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andeep\Data Science\Project-Fast_food Sale\"/>
    </mc:Choice>
  </mc:AlternateContent>
  <bookViews>
    <workbookView xWindow="0" yWindow="0" windowWidth="20490" windowHeight="7620" firstSheet="1" activeTab="6"/>
  </bookViews>
  <sheets>
    <sheet name="Price List" sheetId="4" r:id="rId1"/>
    <sheet name="Unit wise Sale" sheetId="1" r:id="rId2"/>
    <sheet name="Forecast" sheetId="5" state="hidden" r:id="rId3"/>
    <sheet name="Forcasted Sale" sheetId="6" r:id="rId4"/>
    <sheet name="Profit" sheetId="2" r:id="rId5"/>
    <sheet name="Pivot" sheetId="9" r:id="rId6"/>
    <sheet name="Dashboard" sheetId="8" r:id="rId7"/>
  </sheets>
  <calcPr calcId="162913"/>
  <pivotCaches>
    <pivotCache cacheId="0" r:id="rId8"/>
    <pivotCache cacheId="9" r:id="rId9"/>
    <pivotCache cacheId="2" r:id="rId10"/>
    <pivotCache cacheId="3" r:id="rId11"/>
    <pivotCache cacheId="6" r:id="rId12"/>
  </pivotCaches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3" i="2" l="1"/>
  <c r="J12" i="2"/>
  <c r="J11" i="2"/>
  <c r="J10" i="2"/>
  <c r="J9" i="2"/>
  <c r="J8" i="2"/>
  <c r="J7" i="2"/>
  <c r="J6" i="2"/>
  <c r="J5" i="2"/>
  <c r="J4" i="2"/>
  <c r="J3" i="2"/>
  <c r="J2" i="2"/>
  <c r="T182" i="6"/>
  <c r="T181" i="6"/>
  <c r="T180" i="6"/>
  <c r="T179" i="6"/>
  <c r="T178" i="6"/>
  <c r="T177" i="6"/>
  <c r="T176" i="6"/>
  <c r="T175" i="6"/>
  <c r="T174" i="6"/>
  <c r="T173" i="6"/>
  <c r="T172" i="6"/>
  <c r="T171" i="6"/>
  <c r="T170" i="6"/>
  <c r="T169" i="6"/>
  <c r="T168" i="6"/>
  <c r="T167" i="6"/>
  <c r="T166" i="6"/>
  <c r="T165" i="6"/>
  <c r="T164" i="6"/>
  <c r="T163" i="6"/>
  <c r="T162" i="6"/>
  <c r="T161" i="6"/>
  <c r="T160" i="6"/>
  <c r="T159" i="6"/>
  <c r="T158" i="6"/>
  <c r="T157" i="6"/>
  <c r="T156" i="6"/>
  <c r="T155" i="6"/>
  <c r="T154" i="6"/>
  <c r="T153" i="6"/>
  <c r="T152" i="6"/>
  <c r="T151" i="6"/>
  <c r="T150" i="6"/>
  <c r="T149" i="6"/>
  <c r="T148" i="6"/>
  <c r="T147" i="6"/>
  <c r="T146" i="6"/>
  <c r="T145" i="6"/>
  <c r="T144" i="6"/>
  <c r="T143" i="6"/>
  <c r="T142" i="6"/>
  <c r="T141" i="6"/>
  <c r="T140" i="6"/>
  <c r="T139" i="6"/>
  <c r="T138" i="6"/>
  <c r="T137" i="6"/>
  <c r="T136" i="6"/>
  <c r="T135" i="6"/>
  <c r="T134" i="6"/>
  <c r="T133" i="6"/>
  <c r="T132" i="6"/>
  <c r="T131" i="6"/>
  <c r="T130" i="6"/>
  <c r="T129" i="6"/>
  <c r="T128" i="6"/>
  <c r="T127" i="6"/>
  <c r="T126" i="6"/>
  <c r="T125" i="6"/>
  <c r="T124" i="6"/>
  <c r="T123" i="6"/>
  <c r="T122" i="6"/>
  <c r="T121" i="6"/>
  <c r="T120" i="6"/>
  <c r="T119" i="6"/>
  <c r="T118" i="6"/>
  <c r="T117" i="6"/>
  <c r="T116" i="6"/>
  <c r="T115" i="6"/>
  <c r="T114" i="6"/>
  <c r="T113" i="6"/>
  <c r="T112" i="6"/>
  <c r="T111" i="6"/>
  <c r="T110" i="6"/>
  <c r="T109" i="6"/>
  <c r="T108" i="6"/>
  <c r="T107" i="6"/>
  <c r="T106" i="6"/>
  <c r="T105" i="6"/>
  <c r="T104" i="6"/>
  <c r="T103" i="6"/>
  <c r="T102" i="6"/>
  <c r="T101" i="6"/>
  <c r="T100" i="6"/>
  <c r="T99" i="6"/>
  <c r="T98" i="6"/>
  <c r="T97" i="6"/>
  <c r="T96" i="6"/>
  <c r="T95" i="6"/>
  <c r="T94" i="6"/>
  <c r="T93" i="6"/>
  <c r="T92" i="6"/>
  <c r="T91" i="6"/>
  <c r="T90" i="6"/>
  <c r="T89" i="6"/>
  <c r="T88" i="6"/>
  <c r="T87" i="6"/>
  <c r="T86" i="6"/>
  <c r="T85" i="6"/>
  <c r="T84" i="6"/>
  <c r="T83" i="6"/>
  <c r="T82" i="6"/>
  <c r="T81" i="6"/>
  <c r="T80" i="6"/>
  <c r="T79" i="6"/>
  <c r="T78" i="6"/>
  <c r="T77" i="6"/>
  <c r="T76" i="6"/>
  <c r="T75" i="6"/>
  <c r="T74" i="6"/>
  <c r="T73" i="6"/>
  <c r="T72" i="6"/>
  <c r="T71" i="6"/>
  <c r="T70" i="6"/>
  <c r="T69" i="6"/>
  <c r="T68" i="6"/>
  <c r="T67" i="6"/>
  <c r="T66" i="6"/>
  <c r="T65" i="6"/>
  <c r="T64" i="6"/>
  <c r="T63" i="6"/>
  <c r="T62" i="6"/>
  <c r="T61" i="6"/>
  <c r="T60" i="6"/>
  <c r="T59" i="6"/>
  <c r="T58" i="6"/>
  <c r="T57" i="6"/>
  <c r="T56" i="6"/>
  <c r="T55" i="6"/>
  <c r="T54" i="6"/>
  <c r="T53" i="6"/>
  <c r="T52" i="6"/>
  <c r="T51" i="6"/>
  <c r="T50" i="6"/>
  <c r="T49" i="6"/>
  <c r="T48" i="6"/>
  <c r="T47" i="6"/>
  <c r="T46" i="6"/>
  <c r="T45" i="6"/>
  <c r="T44" i="6"/>
  <c r="T43" i="6"/>
  <c r="T42" i="6"/>
  <c r="T41" i="6"/>
  <c r="T40" i="6"/>
  <c r="T39" i="6"/>
  <c r="T38" i="6"/>
  <c r="T37" i="6"/>
  <c r="T36" i="6"/>
  <c r="T35" i="6"/>
  <c r="T34" i="6"/>
  <c r="T33" i="6"/>
  <c r="T32" i="6"/>
  <c r="T31" i="6"/>
  <c r="T30" i="6"/>
  <c r="T29" i="6"/>
  <c r="T28" i="6"/>
  <c r="T27" i="6"/>
  <c r="T26" i="6"/>
  <c r="T25" i="6"/>
  <c r="T24" i="6"/>
  <c r="T23" i="6"/>
  <c r="T22" i="6"/>
  <c r="T21" i="6"/>
  <c r="T20" i="6"/>
  <c r="T19" i="6"/>
  <c r="T18" i="6"/>
  <c r="T17" i="6"/>
  <c r="T16" i="6"/>
  <c r="T15" i="6"/>
  <c r="T14" i="6"/>
  <c r="T13" i="6"/>
  <c r="T12" i="6"/>
  <c r="T11" i="6"/>
  <c r="T10" i="6"/>
  <c r="T9" i="6"/>
  <c r="T8" i="6"/>
  <c r="T7" i="6"/>
  <c r="T6" i="6"/>
  <c r="T5" i="6"/>
  <c r="T4" i="6"/>
  <c r="V3" i="6"/>
  <c r="T3" i="6"/>
  <c r="V2" i="6"/>
  <c r="T2" i="6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C230" i="5"/>
  <c r="C226" i="5"/>
  <c r="C222" i="5"/>
  <c r="C218" i="5"/>
  <c r="C214" i="5"/>
  <c r="C210" i="5"/>
  <c r="C206" i="5"/>
  <c r="C202" i="5"/>
  <c r="C198" i="5"/>
  <c r="C194" i="5"/>
  <c r="C190" i="5"/>
  <c r="C186" i="5"/>
  <c r="C208" i="5"/>
  <c r="C204" i="5"/>
  <c r="C200" i="5"/>
  <c r="C196" i="5"/>
  <c r="C192" i="5"/>
  <c r="C188" i="5"/>
  <c r="C229" i="5"/>
  <c r="C225" i="5"/>
  <c r="C221" i="5"/>
  <c r="C217" i="5"/>
  <c r="C213" i="5"/>
  <c r="C209" i="5"/>
  <c r="C201" i="5"/>
  <c r="C193" i="5"/>
  <c r="C231" i="5"/>
  <c r="C227" i="5"/>
  <c r="C223" i="5"/>
  <c r="C219" i="5"/>
  <c r="C215" i="5"/>
  <c r="C211" i="5"/>
  <c r="C207" i="5"/>
  <c r="C203" i="5"/>
  <c r="C199" i="5"/>
  <c r="C195" i="5"/>
  <c r="C191" i="5"/>
  <c r="C187" i="5"/>
  <c r="C228" i="5"/>
  <c r="C224" i="5"/>
  <c r="C220" i="5"/>
  <c r="C216" i="5"/>
  <c r="C212" i="5"/>
  <c r="C205" i="5"/>
  <c r="C197" i="5"/>
  <c r="C189" i="5"/>
  <c r="E189" i="5" l="1"/>
  <c r="E205" i="5"/>
  <c r="E216" i="5"/>
  <c r="E224" i="5"/>
  <c r="D187" i="5"/>
  <c r="D195" i="5"/>
  <c r="D203" i="5"/>
  <c r="D211" i="5"/>
  <c r="D219" i="5"/>
  <c r="D227" i="5"/>
  <c r="E193" i="5"/>
  <c r="E209" i="5"/>
  <c r="E217" i="5"/>
  <c r="E225" i="5"/>
  <c r="E188" i="5"/>
  <c r="E196" i="5"/>
  <c r="E204" i="5"/>
  <c r="E186" i="5"/>
  <c r="D194" i="5"/>
  <c r="D202" i="5"/>
  <c r="E210" i="5"/>
  <c r="E218" i="5"/>
  <c r="E226" i="5"/>
  <c r="D189" i="5"/>
  <c r="D205" i="5"/>
  <c r="D216" i="5"/>
  <c r="D224" i="5"/>
  <c r="E187" i="5"/>
  <c r="E195" i="5"/>
  <c r="E203" i="5"/>
  <c r="E211" i="5"/>
  <c r="E219" i="5"/>
  <c r="E227" i="5"/>
  <c r="D193" i="5"/>
  <c r="D209" i="5"/>
  <c r="D217" i="5"/>
  <c r="D225" i="5"/>
  <c r="D188" i="5"/>
  <c r="D196" i="5"/>
  <c r="D204" i="5"/>
  <c r="D186" i="5"/>
  <c r="E194" i="5"/>
  <c r="E202" i="5"/>
  <c r="D210" i="5"/>
  <c r="D218" i="5"/>
  <c r="D226" i="5"/>
  <c r="E197" i="5"/>
  <c r="E212" i="5"/>
  <c r="E220" i="5"/>
  <c r="E228" i="5"/>
  <c r="D191" i="5"/>
  <c r="D199" i="5"/>
  <c r="D207" i="5"/>
  <c r="D215" i="5"/>
  <c r="D223" i="5"/>
  <c r="D231" i="5"/>
  <c r="E201" i="5"/>
  <c r="E213" i="5"/>
  <c r="E221" i="5"/>
  <c r="E229" i="5"/>
  <c r="E192" i="5"/>
  <c r="E200" i="5"/>
  <c r="E208" i="5"/>
  <c r="D190" i="5"/>
  <c r="D198" i="5"/>
  <c r="D206" i="5"/>
  <c r="E222" i="5"/>
  <c r="D230" i="5"/>
  <c r="D197" i="5"/>
  <c r="D212" i="5"/>
  <c r="D228" i="5"/>
  <c r="E191" i="5"/>
  <c r="E199" i="5"/>
  <c r="E207" i="5"/>
  <c r="E215" i="5"/>
  <c r="E223" i="5"/>
  <c r="E231" i="5"/>
  <c r="D201" i="5"/>
  <c r="D213" i="5"/>
  <c r="D221" i="5"/>
  <c r="D229" i="5"/>
  <c r="D192" i="5"/>
  <c r="D200" i="5"/>
  <c r="D208" i="5"/>
  <c r="E198" i="5"/>
  <c r="E206" i="5"/>
  <c r="D222" i="5"/>
  <c r="E230" i="5"/>
  <c r="E214" i="5"/>
  <c r="D220" i="5"/>
  <c r="E190" i="5"/>
  <c r="D214" i="5"/>
</calcChain>
</file>

<file path=xl/sharedStrings.xml><?xml version="1.0" encoding="utf-8"?>
<sst xmlns="http://schemas.openxmlformats.org/spreadsheetml/2006/main" count="213" uniqueCount="102">
  <si>
    <t>Date</t>
  </si>
  <si>
    <t>Maggi</t>
  </si>
  <si>
    <t>Omlet</t>
  </si>
  <si>
    <t>Chiken Kabab</t>
  </si>
  <si>
    <t>Veg Biryani</t>
  </si>
  <si>
    <t>Non-veg Biryani</t>
  </si>
  <si>
    <t>Egg Bhurji</t>
  </si>
  <si>
    <t>Sale in Rs.</t>
  </si>
  <si>
    <t>Electricity</t>
  </si>
  <si>
    <t>Grocery</t>
  </si>
  <si>
    <t>Rent</t>
  </si>
  <si>
    <t>Staff Salary</t>
  </si>
  <si>
    <t>Misc</t>
  </si>
  <si>
    <t>Total Expenses</t>
  </si>
  <si>
    <t>Sale</t>
  </si>
  <si>
    <t>Profit</t>
  </si>
  <si>
    <t>Month</t>
  </si>
  <si>
    <t>Forecast(Sale in Rs.)</t>
  </si>
  <si>
    <t>Lower Confidence Bound(Sale in Rs.)</t>
  </si>
  <si>
    <t>Upper Confidence Bound(Sale in Rs.)</t>
  </si>
  <si>
    <t>New</t>
  </si>
  <si>
    <t>Pick up</t>
  </si>
  <si>
    <t>Veg Biryani at Hotel</t>
  </si>
  <si>
    <t>Veg Biryani Delivery</t>
  </si>
  <si>
    <t>Veg Biryani Pick up</t>
  </si>
  <si>
    <t>Maggi at hotel</t>
  </si>
  <si>
    <t>Maggi delivery</t>
  </si>
  <si>
    <t>Maggi Pick up</t>
  </si>
  <si>
    <t>Non-veg Biryani at Hotel</t>
  </si>
  <si>
    <t>Non-veg Biryani delivery</t>
  </si>
  <si>
    <t>Non-veg Biryani pick up</t>
  </si>
  <si>
    <t>Egg Bhurji at Hotel</t>
  </si>
  <si>
    <t>Egg Bhurji delivery</t>
  </si>
  <si>
    <t>Egg Bhurji pick up</t>
  </si>
  <si>
    <t>Omlet at hotel</t>
  </si>
  <si>
    <t>Omlet delivery</t>
  </si>
  <si>
    <t>Omlet pick up</t>
  </si>
  <si>
    <t>Chiken Kabab at Hotel</t>
  </si>
  <si>
    <t>Chiken Kabab delivery</t>
  </si>
  <si>
    <t>Chiken Kabab pick up</t>
  </si>
  <si>
    <t>Advertisement</t>
  </si>
  <si>
    <t>Hotel</t>
  </si>
  <si>
    <t>online</t>
  </si>
  <si>
    <t>Row Labels</t>
  </si>
  <si>
    <t>Grand Total</t>
  </si>
  <si>
    <t>New Rates</t>
  </si>
  <si>
    <t>Old Rates</t>
  </si>
  <si>
    <t>Discount on new rates</t>
  </si>
  <si>
    <t>Online</t>
  </si>
  <si>
    <t>Jul</t>
  </si>
  <si>
    <t>Aug</t>
  </si>
  <si>
    <t>Sep</t>
  </si>
  <si>
    <t>Oct</t>
  </si>
  <si>
    <t>Nov</t>
  </si>
  <si>
    <t>Dec</t>
  </si>
  <si>
    <t xml:space="preserve"> Veg Biryani</t>
  </si>
  <si>
    <t xml:space="preserve"> Maggi</t>
  </si>
  <si>
    <t xml:space="preserve"> Non-veg Biryani</t>
  </si>
  <si>
    <t xml:space="preserve"> Egg Bhurji</t>
  </si>
  <si>
    <t xml:space="preserve"> Omlet</t>
  </si>
  <si>
    <t xml:space="preserve"> Chiken Kabab</t>
  </si>
  <si>
    <t>Sales in Rs.</t>
  </si>
  <si>
    <t>2021</t>
  </si>
  <si>
    <t xml:space="preserve"> Total Expenses</t>
  </si>
  <si>
    <t xml:space="preserve"> Profit</t>
  </si>
  <si>
    <t xml:space="preserve"> Sale</t>
  </si>
  <si>
    <t xml:space="preserve"> Old Rates</t>
  </si>
  <si>
    <t>Products</t>
  </si>
  <si>
    <t>Rates In Rs.</t>
  </si>
  <si>
    <t>Jan</t>
  </si>
  <si>
    <t>Feb</t>
  </si>
  <si>
    <t>Mar</t>
  </si>
  <si>
    <t>Apr</t>
  </si>
  <si>
    <t>May</t>
  </si>
  <si>
    <t>Jun</t>
  </si>
  <si>
    <t xml:space="preserve"> Veg Biryani at Hotel</t>
  </si>
  <si>
    <t xml:space="preserve"> Veg Biryani Delivery</t>
  </si>
  <si>
    <t xml:space="preserve"> Veg Biryani Pick up</t>
  </si>
  <si>
    <t xml:space="preserve"> Maggi at hotel</t>
  </si>
  <si>
    <t xml:space="preserve"> Maggi delivery</t>
  </si>
  <si>
    <t xml:space="preserve"> Maggi Pick up</t>
  </si>
  <si>
    <t xml:space="preserve"> Non-veg Biryani at Hotel</t>
  </si>
  <si>
    <t xml:space="preserve"> Non-veg Biryani delivery</t>
  </si>
  <si>
    <t xml:space="preserve"> Non-veg Biryani pick up</t>
  </si>
  <si>
    <t xml:space="preserve"> Egg Bhurji at Hotel</t>
  </si>
  <si>
    <t xml:space="preserve"> Egg Bhurji pick up</t>
  </si>
  <si>
    <t xml:space="preserve"> Egg Bhurji delivery</t>
  </si>
  <si>
    <t xml:space="preserve"> Omlet at hotel</t>
  </si>
  <si>
    <t xml:space="preserve"> Omlet pick up</t>
  </si>
  <si>
    <t xml:space="preserve"> Omlet delivery</t>
  </si>
  <si>
    <t xml:space="preserve"> Chiken Kabab at Hotel</t>
  </si>
  <si>
    <t xml:space="preserve"> Chiken Kabab delivery</t>
  </si>
  <si>
    <t xml:space="preserve"> Chiken Kabab pick up</t>
  </si>
  <si>
    <t>Delivery</t>
  </si>
  <si>
    <t xml:space="preserve"> Delivery</t>
  </si>
  <si>
    <t xml:space="preserve"> Pick up</t>
  </si>
  <si>
    <t xml:space="preserve"> Electricity</t>
  </si>
  <si>
    <t xml:space="preserve"> Grocery</t>
  </si>
  <si>
    <t xml:space="preserve"> Rent</t>
  </si>
  <si>
    <t xml:space="preserve"> Misc</t>
  </si>
  <si>
    <t xml:space="preserve"> Staff Salary</t>
  </si>
  <si>
    <t xml:space="preserve"> Advertisement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</si>
</sst>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26">
    <xf numFmtId="0" fontId="0" fillId="0" borderId="0" xfId="0"/>
    <xf numFmtId="14" fontId="0" fillId="0" borderId="0" xfId="0" applyNumberFormat="1"/>
    <xf numFmtId="0" fontId="1" fillId="0" borderId="0" xfId="0" applyFont="1" applyAlignment="1">
      <alignment horizontal="center" vertical="center"/>
    </xf>
    <xf numFmtId="17" fontId="0" fillId="0" borderId="0" xfId="0" applyNumberFormat="1"/>
    <xf numFmtId="14" fontId="0" fillId="0" borderId="0" xfId="0" applyNumberFormat="1"/>
    <xf numFmtId="0" fontId="0" fillId="0" borderId="0" xfId="0" applyNumberFormat="1"/>
    <xf numFmtId="2" fontId="0" fillId="0" borderId="0" xfId="0" applyNumberFormat="1"/>
    <xf numFmtId="9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2" borderId="0" xfId="0" applyFill="1"/>
    <xf numFmtId="17" fontId="0" fillId="0" borderId="0" xfId="0" applyNumberFormat="1" applyAlignment="1">
      <alignment horizontal="left" indent="1"/>
    </xf>
    <xf numFmtId="0" fontId="1" fillId="0" borderId="0" xfId="0" applyFont="1"/>
    <xf numFmtId="0" fontId="1" fillId="0" borderId="0" xfId="0" applyFont="1" applyAlignment="1">
      <alignment horizontal="center"/>
    </xf>
    <xf numFmtId="9" fontId="0" fillId="0" borderId="0" xfId="0" applyNumberFormat="1" applyAlignment="1">
      <alignment horizontal="center"/>
    </xf>
    <xf numFmtId="0" fontId="1" fillId="0" borderId="0" xfId="0" applyFont="1" applyAlignment="1">
      <alignment horizontal="left"/>
    </xf>
    <xf numFmtId="0" fontId="2" fillId="3" borderId="0" xfId="0" applyFont="1" applyFill="1"/>
    <xf numFmtId="0" fontId="3" fillId="3" borderId="0" xfId="0" applyFont="1" applyFill="1"/>
    <xf numFmtId="0" fontId="3" fillId="3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4" borderId="0" xfId="0" applyFont="1" applyFill="1"/>
    <xf numFmtId="9" fontId="3" fillId="4" borderId="0" xfId="1" applyFont="1" applyFill="1"/>
    <xf numFmtId="17" fontId="0" fillId="0" borderId="0" xfId="0" applyNumberFormat="1" applyAlignment="1">
      <alignment horizontal="left"/>
    </xf>
  </cellXfs>
  <cellStyles count="2">
    <cellStyle name="Normal" xfId="0" builtinId="0"/>
    <cellStyle name="Percent" xfId="1" builtinId="5"/>
  </cellStyles>
  <dxfs count="10">
    <dxf>
      <numFmt numFmtId="22" formatCode="mmm/yy"/>
    </dxf>
    <dxf>
      <numFmt numFmtId="0" formatCode="General"/>
    </dxf>
    <dxf>
      <numFmt numFmtId="19" formatCode="dd/m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numFmt numFmtId="2" formatCode="0.00"/>
    </dxf>
    <dxf>
      <numFmt numFmtId="2" formatCode="0.00"/>
    </dxf>
    <dxf>
      <numFmt numFmtId="0" formatCode="General"/>
    </dxf>
    <dxf>
      <numFmt numFmtId="19" formatCode="dd/mm/yyyy"/>
    </dxf>
    <dxf>
      <numFmt numFmtId="19" formatCode="dd/m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5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4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Forecast!$B$1</c:f>
              <c:strCache>
                <c:ptCount val="1"/>
                <c:pt idx="0">
                  <c:v>Sale in Rs.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Forecast!$B$2:$B$231</c:f>
              <c:numCache>
                <c:formatCode>General</c:formatCode>
                <c:ptCount val="230"/>
                <c:pt idx="0">
                  <c:v>8910</c:v>
                </c:pt>
                <c:pt idx="1">
                  <c:v>8420</c:v>
                </c:pt>
                <c:pt idx="2">
                  <c:v>9080</c:v>
                </c:pt>
                <c:pt idx="3">
                  <c:v>8750</c:v>
                </c:pt>
                <c:pt idx="4">
                  <c:v>8640</c:v>
                </c:pt>
                <c:pt idx="5">
                  <c:v>8760</c:v>
                </c:pt>
                <c:pt idx="6">
                  <c:v>8410</c:v>
                </c:pt>
                <c:pt idx="7">
                  <c:v>8060</c:v>
                </c:pt>
                <c:pt idx="8">
                  <c:v>8620</c:v>
                </c:pt>
                <c:pt idx="9">
                  <c:v>8860</c:v>
                </c:pt>
                <c:pt idx="10">
                  <c:v>8500</c:v>
                </c:pt>
                <c:pt idx="11">
                  <c:v>8290</c:v>
                </c:pt>
                <c:pt idx="12">
                  <c:v>9280</c:v>
                </c:pt>
                <c:pt idx="13">
                  <c:v>8250</c:v>
                </c:pt>
                <c:pt idx="14">
                  <c:v>8650</c:v>
                </c:pt>
                <c:pt idx="15">
                  <c:v>9480</c:v>
                </c:pt>
                <c:pt idx="16">
                  <c:v>8230</c:v>
                </c:pt>
                <c:pt idx="17">
                  <c:v>8120</c:v>
                </c:pt>
                <c:pt idx="18">
                  <c:v>9100</c:v>
                </c:pt>
                <c:pt idx="19">
                  <c:v>8720</c:v>
                </c:pt>
                <c:pt idx="20">
                  <c:v>7480</c:v>
                </c:pt>
                <c:pt idx="21">
                  <c:v>7970</c:v>
                </c:pt>
                <c:pt idx="22">
                  <c:v>8740</c:v>
                </c:pt>
                <c:pt idx="23">
                  <c:v>8080</c:v>
                </c:pt>
                <c:pt idx="24">
                  <c:v>8400</c:v>
                </c:pt>
                <c:pt idx="25">
                  <c:v>8440</c:v>
                </c:pt>
                <c:pt idx="26">
                  <c:v>8310</c:v>
                </c:pt>
                <c:pt idx="27">
                  <c:v>9080</c:v>
                </c:pt>
                <c:pt idx="28">
                  <c:v>9180</c:v>
                </c:pt>
                <c:pt idx="29">
                  <c:v>9090</c:v>
                </c:pt>
                <c:pt idx="30">
                  <c:v>8760</c:v>
                </c:pt>
                <c:pt idx="31">
                  <c:v>7710</c:v>
                </c:pt>
                <c:pt idx="32">
                  <c:v>8650</c:v>
                </c:pt>
                <c:pt idx="33">
                  <c:v>7960</c:v>
                </c:pt>
                <c:pt idx="34">
                  <c:v>8580</c:v>
                </c:pt>
                <c:pt idx="35">
                  <c:v>8700</c:v>
                </c:pt>
                <c:pt idx="36">
                  <c:v>7210</c:v>
                </c:pt>
                <c:pt idx="37">
                  <c:v>8490</c:v>
                </c:pt>
                <c:pt idx="38">
                  <c:v>8570</c:v>
                </c:pt>
                <c:pt idx="39">
                  <c:v>8000</c:v>
                </c:pt>
                <c:pt idx="40">
                  <c:v>7410</c:v>
                </c:pt>
                <c:pt idx="41">
                  <c:v>7940</c:v>
                </c:pt>
                <c:pt idx="42">
                  <c:v>8140</c:v>
                </c:pt>
                <c:pt idx="43">
                  <c:v>9680</c:v>
                </c:pt>
                <c:pt idx="44">
                  <c:v>7430</c:v>
                </c:pt>
                <c:pt idx="45">
                  <c:v>8510</c:v>
                </c:pt>
                <c:pt idx="46">
                  <c:v>8580</c:v>
                </c:pt>
                <c:pt idx="47">
                  <c:v>9270</c:v>
                </c:pt>
                <c:pt idx="48">
                  <c:v>9430</c:v>
                </c:pt>
                <c:pt idx="49">
                  <c:v>7420</c:v>
                </c:pt>
                <c:pt idx="50">
                  <c:v>8200</c:v>
                </c:pt>
                <c:pt idx="51">
                  <c:v>8290</c:v>
                </c:pt>
                <c:pt idx="52">
                  <c:v>7010</c:v>
                </c:pt>
                <c:pt idx="53">
                  <c:v>8660</c:v>
                </c:pt>
                <c:pt idx="54">
                  <c:v>8760</c:v>
                </c:pt>
                <c:pt idx="55">
                  <c:v>7980</c:v>
                </c:pt>
                <c:pt idx="56">
                  <c:v>7060</c:v>
                </c:pt>
                <c:pt idx="57">
                  <c:v>7520</c:v>
                </c:pt>
                <c:pt idx="58">
                  <c:v>8160</c:v>
                </c:pt>
                <c:pt idx="59">
                  <c:v>8080</c:v>
                </c:pt>
                <c:pt idx="60">
                  <c:v>9460</c:v>
                </c:pt>
                <c:pt idx="61">
                  <c:v>9030</c:v>
                </c:pt>
                <c:pt idx="62">
                  <c:v>7370</c:v>
                </c:pt>
                <c:pt idx="63">
                  <c:v>7770</c:v>
                </c:pt>
                <c:pt idx="64">
                  <c:v>7620</c:v>
                </c:pt>
                <c:pt idx="65">
                  <c:v>7970</c:v>
                </c:pt>
                <c:pt idx="66">
                  <c:v>7660</c:v>
                </c:pt>
                <c:pt idx="67">
                  <c:v>7320</c:v>
                </c:pt>
                <c:pt idx="68">
                  <c:v>7440</c:v>
                </c:pt>
                <c:pt idx="69">
                  <c:v>7770</c:v>
                </c:pt>
                <c:pt idx="70">
                  <c:v>7620</c:v>
                </c:pt>
                <c:pt idx="71">
                  <c:v>7640</c:v>
                </c:pt>
                <c:pt idx="72">
                  <c:v>8660</c:v>
                </c:pt>
                <c:pt idx="73">
                  <c:v>9020</c:v>
                </c:pt>
                <c:pt idx="74">
                  <c:v>9100</c:v>
                </c:pt>
                <c:pt idx="75">
                  <c:v>9020</c:v>
                </c:pt>
                <c:pt idx="76">
                  <c:v>7520</c:v>
                </c:pt>
                <c:pt idx="77">
                  <c:v>8700</c:v>
                </c:pt>
                <c:pt idx="78">
                  <c:v>9290</c:v>
                </c:pt>
                <c:pt idx="79">
                  <c:v>8280</c:v>
                </c:pt>
                <c:pt idx="80">
                  <c:v>7930</c:v>
                </c:pt>
                <c:pt idx="81">
                  <c:v>7640</c:v>
                </c:pt>
                <c:pt idx="82">
                  <c:v>8680</c:v>
                </c:pt>
                <c:pt idx="83">
                  <c:v>7430</c:v>
                </c:pt>
                <c:pt idx="84">
                  <c:v>8770</c:v>
                </c:pt>
                <c:pt idx="85">
                  <c:v>9290</c:v>
                </c:pt>
                <c:pt idx="86">
                  <c:v>8610</c:v>
                </c:pt>
                <c:pt idx="87">
                  <c:v>7390</c:v>
                </c:pt>
                <c:pt idx="88">
                  <c:v>9010</c:v>
                </c:pt>
                <c:pt idx="89">
                  <c:v>9780</c:v>
                </c:pt>
                <c:pt idx="90">
                  <c:v>8580</c:v>
                </c:pt>
                <c:pt idx="91">
                  <c:v>9650</c:v>
                </c:pt>
                <c:pt idx="92">
                  <c:v>6400</c:v>
                </c:pt>
                <c:pt idx="93">
                  <c:v>6800</c:v>
                </c:pt>
                <c:pt idx="94">
                  <c:v>7420</c:v>
                </c:pt>
                <c:pt idx="95">
                  <c:v>7320</c:v>
                </c:pt>
                <c:pt idx="96">
                  <c:v>7340</c:v>
                </c:pt>
                <c:pt idx="97">
                  <c:v>7320</c:v>
                </c:pt>
                <c:pt idx="98">
                  <c:v>7400</c:v>
                </c:pt>
                <c:pt idx="99">
                  <c:v>6980</c:v>
                </c:pt>
                <c:pt idx="100">
                  <c:v>7610</c:v>
                </c:pt>
                <c:pt idx="101">
                  <c:v>7270</c:v>
                </c:pt>
                <c:pt idx="102">
                  <c:v>7100</c:v>
                </c:pt>
                <c:pt idx="103">
                  <c:v>7070</c:v>
                </c:pt>
                <c:pt idx="104">
                  <c:v>7940</c:v>
                </c:pt>
                <c:pt idx="105">
                  <c:v>7430</c:v>
                </c:pt>
                <c:pt idx="106">
                  <c:v>7610</c:v>
                </c:pt>
                <c:pt idx="107">
                  <c:v>6990</c:v>
                </c:pt>
                <c:pt idx="108">
                  <c:v>7450</c:v>
                </c:pt>
                <c:pt idx="109">
                  <c:v>7450</c:v>
                </c:pt>
                <c:pt idx="110">
                  <c:v>7720</c:v>
                </c:pt>
                <c:pt idx="111">
                  <c:v>6960</c:v>
                </c:pt>
                <c:pt idx="112">
                  <c:v>6210</c:v>
                </c:pt>
                <c:pt idx="113">
                  <c:v>6850</c:v>
                </c:pt>
                <c:pt idx="114">
                  <c:v>6400</c:v>
                </c:pt>
                <c:pt idx="115">
                  <c:v>7640</c:v>
                </c:pt>
                <c:pt idx="116">
                  <c:v>7750</c:v>
                </c:pt>
                <c:pt idx="117">
                  <c:v>7220</c:v>
                </c:pt>
                <c:pt idx="118">
                  <c:v>6390</c:v>
                </c:pt>
                <c:pt idx="119">
                  <c:v>7160</c:v>
                </c:pt>
                <c:pt idx="120">
                  <c:v>7200</c:v>
                </c:pt>
                <c:pt idx="121">
                  <c:v>6890</c:v>
                </c:pt>
                <c:pt idx="122">
                  <c:v>5550</c:v>
                </c:pt>
                <c:pt idx="123">
                  <c:v>6650</c:v>
                </c:pt>
                <c:pt idx="124">
                  <c:v>6210</c:v>
                </c:pt>
                <c:pt idx="125">
                  <c:v>6550</c:v>
                </c:pt>
                <c:pt idx="126">
                  <c:v>6600</c:v>
                </c:pt>
                <c:pt idx="127">
                  <c:v>6380</c:v>
                </c:pt>
                <c:pt idx="128">
                  <c:v>5920</c:v>
                </c:pt>
                <c:pt idx="129">
                  <c:v>6590</c:v>
                </c:pt>
                <c:pt idx="130">
                  <c:v>5840</c:v>
                </c:pt>
                <c:pt idx="131">
                  <c:v>5720</c:v>
                </c:pt>
                <c:pt idx="132">
                  <c:v>6210</c:v>
                </c:pt>
                <c:pt idx="133">
                  <c:v>6380</c:v>
                </c:pt>
                <c:pt idx="134">
                  <c:v>6570</c:v>
                </c:pt>
                <c:pt idx="135">
                  <c:v>6360</c:v>
                </c:pt>
                <c:pt idx="136">
                  <c:v>6330</c:v>
                </c:pt>
                <c:pt idx="137">
                  <c:v>5620</c:v>
                </c:pt>
                <c:pt idx="138">
                  <c:v>6460</c:v>
                </c:pt>
                <c:pt idx="139">
                  <c:v>6450</c:v>
                </c:pt>
                <c:pt idx="140">
                  <c:v>6840</c:v>
                </c:pt>
                <c:pt idx="141">
                  <c:v>5770</c:v>
                </c:pt>
                <c:pt idx="142">
                  <c:v>5730</c:v>
                </c:pt>
                <c:pt idx="143">
                  <c:v>6240</c:v>
                </c:pt>
                <c:pt idx="144">
                  <c:v>6300</c:v>
                </c:pt>
                <c:pt idx="145">
                  <c:v>6430</c:v>
                </c:pt>
                <c:pt idx="146">
                  <c:v>5820</c:v>
                </c:pt>
                <c:pt idx="147">
                  <c:v>5510</c:v>
                </c:pt>
                <c:pt idx="148">
                  <c:v>6590</c:v>
                </c:pt>
                <c:pt idx="149">
                  <c:v>6080</c:v>
                </c:pt>
                <c:pt idx="150">
                  <c:v>6190</c:v>
                </c:pt>
                <c:pt idx="151">
                  <c:v>6240</c:v>
                </c:pt>
                <c:pt idx="152">
                  <c:v>5240</c:v>
                </c:pt>
                <c:pt idx="153">
                  <c:v>5600</c:v>
                </c:pt>
                <c:pt idx="154">
                  <c:v>4910</c:v>
                </c:pt>
                <c:pt idx="155">
                  <c:v>5130</c:v>
                </c:pt>
                <c:pt idx="156">
                  <c:v>4770</c:v>
                </c:pt>
                <c:pt idx="157">
                  <c:v>5470</c:v>
                </c:pt>
                <c:pt idx="158">
                  <c:v>5350</c:v>
                </c:pt>
                <c:pt idx="159">
                  <c:v>5180</c:v>
                </c:pt>
                <c:pt idx="160">
                  <c:v>5560</c:v>
                </c:pt>
                <c:pt idx="161">
                  <c:v>4800</c:v>
                </c:pt>
                <c:pt idx="162">
                  <c:v>5140</c:v>
                </c:pt>
                <c:pt idx="163">
                  <c:v>4870</c:v>
                </c:pt>
                <c:pt idx="164">
                  <c:v>4910</c:v>
                </c:pt>
                <c:pt idx="165">
                  <c:v>5150</c:v>
                </c:pt>
                <c:pt idx="166">
                  <c:v>4630</c:v>
                </c:pt>
                <c:pt idx="167">
                  <c:v>4860</c:v>
                </c:pt>
                <c:pt idx="168">
                  <c:v>5330</c:v>
                </c:pt>
                <c:pt idx="169">
                  <c:v>4900</c:v>
                </c:pt>
                <c:pt idx="170">
                  <c:v>5340</c:v>
                </c:pt>
                <c:pt idx="171">
                  <c:v>4600</c:v>
                </c:pt>
                <c:pt idx="172">
                  <c:v>5140</c:v>
                </c:pt>
                <c:pt idx="173">
                  <c:v>5200</c:v>
                </c:pt>
                <c:pt idx="174">
                  <c:v>5450</c:v>
                </c:pt>
                <c:pt idx="175">
                  <c:v>4680</c:v>
                </c:pt>
                <c:pt idx="176">
                  <c:v>5020</c:v>
                </c:pt>
                <c:pt idx="177">
                  <c:v>5220</c:v>
                </c:pt>
                <c:pt idx="178">
                  <c:v>5200</c:v>
                </c:pt>
                <c:pt idx="179">
                  <c:v>4490</c:v>
                </c:pt>
                <c:pt idx="180">
                  <c:v>4800</c:v>
                </c:pt>
                <c:pt idx="181">
                  <c:v>5240</c:v>
                </c:pt>
                <c:pt idx="182">
                  <c:v>5620</c:v>
                </c:pt>
                <c:pt idx="183">
                  <c:v>5620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E6-4962-A658-816BE741F343}"/>
            </c:ext>
          </c:extLst>
        </c:ser>
        <c:ser>
          <c:idx val="1"/>
          <c:order val="1"/>
          <c:tx>
            <c:strRef>
              <c:f>Forecast!$C$1</c:f>
              <c:strCache>
                <c:ptCount val="1"/>
                <c:pt idx="0">
                  <c:v>Forecast(Sale in Rs.)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Forecast!$A$2:$A$231</c:f>
              <c:numCache>
                <c:formatCode>m/d/yyyy</c:formatCode>
                <c:ptCount val="230"/>
                <c:pt idx="0">
                  <c:v>44378</c:v>
                </c:pt>
                <c:pt idx="1">
                  <c:v>44379</c:v>
                </c:pt>
                <c:pt idx="2">
                  <c:v>44380</c:v>
                </c:pt>
                <c:pt idx="3">
                  <c:v>44381</c:v>
                </c:pt>
                <c:pt idx="4">
                  <c:v>44382</c:v>
                </c:pt>
                <c:pt idx="5">
                  <c:v>44383</c:v>
                </c:pt>
                <c:pt idx="6">
                  <c:v>44384</c:v>
                </c:pt>
                <c:pt idx="7">
                  <c:v>44385</c:v>
                </c:pt>
                <c:pt idx="8">
                  <c:v>44386</c:v>
                </c:pt>
                <c:pt idx="9">
                  <c:v>44387</c:v>
                </c:pt>
                <c:pt idx="10">
                  <c:v>44388</c:v>
                </c:pt>
                <c:pt idx="11">
                  <c:v>44389</c:v>
                </c:pt>
                <c:pt idx="12">
                  <c:v>44390</c:v>
                </c:pt>
                <c:pt idx="13">
                  <c:v>44391</c:v>
                </c:pt>
                <c:pt idx="14">
                  <c:v>44392</c:v>
                </c:pt>
                <c:pt idx="15">
                  <c:v>44393</c:v>
                </c:pt>
                <c:pt idx="16">
                  <c:v>44394</c:v>
                </c:pt>
                <c:pt idx="17">
                  <c:v>44395</c:v>
                </c:pt>
                <c:pt idx="18">
                  <c:v>44396</c:v>
                </c:pt>
                <c:pt idx="19">
                  <c:v>44397</c:v>
                </c:pt>
                <c:pt idx="20">
                  <c:v>44398</c:v>
                </c:pt>
                <c:pt idx="21">
                  <c:v>44399</c:v>
                </c:pt>
                <c:pt idx="22">
                  <c:v>44400</c:v>
                </c:pt>
                <c:pt idx="23">
                  <c:v>44401</c:v>
                </c:pt>
                <c:pt idx="24">
                  <c:v>44402</c:v>
                </c:pt>
                <c:pt idx="25">
                  <c:v>44403</c:v>
                </c:pt>
                <c:pt idx="26">
                  <c:v>44404</c:v>
                </c:pt>
                <c:pt idx="27">
                  <c:v>44405</c:v>
                </c:pt>
                <c:pt idx="28">
                  <c:v>44406</c:v>
                </c:pt>
                <c:pt idx="29">
                  <c:v>44407</c:v>
                </c:pt>
                <c:pt idx="30">
                  <c:v>44408</c:v>
                </c:pt>
                <c:pt idx="31">
                  <c:v>44409</c:v>
                </c:pt>
                <c:pt idx="32">
                  <c:v>44410</c:v>
                </c:pt>
                <c:pt idx="33">
                  <c:v>44411</c:v>
                </c:pt>
                <c:pt idx="34">
                  <c:v>44412</c:v>
                </c:pt>
                <c:pt idx="35">
                  <c:v>44413</c:v>
                </c:pt>
                <c:pt idx="36">
                  <c:v>44414</c:v>
                </c:pt>
                <c:pt idx="37">
                  <c:v>44415</c:v>
                </c:pt>
                <c:pt idx="38">
                  <c:v>44416</c:v>
                </c:pt>
                <c:pt idx="39">
                  <c:v>44417</c:v>
                </c:pt>
                <c:pt idx="40">
                  <c:v>44418</c:v>
                </c:pt>
                <c:pt idx="41">
                  <c:v>44419</c:v>
                </c:pt>
                <c:pt idx="42">
                  <c:v>44420</c:v>
                </c:pt>
                <c:pt idx="43">
                  <c:v>44421</c:v>
                </c:pt>
                <c:pt idx="44">
                  <c:v>44422</c:v>
                </c:pt>
                <c:pt idx="45">
                  <c:v>44423</c:v>
                </c:pt>
                <c:pt idx="46">
                  <c:v>44424</c:v>
                </c:pt>
                <c:pt idx="47">
                  <c:v>44425</c:v>
                </c:pt>
                <c:pt idx="48">
                  <c:v>44426</c:v>
                </c:pt>
                <c:pt idx="49">
                  <c:v>44427</c:v>
                </c:pt>
                <c:pt idx="50">
                  <c:v>44428</c:v>
                </c:pt>
                <c:pt idx="51">
                  <c:v>44429</c:v>
                </c:pt>
                <c:pt idx="52">
                  <c:v>44430</c:v>
                </c:pt>
                <c:pt idx="53">
                  <c:v>44431</c:v>
                </c:pt>
                <c:pt idx="54">
                  <c:v>44432</c:v>
                </c:pt>
                <c:pt idx="55">
                  <c:v>44433</c:v>
                </c:pt>
                <c:pt idx="56">
                  <c:v>44434</c:v>
                </c:pt>
                <c:pt idx="57">
                  <c:v>44435</c:v>
                </c:pt>
                <c:pt idx="58">
                  <c:v>44436</c:v>
                </c:pt>
                <c:pt idx="59">
                  <c:v>44437</c:v>
                </c:pt>
                <c:pt idx="60">
                  <c:v>44438</c:v>
                </c:pt>
                <c:pt idx="61">
                  <c:v>44439</c:v>
                </c:pt>
                <c:pt idx="62">
                  <c:v>44440</c:v>
                </c:pt>
                <c:pt idx="63">
                  <c:v>44441</c:v>
                </c:pt>
                <c:pt idx="64">
                  <c:v>44442</c:v>
                </c:pt>
                <c:pt idx="65">
                  <c:v>44443</c:v>
                </c:pt>
                <c:pt idx="66">
                  <c:v>44444</c:v>
                </c:pt>
                <c:pt idx="67">
                  <c:v>44445</c:v>
                </c:pt>
                <c:pt idx="68">
                  <c:v>44446</c:v>
                </c:pt>
                <c:pt idx="69">
                  <c:v>44447</c:v>
                </c:pt>
                <c:pt idx="70">
                  <c:v>44448</c:v>
                </c:pt>
                <c:pt idx="71">
                  <c:v>44449</c:v>
                </c:pt>
                <c:pt idx="72">
                  <c:v>44450</c:v>
                </c:pt>
                <c:pt idx="73">
                  <c:v>44451</c:v>
                </c:pt>
                <c:pt idx="74">
                  <c:v>44452</c:v>
                </c:pt>
                <c:pt idx="75">
                  <c:v>44453</c:v>
                </c:pt>
                <c:pt idx="76">
                  <c:v>44454</c:v>
                </c:pt>
                <c:pt idx="77">
                  <c:v>44455</c:v>
                </c:pt>
                <c:pt idx="78">
                  <c:v>44456</c:v>
                </c:pt>
                <c:pt idx="79">
                  <c:v>44457</c:v>
                </c:pt>
                <c:pt idx="80">
                  <c:v>44458</c:v>
                </c:pt>
                <c:pt idx="81">
                  <c:v>44459</c:v>
                </c:pt>
                <c:pt idx="82">
                  <c:v>44460</c:v>
                </c:pt>
                <c:pt idx="83">
                  <c:v>44461</c:v>
                </c:pt>
                <c:pt idx="84">
                  <c:v>44462</c:v>
                </c:pt>
                <c:pt idx="85">
                  <c:v>44463</c:v>
                </c:pt>
                <c:pt idx="86">
                  <c:v>44464</c:v>
                </c:pt>
                <c:pt idx="87">
                  <c:v>44465</c:v>
                </c:pt>
                <c:pt idx="88">
                  <c:v>44466</c:v>
                </c:pt>
                <c:pt idx="89">
                  <c:v>44467</c:v>
                </c:pt>
                <c:pt idx="90">
                  <c:v>44468</c:v>
                </c:pt>
                <c:pt idx="91">
                  <c:v>44469</c:v>
                </c:pt>
                <c:pt idx="92">
                  <c:v>44470</c:v>
                </c:pt>
                <c:pt idx="93">
                  <c:v>44471</c:v>
                </c:pt>
                <c:pt idx="94">
                  <c:v>44472</c:v>
                </c:pt>
                <c:pt idx="95">
                  <c:v>44473</c:v>
                </c:pt>
                <c:pt idx="96">
                  <c:v>44474</c:v>
                </c:pt>
                <c:pt idx="97">
                  <c:v>44475</c:v>
                </c:pt>
                <c:pt idx="98">
                  <c:v>44476</c:v>
                </c:pt>
                <c:pt idx="99">
                  <c:v>44477</c:v>
                </c:pt>
                <c:pt idx="100">
                  <c:v>44478</c:v>
                </c:pt>
                <c:pt idx="101">
                  <c:v>44479</c:v>
                </c:pt>
                <c:pt idx="102">
                  <c:v>44480</c:v>
                </c:pt>
                <c:pt idx="103">
                  <c:v>44481</c:v>
                </c:pt>
                <c:pt idx="104">
                  <c:v>44482</c:v>
                </c:pt>
                <c:pt idx="105">
                  <c:v>44483</c:v>
                </c:pt>
                <c:pt idx="106">
                  <c:v>44484</c:v>
                </c:pt>
                <c:pt idx="107">
                  <c:v>44485</c:v>
                </c:pt>
                <c:pt idx="108">
                  <c:v>44486</c:v>
                </c:pt>
                <c:pt idx="109">
                  <c:v>44487</c:v>
                </c:pt>
                <c:pt idx="110">
                  <c:v>44488</c:v>
                </c:pt>
                <c:pt idx="111">
                  <c:v>44489</c:v>
                </c:pt>
                <c:pt idx="112">
                  <c:v>44490</c:v>
                </c:pt>
                <c:pt idx="113">
                  <c:v>44491</c:v>
                </c:pt>
                <c:pt idx="114">
                  <c:v>44492</c:v>
                </c:pt>
                <c:pt idx="115">
                  <c:v>44493</c:v>
                </c:pt>
                <c:pt idx="116">
                  <c:v>44494</c:v>
                </c:pt>
                <c:pt idx="117">
                  <c:v>44495</c:v>
                </c:pt>
                <c:pt idx="118">
                  <c:v>44496</c:v>
                </c:pt>
                <c:pt idx="119">
                  <c:v>44497</c:v>
                </c:pt>
                <c:pt idx="120">
                  <c:v>44498</c:v>
                </c:pt>
                <c:pt idx="121">
                  <c:v>44499</c:v>
                </c:pt>
                <c:pt idx="122">
                  <c:v>44500</c:v>
                </c:pt>
                <c:pt idx="123">
                  <c:v>44501</c:v>
                </c:pt>
                <c:pt idx="124">
                  <c:v>44502</c:v>
                </c:pt>
                <c:pt idx="125">
                  <c:v>44503</c:v>
                </c:pt>
                <c:pt idx="126">
                  <c:v>44504</c:v>
                </c:pt>
                <c:pt idx="127">
                  <c:v>44505</c:v>
                </c:pt>
                <c:pt idx="128">
                  <c:v>44506</c:v>
                </c:pt>
                <c:pt idx="129">
                  <c:v>44507</c:v>
                </c:pt>
                <c:pt idx="130">
                  <c:v>44508</c:v>
                </c:pt>
                <c:pt idx="131">
                  <c:v>44509</c:v>
                </c:pt>
                <c:pt idx="132">
                  <c:v>44510</c:v>
                </c:pt>
                <c:pt idx="133">
                  <c:v>44511</c:v>
                </c:pt>
                <c:pt idx="134">
                  <c:v>44512</c:v>
                </c:pt>
                <c:pt idx="135">
                  <c:v>44513</c:v>
                </c:pt>
                <c:pt idx="136">
                  <c:v>44514</c:v>
                </c:pt>
                <c:pt idx="137">
                  <c:v>44515</c:v>
                </c:pt>
                <c:pt idx="138">
                  <c:v>44516</c:v>
                </c:pt>
                <c:pt idx="139">
                  <c:v>44517</c:v>
                </c:pt>
                <c:pt idx="140">
                  <c:v>44518</c:v>
                </c:pt>
                <c:pt idx="141">
                  <c:v>44519</c:v>
                </c:pt>
                <c:pt idx="142">
                  <c:v>44520</c:v>
                </c:pt>
                <c:pt idx="143">
                  <c:v>44521</c:v>
                </c:pt>
                <c:pt idx="144">
                  <c:v>44522</c:v>
                </c:pt>
                <c:pt idx="145">
                  <c:v>44523</c:v>
                </c:pt>
                <c:pt idx="146">
                  <c:v>44524</c:v>
                </c:pt>
                <c:pt idx="147">
                  <c:v>44525</c:v>
                </c:pt>
                <c:pt idx="148">
                  <c:v>44526</c:v>
                </c:pt>
                <c:pt idx="149">
                  <c:v>44527</c:v>
                </c:pt>
                <c:pt idx="150">
                  <c:v>44528</c:v>
                </c:pt>
                <c:pt idx="151">
                  <c:v>44529</c:v>
                </c:pt>
                <c:pt idx="152">
                  <c:v>44530</c:v>
                </c:pt>
                <c:pt idx="153">
                  <c:v>44531</c:v>
                </c:pt>
                <c:pt idx="154">
                  <c:v>44532</c:v>
                </c:pt>
                <c:pt idx="155">
                  <c:v>44533</c:v>
                </c:pt>
                <c:pt idx="156">
                  <c:v>44534</c:v>
                </c:pt>
                <c:pt idx="157">
                  <c:v>44535</c:v>
                </c:pt>
                <c:pt idx="158">
                  <c:v>44536</c:v>
                </c:pt>
                <c:pt idx="159">
                  <c:v>44537</c:v>
                </c:pt>
                <c:pt idx="160">
                  <c:v>44538</c:v>
                </c:pt>
                <c:pt idx="161">
                  <c:v>44539</c:v>
                </c:pt>
                <c:pt idx="162">
                  <c:v>44540</c:v>
                </c:pt>
                <c:pt idx="163">
                  <c:v>44541</c:v>
                </c:pt>
                <c:pt idx="164">
                  <c:v>44542</c:v>
                </c:pt>
                <c:pt idx="165">
                  <c:v>44543</c:v>
                </c:pt>
                <c:pt idx="166">
                  <c:v>44544</c:v>
                </c:pt>
                <c:pt idx="167">
                  <c:v>44545</c:v>
                </c:pt>
                <c:pt idx="168">
                  <c:v>44546</c:v>
                </c:pt>
                <c:pt idx="169">
                  <c:v>44547</c:v>
                </c:pt>
                <c:pt idx="170">
                  <c:v>44548</c:v>
                </c:pt>
                <c:pt idx="171">
                  <c:v>44549</c:v>
                </c:pt>
                <c:pt idx="172">
                  <c:v>44550</c:v>
                </c:pt>
                <c:pt idx="173">
                  <c:v>44551</c:v>
                </c:pt>
                <c:pt idx="174">
                  <c:v>44552</c:v>
                </c:pt>
                <c:pt idx="175">
                  <c:v>44553</c:v>
                </c:pt>
                <c:pt idx="176">
                  <c:v>44554</c:v>
                </c:pt>
                <c:pt idx="177">
                  <c:v>44555</c:v>
                </c:pt>
                <c:pt idx="178">
                  <c:v>44556</c:v>
                </c:pt>
                <c:pt idx="179">
                  <c:v>44557</c:v>
                </c:pt>
                <c:pt idx="180">
                  <c:v>44558</c:v>
                </c:pt>
                <c:pt idx="181">
                  <c:v>44559</c:v>
                </c:pt>
                <c:pt idx="182">
                  <c:v>44560</c:v>
                </c:pt>
                <c:pt idx="183">
                  <c:v>44561</c:v>
                </c:pt>
                <c:pt idx="184">
                  <c:v>44562</c:v>
                </c:pt>
                <c:pt idx="185">
                  <c:v>44563</c:v>
                </c:pt>
                <c:pt idx="186">
                  <c:v>44564</c:v>
                </c:pt>
                <c:pt idx="187">
                  <c:v>44565</c:v>
                </c:pt>
                <c:pt idx="188">
                  <c:v>44566</c:v>
                </c:pt>
                <c:pt idx="189">
                  <c:v>44567</c:v>
                </c:pt>
                <c:pt idx="190">
                  <c:v>44568</c:v>
                </c:pt>
                <c:pt idx="191">
                  <c:v>44569</c:v>
                </c:pt>
                <c:pt idx="192">
                  <c:v>44570</c:v>
                </c:pt>
                <c:pt idx="193">
                  <c:v>44571</c:v>
                </c:pt>
                <c:pt idx="194">
                  <c:v>44572</c:v>
                </c:pt>
                <c:pt idx="195">
                  <c:v>44573</c:v>
                </c:pt>
                <c:pt idx="196">
                  <c:v>44574</c:v>
                </c:pt>
                <c:pt idx="197">
                  <c:v>44575</c:v>
                </c:pt>
                <c:pt idx="198">
                  <c:v>44576</c:v>
                </c:pt>
                <c:pt idx="199">
                  <c:v>44577</c:v>
                </c:pt>
                <c:pt idx="200">
                  <c:v>44578</c:v>
                </c:pt>
                <c:pt idx="201">
                  <c:v>44579</c:v>
                </c:pt>
                <c:pt idx="202">
                  <c:v>44580</c:v>
                </c:pt>
                <c:pt idx="203">
                  <c:v>44581</c:v>
                </c:pt>
                <c:pt idx="204">
                  <c:v>44582</c:v>
                </c:pt>
                <c:pt idx="205">
                  <c:v>44583</c:v>
                </c:pt>
                <c:pt idx="206">
                  <c:v>44584</c:v>
                </c:pt>
                <c:pt idx="207">
                  <c:v>44585</c:v>
                </c:pt>
                <c:pt idx="208">
                  <c:v>44586</c:v>
                </c:pt>
                <c:pt idx="209">
                  <c:v>44587</c:v>
                </c:pt>
                <c:pt idx="210">
                  <c:v>44588</c:v>
                </c:pt>
                <c:pt idx="211">
                  <c:v>44589</c:v>
                </c:pt>
                <c:pt idx="212">
                  <c:v>44590</c:v>
                </c:pt>
                <c:pt idx="213">
                  <c:v>44591</c:v>
                </c:pt>
                <c:pt idx="214">
                  <c:v>44592</c:v>
                </c:pt>
                <c:pt idx="215">
                  <c:v>44593</c:v>
                </c:pt>
                <c:pt idx="216">
                  <c:v>44594</c:v>
                </c:pt>
                <c:pt idx="217">
                  <c:v>44595</c:v>
                </c:pt>
                <c:pt idx="218">
                  <c:v>44596</c:v>
                </c:pt>
                <c:pt idx="219">
                  <c:v>44597</c:v>
                </c:pt>
                <c:pt idx="220">
                  <c:v>44598</c:v>
                </c:pt>
                <c:pt idx="221">
                  <c:v>44599</c:v>
                </c:pt>
                <c:pt idx="222">
                  <c:v>44600</c:v>
                </c:pt>
                <c:pt idx="223">
                  <c:v>44601</c:v>
                </c:pt>
                <c:pt idx="224">
                  <c:v>44602</c:v>
                </c:pt>
                <c:pt idx="225">
                  <c:v>44603</c:v>
                </c:pt>
                <c:pt idx="226">
                  <c:v>44604</c:v>
                </c:pt>
                <c:pt idx="227">
                  <c:v>44605</c:v>
                </c:pt>
                <c:pt idx="228">
                  <c:v>44606</c:v>
                </c:pt>
                <c:pt idx="229">
                  <c:v>44607</c:v>
                </c:pt>
              </c:numCache>
            </c:numRef>
          </c:cat>
          <c:val>
            <c:numRef>
              <c:f>Forecast!$C$2:$C$231</c:f>
              <c:numCache>
                <c:formatCode>General</c:formatCode>
                <c:ptCount val="230"/>
                <c:pt idx="183">
                  <c:v>5620</c:v>
                </c:pt>
                <c:pt idx="184">
                  <c:v>4975.2798910591309</c:v>
                </c:pt>
                <c:pt idx="185">
                  <c:v>4951.9728735416247</c:v>
                </c:pt>
                <c:pt idx="186">
                  <c:v>4928.6658560241176</c:v>
                </c:pt>
                <c:pt idx="187">
                  <c:v>4905.3588385066114</c:v>
                </c:pt>
                <c:pt idx="188">
                  <c:v>4882.0518209891043</c:v>
                </c:pt>
                <c:pt idx="189">
                  <c:v>4858.7448034715981</c:v>
                </c:pt>
                <c:pt idx="190">
                  <c:v>4835.4377859540909</c:v>
                </c:pt>
                <c:pt idx="191">
                  <c:v>4812.1307684365847</c:v>
                </c:pt>
                <c:pt idx="192">
                  <c:v>4788.8237509190776</c:v>
                </c:pt>
                <c:pt idx="193">
                  <c:v>4765.5167334015705</c:v>
                </c:pt>
                <c:pt idx="194">
                  <c:v>4742.2097158840643</c:v>
                </c:pt>
                <c:pt idx="195">
                  <c:v>4718.9026983665572</c:v>
                </c:pt>
                <c:pt idx="196">
                  <c:v>4695.595680849051</c:v>
                </c:pt>
                <c:pt idx="197">
                  <c:v>4672.2886633315438</c:v>
                </c:pt>
                <c:pt idx="198">
                  <c:v>4648.9816458140376</c:v>
                </c:pt>
                <c:pt idx="199">
                  <c:v>4625.6746282965305</c:v>
                </c:pt>
                <c:pt idx="200">
                  <c:v>4602.3676107790234</c:v>
                </c:pt>
                <c:pt idx="201">
                  <c:v>4579.0605932615172</c:v>
                </c:pt>
                <c:pt idx="202">
                  <c:v>4555.75357574401</c:v>
                </c:pt>
                <c:pt idx="203">
                  <c:v>4532.4465582265038</c:v>
                </c:pt>
                <c:pt idx="204">
                  <c:v>4509.1395407089967</c:v>
                </c:pt>
                <c:pt idx="205">
                  <c:v>4485.8325231914905</c:v>
                </c:pt>
                <c:pt idx="206">
                  <c:v>4462.5255056739834</c:v>
                </c:pt>
                <c:pt idx="207">
                  <c:v>4439.2184881564772</c:v>
                </c:pt>
                <c:pt idx="208">
                  <c:v>4415.9114706389701</c:v>
                </c:pt>
                <c:pt idx="209">
                  <c:v>4392.6044531214629</c:v>
                </c:pt>
                <c:pt idx="210">
                  <c:v>4369.2974356039567</c:v>
                </c:pt>
                <c:pt idx="211">
                  <c:v>4345.9904180864496</c:v>
                </c:pt>
                <c:pt idx="212">
                  <c:v>4322.6834005689434</c:v>
                </c:pt>
                <c:pt idx="213">
                  <c:v>4299.3763830514363</c:v>
                </c:pt>
                <c:pt idx="214">
                  <c:v>4276.0693655339301</c:v>
                </c:pt>
                <c:pt idx="215">
                  <c:v>4252.7623480164229</c:v>
                </c:pt>
                <c:pt idx="216">
                  <c:v>4229.4553304989167</c:v>
                </c:pt>
                <c:pt idx="217">
                  <c:v>4206.1483129814096</c:v>
                </c:pt>
                <c:pt idx="218">
                  <c:v>4182.8412954639025</c:v>
                </c:pt>
                <c:pt idx="219">
                  <c:v>4159.5342779463963</c:v>
                </c:pt>
                <c:pt idx="220">
                  <c:v>4136.2272604288892</c:v>
                </c:pt>
                <c:pt idx="221">
                  <c:v>4112.920242911383</c:v>
                </c:pt>
                <c:pt idx="222">
                  <c:v>4089.6132253938758</c:v>
                </c:pt>
                <c:pt idx="223">
                  <c:v>4066.3062078763692</c:v>
                </c:pt>
                <c:pt idx="224">
                  <c:v>4042.9991903588625</c:v>
                </c:pt>
                <c:pt idx="225">
                  <c:v>4019.6921728413558</c:v>
                </c:pt>
                <c:pt idx="226">
                  <c:v>3996.3851553238492</c:v>
                </c:pt>
                <c:pt idx="227">
                  <c:v>3973.0781378063425</c:v>
                </c:pt>
                <c:pt idx="228">
                  <c:v>3949.7711202888358</c:v>
                </c:pt>
                <c:pt idx="229">
                  <c:v>3926.4641027713287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E6-4962-A658-816BE741F343}"/>
            </c:ext>
          </c:extLst>
        </c:ser>
        <c:ser>
          <c:idx val="2"/>
          <c:order val="2"/>
          <c:tx>
            <c:strRef>
              <c:f>Forecast!$D$1</c:f>
              <c:strCache>
                <c:ptCount val="1"/>
                <c:pt idx="0">
                  <c:v>Lower Confidence Bound(Sale in Rs.)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Forecast!$A$2:$A$231</c:f>
              <c:numCache>
                <c:formatCode>m/d/yyyy</c:formatCode>
                <c:ptCount val="230"/>
                <c:pt idx="0">
                  <c:v>44378</c:v>
                </c:pt>
                <c:pt idx="1">
                  <c:v>44379</c:v>
                </c:pt>
                <c:pt idx="2">
                  <c:v>44380</c:v>
                </c:pt>
                <c:pt idx="3">
                  <c:v>44381</c:v>
                </c:pt>
                <c:pt idx="4">
                  <c:v>44382</c:v>
                </c:pt>
                <c:pt idx="5">
                  <c:v>44383</c:v>
                </c:pt>
                <c:pt idx="6">
                  <c:v>44384</c:v>
                </c:pt>
                <c:pt idx="7">
                  <c:v>44385</c:v>
                </c:pt>
                <c:pt idx="8">
                  <c:v>44386</c:v>
                </c:pt>
                <c:pt idx="9">
                  <c:v>44387</c:v>
                </c:pt>
                <c:pt idx="10">
                  <c:v>44388</c:v>
                </c:pt>
                <c:pt idx="11">
                  <c:v>44389</c:v>
                </c:pt>
                <c:pt idx="12">
                  <c:v>44390</c:v>
                </c:pt>
                <c:pt idx="13">
                  <c:v>44391</c:v>
                </c:pt>
                <c:pt idx="14">
                  <c:v>44392</c:v>
                </c:pt>
                <c:pt idx="15">
                  <c:v>44393</c:v>
                </c:pt>
                <c:pt idx="16">
                  <c:v>44394</c:v>
                </c:pt>
                <c:pt idx="17">
                  <c:v>44395</c:v>
                </c:pt>
                <c:pt idx="18">
                  <c:v>44396</c:v>
                </c:pt>
                <c:pt idx="19">
                  <c:v>44397</c:v>
                </c:pt>
                <c:pt idx="20">
                  <c:v>44398</c:v>
                </c:pt>
                <c:pt idx="21">
                  <c:v>44399</c:v>
                </c:pt>
                <c:pt idx="22">
                  <c:v>44400</c:v>
                </c:pt>
                <c:pt idx="23">
                  <c:v>44401</c:v>
                </c:pt>
                <c:pt idx="24">
                  <c:v>44402</c:v>
                </c:pt>
                <c:pt idx="25">
                  <c:v>44403</c:v>
                </c:pt>
                <c:pt idx="26">
                  <c:v>44404</c:v>
                </c:pt>
                <c:pt idx="27">
                  <c:v>44405</c:v>
                </c:pt>
                <c:pt idx="28">
                  <c:v>44406</c:v>
                </c:pt>
                <c:pt idx="29">
                  <c:v>44407</c:v>
                </c:pt>
                <c:pt idx="30">
                  <c:v>44408</c:v>
                </c:pt>
                <c:pt idx="31">
                  <c:v>44409</c:v>
                </c:pt>
                <c:pt idx="32">
                  <c:v>44410</c:v>
                </c:pt>
                <c:pt idx="33">
                  <c:v>44411</c:v>
                </c:pt>
                <c:pt idx="34">
                  <c:v>44412</c:v>
                </c:pt>
                <c:pt idx="35">
                  <c:v>44413</c:v>
                </c:pt>
                <c:pt idx="36">
                  <c:v>44414</c:v>
                </c:pt>
                <c:pt idx="37">
                  <c:v>44415</c:v>
                </c:pt>
                <c:pt idx="38">
                  <c:v>44416</c:v>
                </c:pt>
                <c:pt idx="39">
                  <c:v>44417</c:v>
                </c:pt>
                <c:pt idx="40">
                  <c:v>44418</c:v>
                </c:pt>
                <c:pt idx="41">
                  <c:v>44419</c:v>
                </c:pt>
                <c:pt idx="42">
                  <c:v>44420</c:v>
                </c:pt>
                <c:pt idx="43">
                  <c:v>44421</c:v>
                </c:pt>
                <c:pt idx="44">
                  <c:v>44422</c:v>
                </c:pt>
                <c:pt idx="45">
                  <c:v>44423</c:v>
                </c:pt>
                <c:pt idx="46">
                  <c:v>44424</c:v>
                </c:pt>
                <c:pt idx="47">
                  <c:v>44425</c:v>
                </c:pt>
                <c:pt idx="48">
                  <c:v>44426</c:v>
                </c:pt>
                <c:pt idx="49">
                  <c:v>44427</c:v>
                </c:pt>
                <c:pt idx="50">
                  <c:v>44428</c:v>
                </c:pt>
                <c:pt idx="51">
                  <c:v>44429</c:v>
                </c:pt>
                <c:pt idx="52">
                  <c:v>44430</c:v>
                </c:pt>
                <c:pt idx="53">
                  <c:v>44431</c:v>
                </c:pt>
                <c:pt idx="54">
                  <c:v>44432</c:v>
                </c:pt>
                <c:pt idx="55">
                  <c:v>44433</c:v>
                </c:pt>
                <c:pt idx="56">
                  <c:v>44434</c:v>
                </c:pt>
                <c:pt idx="57">
                  <c:v>44435</c:v>
                </c:pt>
                <c:pt idx="58">
                  <c:v>44436</c:v>
                </c:pt>
                <c:pt idx="59">
                  <c:v>44437</c:v>
                </c:pt>
                <c:pt idx="60">
                  <c:v>44438</c:v>
                </c:pt>
                <c:pt idx="61">
                  <c:v>44439</c:v>
                </c:pt>
                <c:pt idx="62">
                  <c:v>44440</c:v>
                </c:pt>
                <c:pt idx="63">
                  <c:v>44441</c:v>
                </c:pt>
                <c:pt idx="64">
                  <c:v>44442</c:v>
                </c:pt>
                <c:pt idx="65">
                  <c:v>44443</c:v>
                </c:pt>
                <c:pt idx="66">
                  <c:v>44444</c:v>
                </c:pt>
                <c:pt idx="67">
                  <c:v>44445</c:v>
                </c:pt>
                <c:pt idx="68">
                  <c:v>44446</c:v>
                </c:pt>
                <c:pt idx="69">
                  <c:v>44447</c:v>
                </c:pt>
                <c:pt idx="70">
                  <c:v>44448</c:v>
                </c:pt>
                <c:pt idx="71">
                  <c:v>44449</c:v>
                </c:pt>
                <c:pt idx="72">
                  <c:v>44450</c:v>
                </c:pt>
                <c:pt idx="73">
                  <c:v>44451</c:v>
                </c:pt>
                <c:pt idx="74">
                  <c:v>44452</c:v>
                </c:pt>
                <c:pt idx="75">
                  <c:v>44453</c:v>
                </c:pt>
                <c:pt idx="76">
                  <c:v>44454</c:v>
                </c:pt>
                <c:pt idx="77">
                  <c:v>44455</c:v>
                </c:pt>
                <c:pt idx="78">
                  <c:v>44456</c:v>
                </c:pt>
                <c:pt idx="79">
                  <c:v>44457</c:v>
                </c:pt>
                <c:pt idx="80">
                  <c:v>44458</c:v>
                </c:pt>
                <c:pt idx="81">
                  <c:v>44459</c:v>
                </c:pt>
                <c:pt idx="82">
                  <c:v>44460</c:v>
                </c:pt>
                <c:pt idx="83">
                  <c:v>44461</c:v>
                </c:pt>
                <c:pt idx="84">
                  <c:v>44462</c:v>
                </c:pt>
                <c:pt idx="85">
                  <c:v>44463</c:v>
                </c:pt>
                <c:pt idx="86">
                  <c:v>44464</c:v>
                </c:pt>
                <c:pt idx="87">
                  <c:v>44465</c:v>
                </c:pt>
                <c:pt idx="88">
                  <c:v>44466</c:v>
                </c:pt>
                <c:pt idx="89">
                  <c:v>44467</c:v>
                </c:pt>
                <c:pt idx="90">
                  <c:v>44468</c:v>
                </c:pt>
                <c:pt idx="91">
                  <c:v>44469</c:v>
                </c:pt>
                <c:pt idx="92">
                  <c:v>44470</c:v>
                </c:pt>
                <c:pt idx="93">
                  <c:v>44471</c:v>
                </c:pt>
                <c:pt idx="94">
                  <c:v>44472</c:v>
                </c:pt>
                <c:pt idx="95">
                  <c:v>44473</c:v>
                </c:pt>
                <c:pt idx="96">
                  <c:v>44474</c:v>
                </c:pt>
                <c:pt idx="97">
                  <c:v>44475</c:v>
                </c:pt>
                <c:pt idx="98">
                  <c:v>44476</c:v>
                </c:pt>
                <c:pt idx="99">
                  <c:v>44477</c:v>
                </c:pt>
                <c:pt idx="100">
                  <c:v>44478</c:v>
                </c:pt>
                <c:pt idx="101">
                  <c:v>44479</c:v>
                </c:pt>
                <c:pt idx="102">
                  <c:v>44480</c:v>
                </c:pt>
                <c:pt idx="103">
                  <c:v>44481</c:v>
                </c:pt>
                <c:pt idx="104">
                  <c:v>44482</c:v>
                </c:pt>
                <c:pt idx="105">
                  <c:v>44483</c:v>
                </c:pt>
                <c:pt idx="106">
                  <c:v>44484</c:v>
                </c:pt>
                <c:pt idx="107">
                  <c:v>44485</c:v>
                </c:pt>
                <c:pt idx="108">
                  <c:v>44486</c:v>
                </c:pt>
                <c:pt idx="109">
                  <c:v>44487</c:v>
                </c:pt>
                <c:pt idx="110">
                  <c:v>44488</c:v>
                </c:pt>
                <c:pt idx="111">
                  <c:v>44489</c:v>
                </c:pt>
                <c:pt idx="112">
                  <c:v>44490</c:v>
                </c:pt>
                <c:pt idx="113">
                  <c:v>44491</c:v>
                </c:pt>
                <c:pt idx="114">
                  <c:v>44492</c:v>
                </c:pt>
                <c:pt idx="115">
                  <c:v>44493</c:v>
                </c:pt>
                <c:pt idx="116">
                  <c:v>44494</c:v>
                </c:pt>
                <c:pt idx="117">
                  <c:v>44495</c:v>
                </c:pt>
                <c:pt idx="118">
                  <c:v>44496</c:v>
                </c:pt>
                <c:pt idx="119">
                  <c:v>44497</c:v>
                </c:pt>
                <c:pt idx="120">
                  <c:v>44498</c:v>
                </c:pt>
                <c:pt idx="121">
                  <c:v>44499</c:v>
                </c:pt>
                <c:pt idx="122">
                  <c:v>44500</c:v>
                </c:pt>
                <c:pt idx="123">
                  <c:v>44501</c:v>
                </c:pt>
                <c:pt idx="124">
                  <c:v>44502</c:v>
                </c:pt>
                <c:pt idx="125">
                  <c:v>44503</c:v>
                </c:pt>
                <c:pt idx="126">
                  <c:v>44504</c:v>
                </c:pt>
                <c:pt idx="127">
                  <c:v>44505</c:v>
                </c:pt>
                <c:pt idx="128">
                  <c:v>44506</c:v>
                </c:pt>
                <c:pt idx="129">
                  <c:v>44507</c:v>
                </c:pt>
                <c:pt idx="130">
                  <c:v>44508</c:v>
                </c:pt>
                <c:pt idx="131">
                  <c:v>44509</c:v>
                </c:pt>
                <c:pt idx="132">
                  <c:v>44510</c:v>
                </c:pt>
                <c:pt idx="133">
                  <c:v>44511</c:v>
                </c:pt>
                <c:pt idx="134">
                  <c:v>44512</c:v>
                </c:pt>
                <c:pt idx="135">
                  <c:v>44513</c:v>
                </c:pt>
                <c:pt idx="136">
                  <c:v>44514</c:v>
                </c:pt>
                <c:pt idx="137">
                  <c:v>44515</c:v>
                </c:pt>
                <c:pt idx="138">
                  <c:v>44516</c:v>
                </c:pt>
                <c:pt idx="139">
                  <c:v>44517</c:v>
                </c:pt>
                <c:pt idx="140">
                  <c:v>44518</c:v>
                </c:pt>
                <c:pt idx="141">
                  <c:v>44519</c:v>
                </c:pt>
                <c:pt idx="142">
                  <c:v>44520</c:v>
                </c:pt>
                <c:pt idx="143">
                  <c:v>44521</c:v>
                </c:pt>
                <c:pt idx="144">
                  <c:v>44522</c:v>
                </c:pt>
                <c:pt idx="145">
                  <c:v>44523</c:v>
                </c:pt>
                <c:pt idx="146">
                  <c:v>44524</c:v>
                </c:pt>
                <c:pt idx="147">
                  <c:v>44525</c:v>
                </c:pt>
                <c:pt idx="148">
                  <c:v>44526</c:v>
                </c:pt>
                <c:pt idx="149">
                  <c:v>44527</c:v>
                </c:pt>
                <c:pt idx="150">
                  <c:v>44528</c:v>
                </c:pt>
                <c:pt idx="151">
                  <c:v>44529</c:v>
                </c:pt>
                <c:pt idx="152">
                  <c:v>44530</c:v>
                </c:pt>
                <c:pt idx="153">
                  <c:v>44531</c:v>
                </c:pt>
                <c:pt idx="154">
                  <c:v>44532</c:v>
                </c:pt>
                <c:pt idx="155">
                  <c:v>44533</c:v>
                </c:pt>
                <c:pt idx="156">
                  <c:v>44534</c:v>
                </c:pt>
                <c:pt idx="157">
                  <c:v>44535</c:v>
                </c:pt>
                <c:pt idx="158">
                  <c:v>44536</c:v>
                </c:pt>
                <c:pt idx="159">
                  <c:v>44537</c:v>
                </c:pt>
                <c:pt idx="160">
                  <c:v>44538</c:v>
                </c:pt>
                <c:pt idx="161">
                  <c:v>44539</c:v>
                </c:pt>
                <c:pt idx="162">
                  <c:v>44540</c:v>
                </c:pt>
                <c:pt idx="163">
                  <c:v>44541</c:v>
                </c:pt>
                <c:pt idx="164">
                  <c:v>44542</c:v>
                </c:pt>
                <c:pt idx="165">
                  <c:v>44543</c:v>
                </c:pt>
                <c:pt idx="166">
                  <c:v>44544</c:v>
                </c:pt>
                <c:pt idx="167">
                  <c:v>44545</c:v>
                </c:pt>
                <c:pt idx="168">
                  <c:v>44546</c:v>
                </c:pt>
                <c:pt idx="169">
                  <c:v>44547</c:v>
                </c:pt>
                <c:pt idx="170">
                  <c:v>44548</c:v>
                </c:pt>
                <c:pt idx="171">
                  <c:v>44549</c:v>
                </c:pt>
                <c:pt idx="172">
                  <c:v>44550</c:v>
                </c:pt>
                <c:pt idx="173">
                  <c:v>44551</c:v>
                </c:pt>
                <c:pt idx="174">
                  <c:v>44552</c:v>
                </c:pt>
                <c:pt idx="175">
                  <c:v>44553</c:v>
                </c:pt>
                <c:pt idx="176">
                  <c:v>44554</c:v>
                </c:pt>
                <c:pt idx="177">
                  <c:v>44555</c:v>
                </c:pt>
                <c:pt idx="178">
                  <c:v>44556</c:v>
                </c:pt>
                <c:pt idx="179">
                  <c:v>44557</c:v>
                </c:pt>
                <c:pt idx="180">
                  <c:v>44558</c:v>
                </c:pt>
                <c:pt idx="181">
                  <c:v>44559</c:v>
                </c:pt>
                <c:pt idx="182">
                  <c:v>44560</c:v>
                </c:pt>
                <c:pt idx="183">
                  <c:v>44561</c:v>
                </c:pt>
                <c:pt idx="184">
                  <c:v>44562</c:v>
                </c:pt>
                <c:pt idx="185">
                  <c:v>44563</c:v>
                </c:pt>
                <c:pt idx="186">
                  <c:v>44564</c:v>
                </c:pt>
                <c:pt idx="187">
                  <c:v>44565</c:v>
                </c:pt>
                <c:pt idx="188">
                  <c:v>44566</c:v>
                </c:pt>
                <c:pt idx="189">
                  <c:v>44567</c:v>
                </c:pt>
                <c:pt idx="190">
                  <c:v>44568</c:v>
                </c:pt>
                <c:pt idx="191">
                  <c:v>44569</c:v>
                </c:pt>
                <c:pt idx="192">
                  <c:v>44570</c:v>
                </c:pt>
                <c:pt idx="193">
                  <c:v>44571</c:v>
                </c:pt>
                <c:pt idx="194">
                  <c:v>44572</c:v>
                </c:pt>
                <c:pt idx="195">
                  <c:v>44573</c:v>
                </c:pt>
                <c:pt idx="196">
                  <c:v>44574</c:v>
                </c:pt>
                <c:pt idx="197">
                  <c:v>44575</c:v>
                </c:pt>
                <c:pt idx="198">
                  <c:v>44576</c:v>
                </c:pt>
                <c:pt idx="199">
                  <c:v>44577</c:v>
                </c:pt>
                <c:pt idx="200">
                  <c:v>44578</c:v>
                </c:pt>
                <c:pt idx="201">
                  <c:v>44579</c:v>
                </c:pt>
                <c:pt idx="202">
                  <c:v>44580</c:v>
                </c:pt>
                <c:pt idx="203">
                  <c:v>44581</c:v>
                </c:pt>
                <c:pt idx="204">
                  <c:v>44582</c:v>
                </c:pt>
                <c:pt idx="205">
                  <c:v>44583</c:v>
                </c:pt>
                <c:pt idx="206">
                  <c:v>44584</c:v>
                </c:pt>
                <c:pt idx="207">
                  <c:v>44585</c:v>
                </c:pt>
                <c:pt idx="208">
                  <c:v>44586</c:v>
                </c:pt>
                <c:pt idx="209">
                  <c:v>44587</c:v>
                </c:pt>
                <c:pt idx="210">
                  <c:v>44588</c:v>
                </c:pt>
                <c:pt idx="211">
                  <c:v>44589</c:v>
                </c:pt>
                <c:pt idx="212">
                  <c:v>44590</c:v>
                </c:pt>
                <c:pt idx="213">
                  <c:v>44591</c:v>
                </c:pt>
                <c:pt idx="214">
                  <c:v>44592</c:v>
                </c:pt>
                <c:pt idx="215">
                  <c:v>44593</c:v>
                </c:pt>
                <c:pt idx="216">
                  <c:v>44594</c:v>
                </c:pt>
                <c:pt idx="217">
                  <c:v>44595</c:v>
                </c:pt>
                <c:pt idx="218">
                  <c:v>44596</c:v>
                </c:pt>
                <c:pt idx="219">
                  <c:v>44597</c:v>
                </c:pt>
                <c:pt idx="220">
                  <c:v>44598</c:v>
                </c:pt>
                <c:pt idx="221">
                  <c:v>44599</c:v>
                </c:pt>
                <c:pt idx="222">
                  <c:v>44600</c:v>
                </c:pt>
                <c:pt idx="223">
                  <c:v>44601</c:v>
                </c:pt>
                <c:pt idx="224">
                  <c:v>44602</c:v>
                </c:pt>
                <c:pt idx="225">
                  <c:v>44603</c:v>
                </c:pt>
                <c:pt idx="226">
                  <c:v>44604</c:v>
                </c:pt>
                <c:pt idx="227">
                  <c:v>44605</c:v>
                </c:pt>
                <c:pt idx="228">
                  <c:v>44606</c:v>
                </c:pt>
                <c:pt idx="229">
                  <c:v>44607</c:v>
                </c:pt>
              </c:numCache>
            </c:numRef>
          </c:cat>
          <c:val>
            <c:numRef>
              <c:f>Forecast!$D$2:$D$231</c:f>
              <c:numCache>
                <c:formatCode>General</c:formatCode>
                <c:ptCount val="230"/>
                <c:pt idx="183" formatCode="0.00">
                  <c:v>5620</c:v>
                </c:pt>
                <c:pt idx="184" formatCode="0.00">
                  <c:v>3787.3694065638833</c:v>
                </c:pt>
                <c:pt idx="185" formatCode="0.00">
                  <c:v>3754.520805097678</c:v>
                </c:pt>
                <c:pt idx="186" formatCode="0.00">
                  <c:v>3721.5985705118192</c:v>
                </c:pt>
                <c:pt idx="187" formatCode="0.00">
                  <c:v>3688.6032886789562</c:v>
                </c:pt>
                <c:pt idx="188" formatCode="0.00">
                  <c:v>3655.5355400819017</c:v>
                </c:pt>
                <c:pt idx="189" formatCode="0.00">
                  <c:v>3622.3958996831989</c:v>
                </c:pt>
                <c:pt idx="190" formatCode="0.00">
                  <c:v>3589.1849368082767</c:v>
                </c:pt>
                <c:pt idx="191" formatCode="0.00">
                  <c:v>3555.9032150415305</c:v>
                </c:pt>
                <c:pt idx="192" formatCode="0.00">
                  <c:v>3522.5512921346312</c:v>
                </c:pt>
                <c:pt idx="193" formatCode="0.00">
                  <c:v>3489.1297199264454</c:v>
                </c:pt>
                <c:pt idx="194" formatCode="0.00">
                  <c:v>3455.6390442739166</c:v>
                </c:pt>
                <c:pt idx="195" formatCode="0.00">
                  <c:v>3422.079804993311</c:v>
                </c:pt>
                <c:pt idx="196" formatCode="0.00">
                  <c:v>3388.4525358112542</c:v>
                </c:pt>
                <c:pt idx="197" formatCode="0.00">
                  <c:v>3354.7577643249742</c:v>
                </c:pt>
                <c:pt idx="198" formatCode="0.00">
                  <c:v>3320.9960119712377</c:v>
                </c:pt>
                <c:pt idx="199" formatCode="0.00">
                  <c:v>3287.1677940034228</c:v>
                </c:pt>
                <c:pt idx="200" formatCode="0.00">
                  <c:v>3253.2736194762765</c:v>
                </c:pt>
                <c:pt idx="201" formatCode="0.00">
                  <c:v>3219.3139912378315</c:v>
                </c:pt>
                <c:pt idx="202" formatCode="0.00">
                  <c:v>3185.2894059280507</c:v>
                </c:pt>
                <c:pt idx="203" formatCode="0.00">
                  <c:v>3151.2003539837651</c:v>
                </c:pt>
                <c:pt idx="204" formatCode="0.00">
                  <c:v>3117.0473196494577</c:v>
                </c:pt>
                <c:pt idx="205" formatCode="0.00">
                  <c:v>3082.8307809935322</c:v>
                </c:pt>
                <c:pt idx="206" formatCode="0.00">
                  <c:v>3048.5512099296484</c:v>
                </c:pt>
                <c:pt idx="207" formatCode="0.00">
                  <c:v>3014.2090722427911</c:v>
                </c:pt>
                <c:pt idx="208" formatCode="0.00">
                  <c:v>2979.8048276197014</c:v>
                </c:pt>
                <c:pt idx="209" formatCode="0.00">
                  <c:v>2945.3389296833648</c:v>
                </c:pt>
                <c:pt idx="210" formatCode="0.00">
                  <c:v>2910.8118260312249</c:v>
                </c:pt>
                <c:pt idx="211" formatCode="0.00">
                  <c:v>2876.223958276837</c:v>
                </c:pt>
                <c:pt idx="212" formatCode="0.00">
                  <c:v>2841.5757620946815</c:v>
                </c:pt>
                <c:pt idx="213" formatCode="0.00">
                  <c:v>2806.8676672678553</c:v>
                </c:pt>
                <c:pt idx="214" formatCode="0.00">
                  <c:v>2772.1000977384188</c:v>
                </c:pt>
                <c:pt idx="215" formatCode="0.00">
                  <c:v>2737.2734716601231</c:v>
                </c:pt>
                <c:pt idx="216" formatCode="0.00">
                  <c:v>2702.3882014533292</c:v>
                </c:pt>
                <c:pt idx="217" formatCode="0.00">
                  <c:v>2667.4446938618712</c:v>
                </c:pt>
                <c:pt idx="218" formatCode="0.00">
                  <c:v>2632.4433500116993</c:v>
                </c:pt>
                <c:pt idx="219" formatCode="0.00">
                  <c:v>2597.3845654710794</c:v>
                </c:pt>
                <c:pt idx="220" formatCode="0.00">
                  <c:v>2562.2687303121929</c:v>
                </c:pt>
                <c:pt idx="221" formatCode="0.00">
                  <c:v>2527.0962291739706</c:v>
                </c:pt>
                <c:pt idx="222" formatCode="0.00">
                  <c:v>2491.8674413259805</c:v>
                </c:pt>
                <c:pt idx="223" formatCode="0.00">
                  <c:v>2456.5827407332581</c:v>
                </c:pt>
                <c:pt idx="224" formatCode="0.00">
                  <c:v>2421.2424961219031</c:v>
                </c:pt>
                <c:pt idx="225" formatCode="0.00">
                  <c:v>2385.8470710453421</c:v>
                </c:pt>
                <c:pt idx="226" formatCode="0.00">
                  <c:v>2350.3968239511187</c:v>
                </c:pt>
                <c:pt idx="227" formatCode="0.00">
                  <c:v>2314.8921082481065</c:v>
                </c:pt>
                <c:pt idx="228" formatCode="0.00">
                  <c:v>2279.3332723740359</c:v>
                </c:pt>
                <c:pt idx="229" formatCode="0.00">
                  <c:v>2243.7206598632338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E6-4962-A658-816BE741F343}"/>
            </c:ext>
          </c:extLst>
        </c:ser>
        <c:ser>
          <c:idx val="3"/>
          <c:order val="3"/>
          <c:tx>
            <c:strRef>
              <c:f>Forecast!$E$1</c:f>
              <c:strCache>
                <c:ptCount val="1"/>
                <c:pt idx="0">
                  <c:v>Upper Confidence Bound(Sale in Rs.)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Forecast!$A$2:$A$231</c:f>
              <c:numCache>
                <c:formatCode>m/d/yyyy</c:formatCode>
                <c:ptCount val="230"/>
                <c:pt idx="0">
                  <c:v>44378</c:v>
                </c:pt>
                <c:pt idx="1">
                  <c:v>44379</c:v>
                </c:pt>
                <c:pt idx="2">
                  <c:v>44380</c:v>
                </c:pt>
                <c:pt idx="3">
                  <c:v>44381</c:v>
                </c:pt>
                <c:pt idx="4">
                  <c:v>44382</c:v>
                </c:pt>
                <c:pt idx="5">
                  <c:v>44383</c:v>
                </c:pt>
                <c:pt idx="6">
                  <c:v>44384</c:v>
                </c:pt>
                <c:pt idx="7">
                  <c:v>44385</c:v>
                </c:pt>
                <c:pt idx="8">
                  <c:v>44386</c:v>
                </c:pt>
                <c:pt idx="9">
                  <c:v>44387</c:v>
                </c:pt>
                <c:pt idx="10">
                  <c:v>44388</c:v>
                </c:pt>
                <c:pt idx="11">
                  <c:v>44389</c:v>
                </c:pt>
                <c:pt idx="12">
                  <c:v>44390</c:v>
                </c:pt>
                <c:pt idx="13">
                  <c:v>44391</c:v>
                </c:pt>
                <c:pt idx="14">
                  <c:v>44392</c:v>
                </c:pt>
                <c:pt idx="15">
                  <c:v>44393</c:v>
                </c:pt>
                <c:pt idx="16">
                  <c:v>44394</c:v>
                </c:pt>
                <c:pt idx="17">
                  <c:v>44395</c:v>
                </c:pt>
                <c:pt idx="18">
                  <c:v>44396</c:v>
                </c:pt>
                <c:pt idx="19">
                  <c:v>44397</c:v>
                </c:pt>
                <c:pt idx="20">
                  <c:v>44398</c:v>
                </c:pt>
                <c:pt idx="21">
                  <c:v>44399</c:v>
                </c:pt>
                <c:pt idx="22">
                  <c:v>44400</c:v>
                </c:pt>
                <c:pt idx="23">
                  <c:v>44401</c:v>
                </c:pt>
                <c:pt idx="24">
                  <c:v>44402</c:v>
                </c:pt>
                <c:pt idx="25">
                  <c:v>44403</c:v>
                </c:pt>
                <c:pt idx="26">
                  <c:v>44404</c:v>
                </c:pt>
                <c:pt idx="27">
                  <c:v>44405</c:v>
                </c:pt>
                <c:pt idx="28">
                  <c:v>44406</c:v>
                </c:pt>
                <c:pt idx="29">
                  <c:v>44407</c:v>
                </c:pt>
                <c:pt idx="30">
                  <c:v>44408</c:v>
                </c:pt>
                <c:pt idx="31">
                  <c:v>44409</c:v>
                </c:pt>
                <c:pt idx="32">
                  <c:v>44410</c:v>
                </c:pt>
                <c:pt idx="33">
                  <c:v>44411</c:v>
                </c:pt>
                <c:pt idx="34">
                  <c:v>44412</c:v>
                </c:pt>
                <c:pt idx="35">
                  <c:v>44413</c:v>
                </c:pt>
                <c:pt idx="36">
                  <c:v>44414</c:v>
                </c:pt>
                <c:pt idx="37">
                  <c:v>44415</c:v>
                </c:pt>
                <c:pt idx="38">
                  <c:v>44416</c:v>
                </c:pt>
                <c:pt idx="39">
                  <c:v>44417</c:v>
                </c:pt>
                <c:pt idx="40">
                  <c:v>44418</c:v>
                </c:pt>
                <c:pt idx="41">
                  <c:v>44419</c:v>
                </c:pt>
                <c:pt idx="42">
                  <c:v>44420</c:v>
                </c:pt>
                <c:pt idx="43">
                  <c:v>44421</c:v>
                </c:pt>
                <c:pt idx="44">
                  <c:v>44422</c:v>
                </c:pt>
                <c:pt idx="45">
                  <c:v>44423</c:v>
                </c:pt>
                <c:pt idx="46">
                  <c:v>44424</c:v>
                </c:pt>
                <c:pt idx="47">
                  <c:v>44425</c:v>
                </c:pt>
                <c:pt idx="48">
                  <c:v>44426</c:v>
                </c:pt>
                <c:pt idx="49">
                  <c:v>44427</c:v>
                </c:pt>
                <c:pt idx="50">
                  <c:v>44428</c:v>
                </c:pt>
                <c:pt idx="51">
                  <c:v>44429</c:v>
                </c:pt>
                <c:pt idx="52">
                  <c:v>44430</c:v>
                </c:pt>
                <c:pt idx="53">
                  <c:v>44431</c:v>
                </c:pt>
                <c:pt idx="54">
                  <c:v>44432</c:v>
                </c:pt>
                <c:pt idx="55">
                  <c:v>44433</c:v>
                </c:pt>
                <c:pt idx="56">
                  <c:v>44434</c:v>
                </c:pt>
                <c:pt idx="57">
                  <c:v>44435</c:v>
                </c:pt>
                <c:pt idx="58">
                  <c:v>44436</c:v>
                </c:pt>
                <c:pt idx="59">
                  <c:v>44437</c:v>
                </c:pt>
                <c:pt idx="60">
                  <c:v>44438</c:v>
                </c:pt>
                <c:pt idx="61">
                  <c:v>44439</c:v>
                </c:pt>
                <c:pt idx="62">
                  <c:v>44440</c:v>
                </c:pt>
                <c:pt idx="63">
                  <c:v>44441</c:v>
                </c:pt>
                <c:pt idx="64">
                  <c:v>44442</c:v>
                </c:pt>
                <c:pt idx="65">
                  <c:v>44443</c:v>
                </c:pt>
                <c:pt idx="66">
                  <c:v>44444</c:v>
                </c:pt>
                <c:pt idx="67">
                  <c:v>44445</c:v>
                </c:pt>
                <c:pt idx="68">
                  <c:v>44446</c:v>
                </c:pt>
                <c:pt idx="69">
                  <c:v>44447</c:v>
                </c:pt>
                <c:pt idx="70">
                  <c:v>44448</c:v>
                </c:pt>
                <c:pt idx="71">
                  <c:v>44449</c:v>
                </c:pt>
                <c:pt idx="72">
                  <c:v>44450</c:v>
                </c:pt>
                <c:pt idx="73">
                  <c:v>44451</c:v>
                </c:pt>
                <c:pt idx="74">
                  <c:v>44452</c:v>
                </c:pt>
                <c:pt idx="75">
                  <c:v>44453</c:v>
                </c:pt>
                <c:pt idx="76">
                  <c:v>44454</c:v>
                </c:pt>
                <c:pt idx="77">
                  <c:v>44455</c:v>
                </c:pt>
                <c:pt idx="78">
                  <c:v>44456</c:v>
                </c:pt>
                <c:pt idx="79">
                  <c:v>44457</c:v>
                </c:pt>
                <c:pt idx="80">
                  <c:v>44458</c:v>
                </c:pt>
                <c:pt idx="81">
                  <c:v>44459</c:v>
                </c:pt>
                <c:pt idx="82">
                  <c:v>44460</c:v>
                </c:pt>
                <c:pt idx="83">
                  <c:v>44461</c:v>
                </c:pt>
                <c:pt idx="84">
                  <c:v>44462</c:v>
                </c:pt>
                <c:pt idx="85">
                  <c:v>44463</c:v>
                </c:pt>
                <c:pt idx="86">
                  <c:v>44464</c:v>
                </c:pt>
                <c:pt idx="87">
                  <c:v>44465</c:v>
                </c:pt>
                <c:pt idx="88">
                  <c:v>44466</c:v>
                </c:pt>
                <c:pt idx="89">
                  <c:v>44467</c:v>
                </c:pt>
                <c:pt idx="90">
                  <c:v>44468</c:v>
                </c:pt>
                <c:pt idx="91">
                  <c:v>44469</c:v>
                </c:pt>
                <c:pt idx="92">
                  <c:v>44470</c:v>
                </c:pt>
                <c:pt idx="93">
                  <c:v>44471</c:v>
                </c:pt>
                <c:pt idx="94">
                  <c:v>44472</c:v>
                </c:pt>
                <c:pt idx="95">
                  <c:v>44473</c:v>
                </c:pt>
                <c:pt idx="96">
                  <c:v>44474</c:v>
                </c:pt>
                <c:pt idx="97">
                  <c:v>44475</c:v>
                </c:pt>
                <c:pt idx="98">
                  <c:v>44476</c:v>
                </c:pt>
                <c:pt idx="99">
                  <c:v>44477</c:v>
                </c:pt>
                <c:pt idx="100">
                  <c:v>44478</c:v>
                </c:pt>
                <c:pt idx="101">
                  <c:v>44479</c:v>
                </c:pt>
                <c:pt idx="102">
                  <c:v>44480</c:v>
                </c:pt>
                <c:pt idx="103">
                  <c:v>44481</c:v>
                </c:pt>
                <c:pt idx="104">
                  <c:v>44482</c:v>
                </c:pt>
                <c:pt idx="105">
                  <c:v>44483</c:v>
                </c:pt>
                <c:pt idx="106">
                  <c:v>44484</c:v>
                </c:pt>
                <c:pt idx="107">
                  <c:v>44485</c:v>
                </c:pt>
                <c:pt idx="108">
                  <c:v>44486</c:v>
                </c:pt>
                <c:pt idx="109">
                  <c:v>44487</c:v>
                </c:pt>
                <c:pt idx="110">
                  <c:v>44488</c:v>
                </c:pt>
                <c:pt idx="111">
                  <c:v>44489</c:v>
                </c:pt>
                <c:pt idx="112">
                  <c:v>44490</c:v>
                </c:pt>
                <c:pt idx="113">
                  <c:v>44491</c:v>
                </c:pt>
                <c:pt idx="114">
                  <c:v>44492</c:v>
                </c:pt>
                <c:pt idx="115">
                  <c:v>44493</c:v>
                </c:pt>
                <c:pt idx="116">
                  <c:v>44494</c:v>
                </c:pt>
                <c:pt idx="117">
                  <c:v>44495</c:v>
                </c:pt>
                <c:pt idx="118">
                  <c:v>44496</c:v>
                </c:pt>
                <c:pt idx="119">
                  <c:v>44497</c:v>
                </c:pt>
                <c:pt idx="120">
                  <c:v>44498</c:v>
                </c:pt>
                <c:pt idx="121">
                  <c:v>44499</c:v>
                </c:pt>
                <c:pt idx="122">
                  <c:v>44500</c:v>
                </c:pt>
                <c:pt idx="123">
                  <c:v>44501</c:v>
                </c:pt>
                <c:pt idx="124">
                  <c:v>44502</c:v>
                </c:pt>
                <c:pt idx="125">
                  <c:v>44503</c:v>
                </c:pt>
                <c:pt idx="126">
                  <c:v>44504</c:v>
                </c:pt>
                <c:pt idx="127">
                  <c:v>44505</c:v>
                </c:pt>
                <c:pt idx="128">
                  <c:v>44506</c:v>
                </c:pt>
                <c:pt idx="129">
                  <c:v>44507</c:v>
                </c:pt>
                <c:pt idx="130">
                  <c:v>44508</c:v>
                </c:pt>
                <c:pt idx="131">
                  <c:v>44509</c:v>
                </c:pt>
                <c:pt idx="132">
                  <c:v>44510</c:v>
                </c:pt>
                <c:pt idx="133">
                  <c:v>44511</c:v>
                </c:pt>
                <c:pt idx="134">
                  <c:v>44512</c:v>
                </c:pt>
                <c:pt idx="135">
                  <c:v>44513</c:v>
                </c:pt>
                <c:pt idx="136">
                  <c:v>44514</c:v>
                </c:pt>
                <c:pt idx="137">
                  <c:v>44515</c:v>
                </c:pt>
                <c:pt idx="138">
                  <c:v>44516</c:v>
                </c:pt>
                <c:pt idx="139">
                  <c:v>44517</c:v>
                </c:pt>
                <c:pt idx="140">
                  <c:v>44518</c:v>
                </c:pt>
                <c:pt idx="141">
                  <c:v>44519</c:v>
                </c:pt>
                <c:pt idx="142">
                  <c:v>44520</c:v>
                </c:pt>
                <c:pt idx="143">
                  <c:v>44521</c:v>
                </c:pt>
                <c:pt idx="144">
                  <c:v>44522</c:v>
                </c:pt>
                <c:pt idx="145">
                  <c:v>44523</c:v>
                </c:pt>
                <c:pt idx="146">
                  <c:v>44524</c:v>
                </c:pt>
                <c:pt idx="147">
                  <c:v>44525</c:v>
                </c:pt>
                <c:pt idx="148">
                  <c:v>44526</c:v>
                </c:pt>
                <c:pt idx="149">
                  <c:v>44527</c:v>
                </c:pt>
                <c:pt idx="150">
                  <c:v>44528</c:v>
                </c:pt>
                <c:pt idx="151">
                  <c:v>44529</c:v>
                </c:pt>
                <c:pt idx="152">
                  <c:v>44530</c:v>
                </c:pt>
                <c:pt idx="153">
                  <c:v>44531</c:v>
                </c:pt>
                <c:pt idx="154">
                  <c:v>44532</c:v>
                </c:pt>
                <c:pt idx="155">
                  <c:v>44533</c:v>
                </c:pt>
                <c:pt idx="156">
                  <c:v>44534</c:v>
                </c:pt>
                <c:pt idx="157">
                  <c:v>44535</c:v>
                </c:pt>
                <c:pt idx="158">
                  <c:v>44536</c:v>
                </c:pt>
                <c:pt idx="159">
                  <c:v>44537</c:v>
                </c:pt>
                <c:pt idx="160">
                  <c:v>44538</c:v>
                </c:pt>
                <c:pt idx="161">
                  <c:v>44539</c:v>
                </c:pt>
                <c:pt idx="162">
                  <c:v>44540</c:v>
                </c:pt>
                <c:pt idx="163">
                  <c:v>44541</c:v>
                </c:pt>
                <c:pt idx="164">
                  <c:v>44542</c:v>
                </c:pt>
                <c:pt idx="165">
                  <c:v>44543</c:v>
                </c:pt>
                <c:pt idx="166">
                  <c:v>44544</c:v>
                </c:pt>
                <c:pt idx="167">
                  <c:v>44545</c:v>
                </c:pt>
                <c:pt idx="168">
                  <c:v>44546</c:v>
                </c:pt>
                <c:pt idx="169">
                  <c:v>44547</c:v>
                </c:pt>
                <c:pt idx="170">
                  <c:v>44548</c:v>
                </c:pt>
                <c:pt idx="171">
                  <c:v>44549</c:v>
                </c:pt>
                <c:pt idx="172">
                  <c:v>44550</c:v>
                </c:pt>
                <c:pt idx="173">
                  <c:v>44551</c:v>
                </c:pt>
                <c:pt idx="174">
                  <c:v>44552</c:v>
                </c:pt>
                <c:pt idx="175">
                  <c:v>44553</c:v>
                </c:pt>
                <c:pt idx="176">
                  <c:v>44554</c:v>
                </c:pt>
                <c:pt idx="177">
                  <c:v>44555</c:v>
                </c:pt>
                <c:pt idx="178">
                  <c:v>44556</c:v>
                </c:pt>
                <c:pt idx="179">
                  <c:v>44557</c:v>
                </c:pt>
                <c:pt idx="180">
                  <c:v>44558</c:v>
                </c:pt>
                <c:pt idx="181">
                  <c:v>44559</c:v>
                </c:pt>
                <c:pt idx="182">
                  <c:v>44560</c:v>
                </c:pt>
                <c:pt idx="183">
                  <c:v>44561</c:v>
                </c:pt>
                <c:pt idx="184">
                  <c:v>44562</c:v>
                </c:pt>
                <c:pt idx="185">
                  <c:v>44563</c:v>
                </c:pt>
                <c:pt idx="186">
                  <c:v>44564</c:v>
                </c:pt>
                <c:pt idx="187">
                  <c:v>44565</c:v>
                </c:pt>
                <c:pt idx="188">
                  <c:v>44566</c:v>
                </c:pt>
                <c:pt idx="189">
                  <c:v>44567</c:v>
                </c:pt>
                <c:pt idx="190">
                  <c:v>44568</c:v>
                </c:pt>
                <c:pt idx="191">
                  <c:v>44569</c:v>
                </c:pt>
                <c:pt idx="192">
                  <c:v>44570</c:v>
                </c:pt>
                <c:pt idx="193">
                  <c:v>44571</c:v>
                </c:pt>
                <c:pt idx="194">
                  <c:v>44572</c:v>
                </c:pt>
                <c:pt idx="195">
                  <c:v>44573</c:v>
                </c:pt>
                <c:pt idx="196">
                  <c:v>44574</c:v>
                </c:pt>
                <c:pt idx="197">
                  <c:v>44575</c:v>
                </c:pt>
                <c:pt idx="198">
                  <c:v>44576</c:v>
                </c:pt>
                <c:pt idx="199">
                  <c:v>44577</c:v>
                </c:pt>
                <c:pt idx="200">
                  <c:v>44578</c:v>
                </c:pt>
                <c:pt idx="201">
                  <c:v>44579</c:v>
                </c:pt>
                <c:pt idx="202">
                  <c:v>44580</c:v>
                </c:pt>
                <c:pt idx="203">
                  <c:v>44581</c:v>
                </c:pt>
                <c:pt idx="204">
                  <c:v>44582</c:v>
                </c:pt>
                <c:pt idx="205">
                  <c:v>44583</c:v>
                </c:pt>
                <c:pt idx="206">
                  <c:v>44584</c:v>
                </c:pt>
                <c:pt idx="207">
                  <c:v>44585</c:v>
                </c:pt>
                <c:pt idx="208">
                  <c:v>44586</c:v>
                </c:pt>
                <c:pt idx="209">
                  <c:v>44587</c:v>
                </c:pt>
                <c:pt idx="210">
                  <c:v>44588</c:v>
                </c:pt>
                <c:pt idx="211">
                  <c:v>44589</c:v>
                </c:pt>
                <c:pt idx="212">
                  <c:v>44590</c:v>
                </c:pt>
                <c:pt idx="213">
                  <c:v>44591</c:v>
                </c:pt>
                <c:pt idx="214">
                  <c:v>44592</c:v>
                </c:pt>
                <c:pt idx="215">
                  <c:v>44593</c:v>
                </c:pt>
                <c:pt idx="216">
                  <c:v>44594</c:v>
                </c:pt>
                <c:pt idx="217">
                  <c:v>44595</c:v>
                </c:pt>
                <c:pt idx="218">
                  <c:v>44596</c:v>
                </c:pt>
                <c:pt idx="219">
                  <c:v>44597</c:v>
                </c:pt>
                <c:pt idx="220">
                  <c:v>44598</c:v>
                </c:pt>
                <c:pt idx="221">
                  <c:v>44599</c:v>
                </c:pt>
                <c:pt idx="222">
                  <c:v>44600</c:v>
                </c:pt>
                <c:pt idx="223">
                  <c:v>44601</c:v>
                </c:pt>
                <c:pt idx="224">
                  <c:v>44602</c:v>
                </c:pt>
                <c:pt idx="225">
                  <c:v>44603</c:v>
                </c:pt>
                <c:pt idx="226">
                  <c:v>44604</c:v>
                </c:pt>
                <c:pt idx="227">
                  <c:v>44605</c:v>
                </c:pt>
                <c:pt idx="228">
                  <c:v>44606</c:v>
                </c:pt>
                <c:pt idx="229">
                  <c:v>44607</c:v>
                </c:pt>
              </c:numCache>
            </c:numRef>
          </c:cat>
          <c:val>
            <c:numRef>
              <c:f>Forecast!$E$2:$E$231</c:f>
              <c:numCache>
                <c:formatCode>General</c:formatCode>
                <c:ptCount val="230"/>
                <c:pt idx="183" formatCode="0.00">
                  <c:v>5620</c:v>
                </c:pt>
                <c:pt idx="184" formatCode="0.00">
                  <c:v>6163.190375554379</c:v>
                </c:pt>
                <c:pt idx="185" formatCode="0.00">
                  <c:v>6149.4249419855714</c:v>
                </c:pt>
                <c:pt idx="186" formatCode="0.00">
                  <c:v>6135.733141536416</c:v>
                </c:pt>
                <c:pt idx="187" formatCode="0.00">
                  <c:v>6122.1143883342666</c:v>
                </c:pt>
                <c:pt idx="188" formatCode="0.00">
                  <c:v>6108.5681018963069</c:v>
                </c:pt>
                <c:pt idx="189" formatCode="0.00">
                  <c:v>6095.0937072599972</c:v>
                </c:pt>
                <c:pt idx="190" formatCode="0.00">
                  <c:v>6081.6906350999052</c:v>
                </c:pt>
                <c:pt idx="191" formatCode="0.00">
                  <c:v>6068.3583218316389</c:v>
                </c:pt>
                <c:pt idx="192" formatCode="0.00">
                  <c:v>6055.0962097035244</c:v>
                </c:pt>
                <c:pt idx="193" formatCode="0.00">
                  <c:v>6041.9037468766955</c:v>
                </c:pt>
                <c:pt idx="194" formatCode="0.00">
                  <c:v>6028.7803874942119</c:v>
                </c:pt>
                <c:pt idx="195" formatCode="0.00">
                  <c:v>6015.7255917398033</c:v>
                </c:pt>
                <c:pt idx="196" formatCode="0.00">
                  <c:v>6002.7388258868477</c:v>
                </c:pt>
                <c:pt idx="197" formatCode="0.00">
                  <c:v>5989.8195623381134</c:v>
                </c:pt>
                <c:pt idx="198" formatCode="0.00">
                  <c:v>5976.9672796568375</c:v>
                </c:pt>
                <c:pt idx="199" formatCode="0.00">
                  <c:v>5964.1814625896386</c:v>
                </c:pt>
                <c:pt idx="200" formatCode="0.00">
                  <c:v>5951.4616020817703</c:v>
                </c:pt>
                <c:pt idx="201" formatCode="0.00">
                  <c:v>5938.8071952852024</c:v>
                </c:pt>
                <c:pt idx="202" formatCode="0.00">
                  <c:v>5926.2177455599694</c:v>
                </c:pt>
                <c:pt idx="203" formatCode="0.00">
                  <c:v>5913.6927624692426</c:v>
                </c:pt>
                <c:pt idx="204" formatCode="0.00">
                  <c:v>5901.2317617685358</c:v>
                </c:pt>
                <c:pt idx="205" formatCode="0.00">
                  <c:v>5888.8342653894488</c:v>
                </c:pt>
                <c:pt idx="206" formatCode="0.00">
                  <c:v>5876.4998014183184</c:v>
                </c:pt>
                <c:pt idx="207" formatCode="0.00">
                  <c:v>5864.2279040701633</c:v>
                </c:pt>
                <c:pt idx="208" formatCode="0.00">
                  <c:v>5852.0181136582387</c:v>
                </c:pt>
                <c:pt idx="209" formatCode="0.00">
                  <c:v>5839.8699765595611</c:v>
                </c:pt>
                <c:pt idx="210" formatCode="0.00">
                  <c:v>5827.7830451766886</c:v>
                </c:pt>
                <c:pt idx="211" formatCode="0.00">
                  <c:v>5815.7568778960622</c:v>
                </c:pt>
                <c:pt idx="212" formatCode="0.00">
                  <c:v>5803.7910390432053</c:v>
                </c:pt>
                <c:pt idx="213" formatCode="0.00">
                  <c:v>5791.8850988350168</c:v>
                </c:pt>
                <c:pt idx="214" formatCode="0.00">
                  <c:v>5780.0386333294409</c:v>
                </c:pt>
                <c:pt idx="215" formatCode="0.00">
                  <c:v>5768.2512243727233</c:v>
                </c:pt>
                <c:pt idx="216" formatCode="0.00">
                  <c:v>5756.5224595445043</c:v>
                </c:pt>
                <c:pt idx="217" formatCode="0.00">
                  <c:v>5744.851932100948</c:v>
                </c:pt>
                <c:pt idx="218" formatCode="0.00">
                  <c:v>5733.2392409161057</c:v>
                </c:pt>
                <c:pt idx="219" formatCode="0.00">
                  <c:v>5721.6839904217131</c:v>
                </c:pt>
                <c:pt idx="220" formatCode="0.00">
                  <c:v>5710.1857905455854</c:v>
                </c:pt>
                <c:pt idx="221" formatCode="0.00">
                  <c:v>5698.7442566487953</c:v>
                </c:pt>
                <c:pt idx="222" formatCode="0.00">
                  <c:v>5687.3590094617712</c:v>
                </c:pt>
                <c:pt idx="223" formatCode="0.00">
                  <c:v>5676.0296750194802</c:v>
                </c:pt>
                <c:pt idx="224" formatCode="0.00">
                  <c:v>5664.755884595822</c:v>
                </c:pt>
                <c:pt idx="225" formatCode="0.00">
                  <c:v>5653.5372746373696</c:v>
                </c:pt>
                <c:pt idx="226" formatCode="0.00">
                  <c:v>5642.3734866965797</c:v>
                </c:pt>
                <c:pt idx="227" formatCode="0.00">
                  <c:v>5631.2641673645785</c:v>
                </c:pt>
                <c:pt idx="228" formatCode="0.00">
                  <c:v>5620.2089682036358</c:v>
                </c:pt>
                <c:pt idx="229" formatCode="0.00">
                  <c:v>5609.2075456794237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EE6-4962-A658-816BE741F3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9605648"/>
        <c:axId val="1049606064"/>
      </c:lineChart>
      <c:catAx>
        <c:axId val="104960564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9606064"/>
        <c:crosses val="autoZero"/>
        <c:auto val="1"/>
        <c:lblAlgn val="ctr"/>
        <c:lblOffset val="100"/>
        <c:noMultiLvlLbl val="0"/>
      </c:catAx>
      <c:valAx>
        <c:axId val="104960606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9605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[Dashboard_Fast-Food-Sale.xlsx]Pivot!PivotTable3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Monthwise Productwise Sale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</c:pivotFmt>
      <c:pivotFmt>
        <c:idx val="17"/>
      </c:pivotFmt>
      <c:pivotFmt>
        <c:idx val="18"/>
      </c:pivotFmt>
      <c:pivotFmt>
        <c:idx val="19"/>
      </c:pivotFmt>
      <c:pivotFmt>
        <c:idx val="20"/>
      </c:pivotFmt>
      <c:pivotFmt>
        <c:idx val="21"/>
      </c:pivotFmt>
      <c:pivotFmt>
        <c:idx val="22"/>
      </c:pivotFmt>
      <c:pivotFmt>
        <c:idx val="23"/>
      </c:pivotFmt>
      <c:pivotFmt>
        <c:idx val="24"/>
      </c:pivotFmt>
      <c:pivotFmt>
        <c:idx val="25"/>
      </c:pivotFmt>
      <c:pivotFmt>
        <c:idx val="26"/>
      </c:pivotFmt>
      <c:pivotFmt>
        <c:idx val="27"/>
      </c:pivotFmt>
      <c:pivotFmt>
        <c:idx val="2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2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3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3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3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3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34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35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36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37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38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39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Pivot!$B$3</c:f>
              <c:strCache>
                <c:ptCount val="1"/>
                <c:pt idx="0">
                  <c:v> Veg Biryani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Pivot!$A$4:$A$10</c:f>
              <c:strCache>
                <c:ptCount val="6"/>
                <c:pt idx="0">
                  <c:v>Jul</c:v>
                </c:pt>
                <c:pt idx="1">
                  <c:v>Aug</c:v>
                </c:pt>
                <c:pt idx="2">
                  <c:v>Sep</c:v>
                </c:pt>
                <c:pt idx="3">
                  <c:v>Oct</c:v>
                </c:pt>
                <c:pt idx="4">
                  <c:v>Nov</c:v>
                </c:pt>
                <c:pt idx="5">
                  <c:v>Dec</c:v>
                </c:pt>
              </c:strCache>
            </c:strRef>
          </c:cat>
          <c:val>
            <c:numRef>
              <c:f>Pivot!$B$4:$B$10</c:f>
              <c:numCache>
                <c:formatCode>General</c:formatCode>
                <c:ptCount val="6"/>
                <c:pt idx="0">
                  <c:v>171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66-46DC-9D36-7059D7821381}"/>
            </c:ext>
          </c:extLst>
        </c:ser>
        <c:ser>
          <c:idx val="1"/>
          <c:order val="1"/>
          <c:tx>
            <c:strRef>
              <c:f>Pivot!$C$3</c:f>
              <c:strCache>
                <c:ptCount val="1"/>
                <c:pt idx="0">
                  <c:v> Maggi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Pivot!$A$4:$A$10</c:f>
              <c:strCache>
                <c:ptCount val="6"/>
                <c:pt idx="0">
                  <c:v>Jul</c:v>
                </c:pt>
                <c:pt idx="1">
                  <c:v>Aug</c:v>
                </c:pt>
                <c:pt idx="2">
                  <c:v>Sep</c:v>
                </c:pt>
                <c:pt idx="3">
                  <c:v>Oct</c:v>
                </c:pt>
                <c:pt idx="4">
                  <c:v>Nov</c:v>
                </c:pt>
                <c:pt idx="5">
                  <c:v>Dec</c:v>
                </c:pt>
              </c:strCache>
            </c:strRef>
          </c:cat>
          <c:val>
            <c:numRef>
              <c:f>Pivot!$C$4:$C$10</c:f>
              <c:numCache>
                <c:formatCode>General</c:formatCode>
                <c:ptCount val="6"/>
                <c:pt idx="0">
                  <c:v>293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66-46DC-9D36-7059D7821381}"/>
            </c:ext>
          </c:extLst>
        </c:ser>
        <c:ser>
          <c:idx val="2"/>
          <c:order val="2"/>
          <c:tx>
            <c:strRef>
              <c:f>Pivot!$D$3</c:f>
              <c:strCache>
                <c:ptCount val="1"/>
                <c:pt idx="0">
                  <c:v> Non-veg Biryani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Pivot!$A$4:$A$10</c:f>
              <c:strCache>
                <c:ptCount val="6"/>
                <c:pt idx="0">
                  <c:v>Jul</c:v>
                </c:pt>
                <c:pt idx="1">
                  <c:v>Aug</c:v>
                </c:pt>
                <c:pt idx="2">
                  <c:v>Sep</c:v>
                </c:pt>
                <c:pt idx="3">
                  <c:v>Oct</c:v>
                </c:pt>
                <c:pt idx="4">
                  <c:v>Nov</c:v>
                </c:pt>
                <c:pt idx="5">
                  <c:v>Dec</c:v>
                </c:pt>
              </c:strCache>
            </c:strRef>
          </c:cat>
          <c:val>
            <c:numRef>
              <c:f>Pivot!$D$4:$D$10</c:f>
              <c:numCache>
                <c:formatCode>General</c:formatCode>
                <c:ptCount val="6"/>
                <c:pt idx="0">
                  <c:v>433</c:v>
                </c:pt>
                <c:pt idx="1">
                  <c:v>474</c:v>
                </c:pt>
                <c:pt idx="2">
                  <c:v>485</c:v>
                </c:pt>
                <c:pt idx="3">
                  <c:v>404</c:v>
                </c:pt>
                <c:pt idx="4">
                  <c:v>336</c:v>
                </c:pt>
                <c:pt idx="5">
                  <c:v>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966-46DC-9D36-7059D7821381}"/>
            </c:ext>
          </c:extLst>
        </c:ser>
        <c:ser>
          <c:idx val="3"/>
          <c:order val="3"/>
          <c:tx>
            <c:strRef>
              <c:f>Pivot!$E$3</c:f>
              <c:strCache>
                <c:ptCount val="1"/>
                <c:pt idx="0">
                  <c:v> Egg Bhurji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Pivot!$A$4:$A$10</c:f>
              <c:strCache>
                <c:ptCount val="6"/>
                <c:pt idx="0">
                  <c:v>Jul</c:v>
                </c:pt>
                <c:pt idx="1">
                  <c:v>Aug</c:v>
                </c:pt>
                <c:pt idx="2">
                  <c:v>Sep</c:v>
                </c:pt>
                <c:pt idx="3">
                  <c:v>Oct</c:v>
                </c:pt>
                <c:pt idx="4">
                  <c:v>Nov</c:v>
                </c:pt>
                <c:pt idx="5">
                  <c:v>Dec</c:v>
                </c:pt>
              </c:strCache>
            </c:strRef>
          </c:cat>
          <c:val>
            <c:numRef>
              <c:f>Pivot!$E$4:$E$10</c:f>
              <c:numCache>
                <c:formatCode>General</c:formatCode>
                <c:ptCount val="6"/>
                <c:pt idx="0">
                  <c:v>614</c:v>
                </c:pt>
                <c:pt idx="1">
                  <c:v>662</c:v>
                </c:pt>
                <c:pt idx="2">
                  <c:v>638</c:v>
                </c:pt>
                <c:pt idx="3">
                  <c:v>599</c:v>
                </c:pt>
                <c:pt idx="4">
                  <c:v>525</c:v>
                </c:pt>
                <c:pt idx="5">
                  <c:v>419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966-46DC-9D36-7059D7821381}"/>
            </c:ext>
          </c:extLst>
        </c:ser>
        <c:ser>
          <c:idx val="4"/>
          <c:order val="4"/>
          <c:tx>
            <c:strRef>
              <c:f>Pivot!$F$3</c:f>
              <c:strCache>
                <c:ptCount val="1"/>
                <c:pt idx="0">
                  <c:v> Omlet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Pivot!$A$4:$A$10</c:f>
              <c:strCache>
                <c:ptCount val="6"/>
                <c:pt idx="0">
                  <c:v>Jul</c:v>
                </c:pt>
                <c:pt idx="1">
                  <c:v>Aug</c:v>
                </c:pt>
                <c:pt idx="2">
                  <c:v>Sep</c:v>
                </c:pt>
                <c:pt idx="3">
                  <c:v>Oct</c:v>
                </c:pt>
                <c:pt idx="4">
                  <c:v>Nov</c:v>
                </c:pt>
                <c:pt idx="5">
                  <c:v>Dec</c:v>
                </c:pt>
              </c:strCache>
            </c:strRef>
          </c:cat>
          <c:val>
            <c:numRef>
              <c:f>Pivot!$F$4:$F$10</c:f>
              <c:numCache>
                <c:formatCode>General</c:formatCode>
                <c:ptCount val="6"/>
                <c:pt idx="0">
                  <c:v>874</c:v>
                </c:pt>
                <c:pt idx="1">
                  <c:v>913</c:v>
                </c:pt>
                <c:pt idx="2">
                  <c:v>867</c:v>
                </c:pt>
                <c:pt idx="3">
                  <c:v>784</c:v>
                </c:pt>
                <c:pt idx="4">
                  <c:v>604</c:v>
                </c:pt>
                <c:pt idx="5">
                  <c:v>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966-46DC-9D36-7059D7821381}"/>
            </c:ext>
          </c:extLst>
        </c:ser>
        <c:ser>
          <c:idx val="5"/>
          <c:order val="5"/>
          <c:tx>
            <c:strRef>
              <c:f>Pivot!$G$3</c:f>
              <c:strCache>
                <c:ptCount val="1"/>
                <c:pt idx="0">
                  <c:v> Chiken Kabab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Pivot!$A$4:$A$10</c:f>
              <c:strCache>
                <c:ptCount val="6"/>
                <c:pt idx="0">
                  <c:v>Jul</c:v>
                </c:pt>
                <c:pt idx="1">
                  <c:v>Aug</c:v>
                </c:pt>
                <c:pt idx="2">
                  <c:v>Sep</c:v>
                </c:pt>
                <c:pt idx="3">
                  <c:v>Oct</c:v>
                </c:pt>
                <c:pt idx="4">
                  <c:v>Nov</c:v>
                </c:pt>
                <c:pt idx="5">
                  <c:v>Dec</c:v>
                </c:pt>
              </c:strCache>
            </c:strRef>
          </c:cat>
          <c:val>
            <c:numRef>
              <c:f>Pivot!$G$4:$G$10</c:f>
              <c:numCache>
                <c:formatCode>General</c:formatCode>
                <c:ptCount val="6"/>
                <c:pt idx="0">
                  <c:v>597</c:v>
                </c:pt>
                <c:pt idx="1">
                  <c:v>621</c:v>
                </c:pt>
                <c:pt idx="2">
                  <c:v>592</c:v>
                </c:pt>
                <c:pt idx="3">
                  <c:v>529</c:v>
                </c:pt>
                <c:pt idx="4">
                  <c:v>461</c:v>
                </c:pt>
                <c:pt idx="5">
                  <c:v>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966-46DC-9D36-7059D78213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9614192"/>
        <c:axId val="1269621264"/>
      </c:lineChart>
      <c:valAx>
        <c:axId val="126962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9614192"/>
        <c:crosses val="autoZero"/>
        <c:crossBetween val="between"/>
      </c:valAx>
      <c:catAx>
        <c:axId val="1269614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96212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[Dashboard_Fast-Food-Sale.xlsx]Pivot!PivotTable5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Sale, Expense and Profit of year 2021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1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Pivot!$L$3</c:f>
              <c:strCache>
                <c:ptCount val="1"/>
                <c:pt idx="0">
                  <c:v> Total Expenses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Pivot!$K$4:$K$11</c:f>
              <c:multiLvlStrCache>
                <c:ptCount val="6"/>
                <c:lvl>
                  <c:pt idx="0">
                    <c:v>Jul</c:v>
                  </c:pt>
                  <c:pt idx="1">
                    <c:v>Aug</c:v>
                  </c:pt>
                  <c:pt idx="2">
                    <c:v>Sep</c:v>
                  </c:pt>
                  <c:pt idx="3">
                    <c:v>Oct</c:v>
                  </c:pt>
                  <c:pt idx="4">
                    <c:v>Nov</c:v>
                  </c:pt>
                  <c:pt idx="5">
                    <c:v>Dec</c:v>
                  </c:pt>
                </c:lvl>
                <c:lvl>
                  <c:pt idx="0">
                    <c:v>2021</c:v>
                  </c:pt>
                </c:lvl>
              </c:multiLvlStrCache>
            </c:multiLvlStrRef>
          </c:cat>
          <c:val>
            <c:numRef>
              <c:f>Pivot!$L$4:$L$11</c:f>
              <c:numCache>
                <c:formatCode>General</c:formatCode>
                <c:ptCount val="6"/>
                <c:pt idx="0">
                  <c:v>152000</c:v>
                </c:pt>
                <c:pt idx="1">
                  <c:v>150213</c:v>
                </c:pt>
                <c:pt idx="2">
                  <c:v>145400</c:v>
                </c:pt>
                <c:pt idx="3">
                  <c:v>140320</c:v>
                </c:pt>
                <c:pt idx="4">
                  <c:v>142212</c:v>
                </c:pt>
                <c:pt idx="5">
                  <c:v>139235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AE-4D12-8CC9-65D88B15FBED}"/>
            </c:ext>
          </c:extLst>
        </c:ser>
        <c:ser>
          <c:idx val="2"/>
          <c:order val="2"/>
          <c:tx>
            <c:strRef>
              <c:f>Pivot!$N$3</c:f>
              <c:strCache>
                <c:ptCount val="1"/>
                <c:pt idx="0">
                  <c:v> Sale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Pivot!$K$4:$K$11</c:f>
              <c:multiLvlStrCache>
                <c:ptCount val="6"/>
                <c:lvl>
                  <c:pt idx="0">
                    <c:v>Jul</c:v>
                  </c:pt>
                  <c:pt idx="1">
                    <c:v>Aug</c:v>
                  </c:pt>
                  <c:pt idx="2">
                    <c:v>Sep</c:v>
                  </c:pt>
                  <c:pt idx="3">
                    <c:v>Oct</c:v>
                  </c:pt>
                  <c:pt idx="4">
                    <c:v>Nov</c:v>
                  </c:pt>
                  <c:pt idx="5">
                    <c:v>Dec</c:v>
                  </c:pt>
                </c:lvl>
                <c:lvl>
                  <c:pt idx="0">
                    <c:v>2021</c:v>
                  </c:pt>
                </c:lvl>
              </c:multiLvlStrCache>
            </c:multiLvlStrRef>
          </c:cat>
          <c:val>
            <c:numRef>
              <c:f>Pivot!$N$4:$N$11</c:f>
              <c:numCache>
                <c:formatCode>General</c:formatCode>
                <c:ptCount val="6"/>
                <c:pt idx="0">
                  <c:v>266660</c:v>
                </c:pt>
                <c:pt idx="1">
                  <c:v>255890</c:v>
                </c:pt>
                <c:pt idx="2">
                  <c:v>248530</c:v>
                </c:pt>
                <c:pt idx="3">
                  <c:v>220840</c:v>
                </c:pt>
                <c:pt idx="4">
                  <c:v>185820</c:v>
                </c:pt>
                <c:pt idx="5">
                  <c:v>158180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AE-4D12-8CC9-65D88B15FB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234594448"/>
        <c:axId val="1234591952"/>
      </c:barChart>
      <c:lineChart>
        <c:grouping val="standard"/>
        <c:varyColors val="0"/>
        <c:ser>
          <c:idx val="1"/>
          <c:order val="1"/>
          <c:tx>
            <c:strRef>
              <c:f>Pivot!$M$3</c:f>
              <c:strCache>
                <c:ptCount val="1"/>
                <c:pt idx="0">
                  <c:v> Profit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multiLvlStrRef>
              <c:f>Pivot!$K$4:$K$11</c:f>
              <c:multiLvlStrCache>
                <c:ptCount val="6"/>
                <c:lvl>
                  <c:pt idx="0">
                    <c:v>Jul</c:v>
                  </c:pt>
                  <c:pt idx="1">
                    <c:v>Aug</c:v>
                  </c:pt>
                  <c:pt idx="2">
                    <c:v>Sep</c:v>
                  </c:pt>
                  <c:pt idx="3">
                    <c:v>Oct</c:v>
                  </c:pt>
                  <c:pt idx="4">
                    <c:v>Nov</c:v>
                  </c:pt>
                  <c:pt idx="5">
                    <c:v>Dec</c:v>
                  </c:pt>
                </c:lvl>
                <c:lvl>
                  <c:pt idx="0">
                    <c:v>2021</c:v>
                  </c:pt>
                </c:lvl>
              </c:multiLvlStrCache>
            </c:multiLvlStrRef>
          </c:cat>
          <c:val>
            <c:numRef>
              <c:f>Pivot!$M$4:$M$11</c:f>
              <c:numCache>
                <c:formatCode>General</c:formatCode>
                <c:ptCount val="6"/>
                <c:pt idx="0">
                  <c:v>114660</c:v>
                </c:pt>
                <c:pt idx="1">
                  <c:v>105677</c:v>
                </c:pt>
                <c:pt idx="2">
                  <c:v>103130</c:v>
                </c:pt>
                <c:pt idx="3">
                  <c:v>80520</c:v>
                </c:pt>
                <c:pt idx="4">
                  <c:v>43608</c:v>
                </c:pt>
                <c:pt idx="5">
                  <c:v>18945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AE-4D12-8CC9-65D88B15FB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4594448"/>
        <c:axId val="1234591952"/>
      </c:lineChart>
      <c:catAx>
        <c:axId val="1234594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4591952"/>
        <c:crosses val="autoZero"/>
        <c:auto val="1"/>
        <c:lblAlgn val="ctr"/>
        <c:lblOffset val="100"/>
        <c:noMultiLvlLbl val="0"/>
      </c:catAx>
      <c:valAx>
        <c:axId val="123459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4594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[Dashboard_Fast-Food-Sale.xlsx]Pivot!PivotTable1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Forecasted Sale for all products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7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8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9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Pivot!$B$46</c:f>
              <c:strCache>
                <c:ptCount val="1"/>
                <c:pt idx="0">
                  <c:v> Delivery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Pivot!$A$47:$A$53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Pivot!$B$47:$B$53</c:f>
              <c:numCache>
                <c:formatCode>General</c:formatCode>
                <c:ptCount val="6"/>
                <c:pt idx="0">
                  <c:v>155</c:v>
                </c:pt>
                <c:pt idx="1">
                  <c:v>168</c:v>
                </c:pt>
                <c:pt idx="2">
                  <c:v>248</c:v>
                </c:pt>
                <c:pt idx="3">
                  <c:v>300</c:v>
                </c:pt>
                <c:pt idx="4">
                  <c:v>372</c:v>
                </c:pt>
                <c:pt idx="5">
                  <c:v>420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73-45C9-8D89-A366CE2765C7}"/>
            </c:ext>
          </c:extLst>
        </c:ser>
        <c:ser>
          <c:idx val="1"/>
          <c:order val="1"/>
          <c:tx>
            <c:strRef>
              <c:f>Pivot!$C$46</c:f>
              <c:strCache>
                <c:ptCount val="1"/>
                <c:pt idx="0">
                  <c:v> Pick up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Pivot!$A$47:$A$53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Pivot!$C$47:$C$53</c:f>
              <c:numCache>
                <c:formatCode>General</c:formatCode>
                <c:ptCount val="6"/>
                <c:pt idx="0">
                  <c:v>93</c:v>
                </c:pt>
                <c:pt idx="1">
                  <c:v>112</c:v>
                </c:pt>
                <c:pt idx="2">
                  <c:v>186</c:v>
                </c:pt>
                <c:pt idx="3">
                  <c:v>240</c:v>
                </c:pt>
                <c:pt idx="4">
                  <c:v>310</c:v>
                </c:pt>
                <c:pt idx="5">
                  <c:v>360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73-45C9-8D89-A366CE2765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6041119"/>
        <c:axId val="1586047359"/>
      </c:lineChart>
      <c:catAx>
        <c:axId val="1586041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6047359"/>
        <c:crosses val="autoZero"/>
        <c:auto val="1"/>
        <c:lblAlgn val="ctr"/>
        <c:lblOffset val="100"/>
        <c:noMultiLvlLbl val="0"/>
      </c:catAx>
      <c:valAx>
        <c:axId val="1586047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6041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[Dashboard_Fast-Food-Sale.xlsx]Pivot!PivotTable2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Forecasted Expenses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</c:pivotFmt>
      <c:pivotFmt>
        <c:idx val="17"/>
      </c:pivotFmt>
      <c:pivotFmt>
        <c:idx val="18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19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20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21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22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23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Pivot!$L$46</c:f>
              <c:strCache>
                <c:ptCount val="1"/>
                <c:pt idx="0">
                  <c:v> Electricity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Pivot!$K$47:$K$53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Pivot!$L$47:$L$53</c:f>
              <c:numCache>
                <c:formatCode>General</c:formatCode>
                <c:ptCount val="6"/>
                <c:pt idx="0">
                  <c:v>21000</c:v>
                </c:pt>
                <c:pt idx="1">
                  <c:v>23000</c:v>
                </c:pt>
                <c:pt idx="2">
                  <c:v>25000</c:v>
                </c:pt>
                <c:pt idx="3">
                  <c:v>27000</c:v>
                </c:pt>
                <c:pt idx="4">
                  <c:v>28000</c:v>
                </c:pt>
                <c:pt idx="5">
                  <c:v>30000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ED-42F7-8247-41F717C816E9}"/>
            </c:ext>
          </c:extLst>
        </c:ser>
        <c:ser>
          <c:idx val="1"/>
          <c:order val="1"/>
          <c:tx>
            <c:strRef>
              <c:f>Pivot!$M$46</c:f>
              <c:strCache>
                <c:ptCount val="1"/>
                <c:pt idx="0">
                  <c:v> Grocery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Pivot!$K$47:$K$53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Pivot!$M$47:$M$53</c:f>
              <c:numCache>
                <c:formatCode>General</c:formatCode>
                <c:ptCount val="6"/>
                <c:pt idx="0">
                  <c:v>70000</c:v>
                </c:pt>
                <c:pt idx="1">
                  <c:v>80000</c:v>
                </c:pt>
                <c:pt idx="2">
                  <c:v>90000</c:v>
                </c:pt>
                <c:pt idx="3">
                  <c:v>100000</c:v>
                </c:pt>
                <c:pt idx="4">
                  <c:v>110000</c:v>
                </c:pt>
                <c:pt idx="5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ED-42F7-8247-41F717C816E9}"/>
            </c:ext>
          </c:extLst>
        </c:ser>
        <c:ser>
          <c:idx val="2"/>
          <c:order val="2"/>
          <c:tx>
            <c:strRef>
              <c:f>Pivot!$N$46</c:f>
              <c:strCache>
                <c:ptCount val="1"/>
                <c:pt idx="0">
                  <c:v> Rent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Pivot!$K$47:$K$53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Pivot!$N$47:$N$53</c:f>
              <c:numCache>
                <c:formatCode>General</c:formatCode>
                <c:ptCount val="6"/>
                <c:pt idx="0">
                  <c:v>14000</c:v>
                </c:pt>
                <c:pt idx="1">
                  <c:v>14000</c:v>
                </c:pt>
                <c:pt idx="2">
                  <c:v>14000</c:v>
                </c:pt>
                <c:pt idx="3">
                  <c:v>14000</c:v>
                </c:pt>
                <c:pt idx="4">
                  <c:v>14000</c:v>
                </c:pt>
                <c:pt idx="5">
                  <c:v>14000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ED-42F7-8247-41F717C816E9}"/>
            </c:ext>
          </c:extLst>
        </c:ser>
        <c:ser>
          <c:idx val="3"/>
          <c:order val="3"/>
          <c:tx>
            <c:strRef>
              <c:f>Pivot!$O$46</c:f>
              <c:strCache>
                <c:ptCount val="1"/>
                <c:pt idx="0">
                  <c:v> Misc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Pivot!$K$47:$K$53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Pivot!$O$47:$O$53</c:f>
              <c:numCache>
                <c:formatCode>General</c:formatCode>
                <c:ptCount val="6"/>
                <c:pt idx="0">
                  <c:v>20000</c:v>
                </c:pt>
                <c:pt idx="1">
                  <c:v>20000</c:v>
                </c:pt>
                <c:pt idx="2">
                  <c:v>20000</c:v>
                </c:pt>
                <c:pt idx="3">
                  <c:v>20000</c:v>
                </c:pt>
                <c:pt idx="4">
                  <c:v>20000</c:v>
                </c:pt>
                <c:pt idx="5">
                  <c:v>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6ED-42F7-8247-41F717C816E9}"/>
            </c:ext>
          </c:extLst>
        </c:ser>
        <c:ser>
          <c:idx val="4"/>
          <c:order val="4"/>
          <c:tx>
            <c:strRef>
              <c:f>Pivot!$P$46</c:f>
              <c:strCache>
                <c:ptCount val="1"/>
                <c:pt idx="0">
                  <c:v> Staff Salary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Pivot!$K$47:$K$53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Pivot!$P$47:$P$53</c:f>
              <c:numCache>
                <c:formatCode>General</c:formatCode>
                <c:ptCount val="6"/>
                <c:pt idx="0">
                  <c:v>45000</c:v>
                </c:pt>
                <c:pt idx="1">
                  <c:v>45000</c:v>
                </c:pt>
                <c:pt idx="2">
                  <c:v>45000</c:v>
                </c:pt>
                <c:pt idx="3">
                  <c:v>45000</c:v>
                </c:pt>
                <c:pt idx="4">
                  <c:v>45000</c:v>
                </c:pt>
                <c:pt idx="5">
                  <c:v>45000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6ED-42F7-8247-41F717C816E9}"/>
            </c:ext>
          </c:extLst>
        </c:ser>
        <c:ser>
          <c:idx val="5"/>
          <c:order val="5"/>
          <c:tx>
            <c:strRef>
              <c:f>Pivot!$Q$46</c:f>
              <c:strCache>
                <c:ptCount val="1"/>
                <c:pt idx="0">
                  <c:v> Advertisement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Pivot!$K$47:$K$53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Pivot!$Q$47:$Q$53</c:f>
              <c:numCache>
                <c:formatCode>General</c:formatCode>
                <c:ptCount val="6"/>
                <c:pt idx="0">
                  <c:v>50000</c:v>
                </c:pt>
                <c:pt idx="1">
                  <c:v>50000</c:v>
                </c:pt>
                <c:pt idx="2">
                  <c:v>50000</c:v>
                </c:pt>
                <c:pt idx="3">
                  <c:v>50000</c:v>
                </c:pt>
                <c:pt idx="4">
                  <c:v>50000</c:v>
                </c:pt>
                <c:pt idx="5">
                  <c:v>50000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6ED-42F7-8247-41F717C816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8194095"/>
        <c:axId val="1518196175"/>
      </c:lineChart>
      <c:catAx>
        <c:axId val="1518194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8196175"/>
        <c:crosses val="autoZero"/>
        <c:auto val="1"/>
        <c:lblAlgn val="ctr"/>
        <c:lblOffset val="100"/>
        <c:noMultiLvlLbl val="0"/>
      </c:catAx>
      <c:valAx>
        <c:axId val="1518196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8194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[Dashboard_Fast-Food-Sale.xlsx]Pivot!PivotTable4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Forecasted Sale &amp; Profit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7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Pivot!$B$65</c:f>
              <c:strCache>
                <c:ptCount val="1"/>
                <c:pt idx="0">
                  <c:v> Sale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Pivot!$A$66:$A$72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Pivot!$B$66:$B$72</c:f>
              <c:numCache>
                <c:formatCode>General</c:formatCode>
                <c:ptCount val="6"/>
                <c:pt idx="0">
                  <c:v>303893</c:v>
                </c:pt>
                <c:pt idx="1">
                  <c:v>300524</c:v>
                </c:pt>
                <c:pt idx="2">
                  <c:v>390383</c:v>
                </c:pt>
                <c:pt idx="3">
                  <c:v>433590</c:v>
                </c:pt>
                <c:pt idx="4">
                  <c:v>505703</c:v>
                </c:pt>
                <c:pt idx="5">
                  <c:v>545190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EC-4F77-B0B3-4E326FD41BD6}"/>
            </c:ext>
          </c:extLst>
        </c:ser>
        <c:ser>
          <c:idx val="1"/>
          <c:order val="1"/>
          <c:tx>
            <c:strRef>
              <c:f>Pivot!$C$65</c:f>
              <c:strCache>
                <c:ptCount val="1"/>
                <c:pt idx="0">
                  <c:v> Profit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Pivot!$A$66:$A$72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Pivot!$C$66:$C$72</c:f>
              <c:numCache>
                <c:formatCode>General</c:formatCode>
                <c:ptCount val="6"/>
                <c:pt idx="0">
                  <c:v>83893</c:v>
                </c:pt>
                <c:pt idx="1">
                  <c:v>68524</c:v>
                </c:pt>
                <c:pt idx="2">
                  <c:v>146383</c:v>
                </c:pt>
                <c:pt idx="3">
                  <c:v>177590</c:v>
                </c:pt>
                <c:pt idx="4">
                  <c:v>238703</c:v>
                </c:pt>
                <c:pt idx="5">
                  <c:v>266190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EC-4F77-B0B3-4E326FD41B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1110191"/>
        <c:axId val="1641107695"/>
      </c:lineChart>
      <c:catAx>
        <c:axId val="1641110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1107695"/>
        <c:crosses val="autoZero"/>
        <c:auto val="1"/>
        <c:lblAlgn val="ctr"/>
        <c:lblOffset val="100"/>
        <c:noMultiLvlLbl val="0"/>
      </c:catAx>
      <c:valAx>
        <c:axId val="1641107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1110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438150</xdr:colOff>
      <xdr:row>5</xdr:row>
      <xdr:rowOff>28575</xdr:rowOff>
    </xdr:from>
    <xdr:to>
      <xdr:col>5</xdr:col>
      <xdr:colOff>428625</xdr:colOff>
      <xdr:row>20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20</xdr:col>
      <xdr:colOff>133350</xdr:colOff>
      <xdr:row>2</xdr:row>
      <xdr:rowOff>180975</xdr:rowOff>
    </xdr:to>
    <xdr:sp macro="" textlink="">
      <xdr:nvSpPr>
        <xdr:cNvPr id="2" name="Rounded Rectangle 1"/>
        <xdr:cNvSpPr/>
      </xdr:nvSpPr>
      <xdr:spPr>
        <a:xfrm>
          <a:off x="0" y="0"/>
          <a:ext cx="12325350" cy="561975"/>
        </a:xfrm>
        <a:prstGeom prst="round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ctr"/>
          <a:r>
            <a:rPr lang="en-IN" sz="2400"/>
            <a:t>Plan to improve sale of Food</a:t>
          </a:r>
        </a:p>
      </xdr:txBody>
    </xdr:sp>
    <xdr:clientData/>
  </xdr:twoCellAnchor>
  <xdr:twoCellAnchor>
    <xdr:from>
      <xdr:col>0</xdr:col>
      <xdr:colOff>238125</xdr:colOff>
      <xdr:row>20</xdr:row>
      <xdr:rowOff>142875</xdr:rowOff>
    </xdr:from>
    <xdr:to>
      <xdr:col>6</xdr:col>
      <xdr:colOff>555658</xdr:colOff>
      <xdr:row>32</xdr:row>
      <xdr:rowOff>95250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523875</xdr:colOff>
      <xdr:row>20</xdr:row>
      <xdr:rowOff>152400</xdr:rowOff>
    </xdr:from>
    <xdr:to>
      <xdr:col>14</xdr:col>
      <xdr:colOff>180975</xdr:colOff>
      <xdr:row>32</xdr:row>
      <xdr:rowOff>95250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190500</xdr:colOff>
      <xdr:row>36</xdr:row>
      <xdr:rowOff>133350</xdr:rowOff>
    </xdr:from>
    <xdr:to>
      <xdr:col>6</xdr:col>
      <xdr:colOff>285750</xdr:colOff>
      <xdr:row>49</xdr:row>
      <xdr:rowOff>9525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304798</xdr:colOff>
      <xdr:row>31</xdr:row>
      <xdr:rowOff>161926</xdr:rowOff>
    </xdr:from>
    <xdr:to>
      <xdr:col>8</xdr:col>
      <xdr:colOff>476250</xdr:colOff>
      <xdr:row>36</xdr:row>
      <xdr:rowOff>28576</xdr:rowOff>
    </xdr:to>
    <xdr:sp macro="" textlink="">
      <xdr:nvSpPr>
        <xdr:cNvPr id="8" name="Oval Callout 7"/>
        <xdr:cNvSpPr/>
      </xdr:nvSpPr>
      <xdr:spPr>
        <a:xfrm>
          <a:off x="3352798" y="3019426"/>
          <a:ext cx="2000252" cy="819150"/>
        </a:xfrm>
        <a:prstGeom prst="wedgeEllipseCallo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000"/>
            <a:t>Suggestion to Introduce Delivery</a:t>
          </a:r>
          <a:r>
            <a:rPr lang="en-IN" sz="1000" baseline="0"/>
            <a:t> and Pick up option</a:t>
          </a:r>
          <a:endParaRPr lang="en-IN" sz="1000"/>
        </a:p>
      </xdr:txBody>
    </xdr:sp>
    <xdr:clientData/>
  </xdr:twoCellAnchor>
  <xdr:twoCellAnchor>
    <xdr:from>
      <xdr:col>17</xdr:col>
      <xdr:colOff>809625</xdr:colOff>
      <xdr:row>33</xdr:row>
      <xdr:rowOff>28575</xdr:rowOff>
    </xdr:from>
    <xdr:to>
      <xdr:col>19</xdr:col>
      <xdr:colOff>581025</xdr:colOff>
      <xdr:row>36</xdr:row>
      <xdr:rowOff>85725</xdr:rowOff>
    </xdr:to>
    <xdr:sp macro="" textlink="">
      <xdr:nvSpPr>
        <xdr:cNvPr id="9" name="Oval Callout 8"/>
        <xdr:cNvSpPr/>
      </xdr:nvSpPr>
      <xdr:spPr>
        <a:xfrm>
          <a:off x="11277600" y="3267075"/>
          <a:ext cx="1409700" cy="628650"/>
        </a:xfrm>
        <a:prstGeom prst="wedgeEllipseCallo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000"/>
            <a:t>New Rates</a:t>
          </a:r>
          <a:r>
            <a:rPr lang="en-IN" sz="1000" baseline="0"/>
            <a:t> and discount</a:t>
          </a:r>
          <a:endParaRPr lang="en-IN" sz="1000"/>
        </a:p>
      </xdr:txBody>
    </xdr:sp>
    <xdr:clientData/>
  </xdr:twoCellAnchor>
  <xdr:twoCellAnchor>
    <xdr:from>
      <xdr:col>7</xdr:col>
      <xdr:colOff>571500</xdr:colOff>
      <xdr:row>36</xdr:row>
      <xdr:rowOff>152399</xdr:rowOff>
    </xdr:from>
    <xdr:to>
      <xdr:col>14</xdr:col>
      <xdr:colOff>57149</xdr:colOff>
      <xdr:row>49</xdr:row>
      <xdr:rowOff>9525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238125</xdr:colOff>
      <xdr:row>4</xdr:row>
      <xdr:rowOff>57150</xdr:rowOff>
    </xdr:from>
    <xdr:to>
      <xdr:col>7</xdr:col>
      <xdr:colOff>542925</xdr:colOff>
      <xdr:row>18</xdr:row>
      <xdr:rowOff>133350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152400</xdr:colOff>
      <xdr:row>46</xdr:row>
      <xdr:rowOff>133350</xdr:rowOff>
    </xdr:from>
    <xdr:to>
      <xdr:col>14</xdr:col>
      <xdr:colOff>495300</xdr:colOff>
      <xdr:row>49</xdr:row>
      <xdr:rowOff>142875</xdr:rowOff>
    </xdr:to>
    <xdr:cxnSp macro="">
      <xdr:nvCxnSpPr>
        <xdr:cNvPr id="14" name="Straight Arrow Connector 13"/>
        <xdr:cNvCxnSpPr/>
      </xdr:nvCxnSpPr>
      <xdr:spPr>
        <a:xfrm>
          <a:off x="8077200" y="8896350"/>
          <a:ext cx="952500" cy="5810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219075</xdr:colOff>
      <xdr:row>49</xdr:row>
      <xdr:rowOff>114300</xdr:rowOff>
    </xdr:from>
    <xdr:to>
      <xdr:col>16</xdr:col>
      <xdr:colOff>476250</xdr:colOff>
      <xdr:row>53</xdr:row>
      <xdr:rowOff>9525</xdr:rowOff>
    </xdr:to>
    <xdr:sp macro="" textlink="">
      <xdr:nvSpPr>
        <xdr:cNvPr id="16" name="Oval 15"/>
        <xdr:cNvSpPr/>
      </xdr:nvSpPr>
      <xdr:spPr>
        <a:xfrm>
          <a:off x="8753475" y="9448800"/>
          <a:ext cx="1476375" cy="65722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Advertisement</a:t>
          </a:r>
          <a:r>
            <a:rPr lang="en-IN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to be planned</a:t>
          </a:r>
          <a:endParaRPr lang="en-IN">
            <a:effectLst/>
          </a:endParaRPr>
        </a:p>
        <a:p>
          <a:pPr algn="l"/>
          <a:endParaRPr lang="en-IN" sz="1100"/>
        </a:p>
      </xdr:txBody>
    </xdr:sp>
    <xdr:clientData/>
  </xdr:twoCellAnchor>
  <xdr:twoCellAnchor>
    <xdr:from>
      <xdr:col>11</xdr:col>
      <xdr:colOff>438150</xdr:colOff>
      <xdr:row>6</xdr:row>
      <xdr:rowOff>95250</xdr:rowOff>
    </xdr:from>
    <xdr:to>
      <xdr:col>17</xdr:col>
      <xdr:colOff>828675</xdr:colOff>
      <xdr:row>14</xdr:row>
      <xdr:rowOff>19050</xdr:rowOff>
    </xdr:to>
    <xdr:sp macro="" textlink="">
      <xdr:nvSpPr>
        <xdr:cNvPr id="18" name="Oval 17"/>
        <xdr:cNvSpPr/>
      </xdr:nvSpPr>
      <xdr:spPr>
        <a:xfrm>
          <a:off x="7143750" y="1238250"/>
          <a:ext cx="4152900" cy="1447800"/>
        </a:xfrm>
        <a:prstGeom prst="ellipse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2000"/>
            <a:t>Total Forcasted Net Profit of six months</a:t>
          </a:r>
        </a:p>
        <a:p>
          <a:pPr algn="ctr"/>
          <a:r>
            <a:rPr lang="en-IN" sz="2000"/>
            <a:t>Rs. 981,283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" refreshedDate="44566.663522916664" createdVersion="6" refreshedVersion="6" minRefreshableVersion="3" recordCount="184">
  <cacheSource type="worksheet">
    <worksheetSource name="Table1"/>
  </cacheSource>
  <cacheFields count="9">
    <cacheField name="Date" numFmtId="14">
      <sharedItems containsSemiMixedTypes="0" containsNonDate="0" containsDate="1" containsString="0" minDate="2021-07-01T00:00:00" maxDate="2022-01-01T00:00:00" count="184">
        <d v="2021-07-01T00:00:00"/>
        <d v="2021-07-02T00:00:00"/>
        <d v="2021-07-03T00:00:00"/>
        <d v="2021-07-04T00:00:00"/>
        <d v="2021-07-05T00:00:00"/>
        <d v="2021-07-06T00:00:00"/>
        <d v="2021-07-07T00:00:00"/>
        <d v="2021-07-08T00:00:00"/>
        <d v="2021-07-09T00:00:00"/>
        <d v="2021-07-10T00:00:00"/>
        <d v="2021-07-11T00:00:00"/>
        <d v="2021-07-12T00:00:00"/>
        <d v="2021-07-13T00:00:00"/>
        <d v="2021-07-14T00:00:00"/>
        <d v="2021-07-15T00:00:00"/>
        <d v="2021-07-16T00:00:00"/>
        <d v="2021-07-17T00:00:00"/>
        <d v="2021-07-18T00:00:00"/>
        <d v="2021-07-19T00:00:00"/>
        <d v="2021-07-20T00:00:00"/>
        <d v="2021-07-21T00:00:00"/>
        <d v="2021-07-22T00:00:00"/>
        <d v="2021-07-23T00:00:00"/>
        <d v="2021-07-24T00:00:00"/>
        <d v="2021-07-25T00:00:00"/>
        <d v="2021-07-26T00:00:00"/>
        <d v="2021-07-27T00:00:00"/>
        <d v="2021-07-28T00:00:00"/>
        <d v="2021-07-29T00:00:00"/>
        <d v="2021-07-30T00:00:00"/>
        <d v="2021-07-31T00:00:00"/>
        <d v="2021-08-01T00:00:00"/>
        <d v="2021-08-02T00:00:00"/>
        <d v="2021-08-03T00:00:00"/>
        <d v="2021-08-04T00:00:00"/>
        <d v="2021-08-05T00:00:00"/>
        <d v="2021-08-06T00:00:00"/>
        <d v="2021-08-07T00:00:00"/>
        <d v="2021-08-08T00:00:00"/>
        <d v="2021-08-09T00:00:00"/>
        <d v="2021-08-10T00:00:00"/>
        <d v="2021-08-11T00:00:00"/>
        <d v="2021-08-12T00:00:00"/>
        <d v="2021-08-13T00:00:00"/>
        <d v="2021-08-14T00:00:00"/>
        <d v="2021-08-15T00:00:00"/>
        <d v="2021-08-16T00:00:00"/>
        <d v="2021-08-17T00:00:00"/>
        <d v="2021-08-18T00:00:00"/>
        <d v="2021-08-19T00:00:00"/>
        <d v="2021-08-20T00:00:00"/>
        <d v="2021-08-21T00:00:00"/>
        <d v="2021-08-22T00:00:00"/>
        <d v="2021-08-23T00:00:00"/>
        <d v="2021-08-24T00:00:00"/>
        <d v="2021-08-25T00:00:00"/>
        <d v="2021-08-26T00:00:00"/>
        <d v="2021-08-27T00:00:00"/>
        <d v="2021-08-28T00:00:00"/>
        <d v="2021-08-29T00:00:00"/>
        <d v="2021-08-30T00:00:00"/>
        <d v="2021-08-31T00:00:00"/>
        <d v="2021-09-01T00:00:00"/>
        <d v="2021-09-02T00:00:00"/>
        <d v="2021-09-03T00:00:00"/>
        <d v="2021-09-04T00:00:00"/>
        <d v="2021-09-05T00:00:00"/>
        <d v="2021-09-06T00:00:00"/>
        <d v="2021-09-07T00:00:00"/>
        <d v="2021-09-08T00:00:00"/>
        <d v="2021-09-09T00:00:00"/>
        <d v="2021-09-10T00:00:00"/>
        <d v="2021-09-11T00:00:00"/>
        <d v="2021-09-12T00:00:00"/>
        <d v="2021-09-13T00:00:00"/>
        <d v="2021-09-14T00:00:00"/>
        <d v="2021-09-15T00:00:00"/>
        <d v="2021-09-16T00:00:00"/>
        <d v="2021-09-17T00:00:00"/>
        <d v="2021-09-18T00:00:00"/>
        <d v="2021-09-19T00:00:00"/>
        <d v="2021-09-20T00:00:00"/>
        <d v="2021-09-21T00:00:00"/>
        <d v="2021-09-22T00:00:00"/>
        <d v="2021-09-23T00:00:00"/>
        <d v="2021-09-24T00:00:00"/>
        <d v="2021-09-25T00:00:00"/>
        <d v="2021-09-26T00:00:00"/>
        <d v="2021-09-27T00:00:00"/>
        <d v="2021-09-28T00:00:00"/>
        <d v="2021-09-29T00:00:00"/>
        <d v="2021-09-30T00:00:00"/>
        <d v="2021-10-01T00:00:00"/>
        <d v="2021-10-02T00:00:00"/>
        <d v="2021-10-03T00:00:00"/>
        <d v="2021-10-04T00:00:00"/>
        <d v="2021-10-05T00:00:00"/>
        <d v="2021-10-06T00:00:00"/>
        <d v="2021-10-07T00:00:00"/>
        <d v="2021-10-08T00:00:00"/>
        <d v="2021-10-09T00:00:00"/>
        <d v="2021-10-10T00:00:00"/>
        <d v="2021-10-11T00:00:00"/>
        <d v="2021-10-12T00:00:00"/>
        <d v="2021-10-13T00:00:00"/>
        <d v="2021-10-14T00:00:00"/>
        <d v="2021-10-15T00:00:00"/>
        <d v="2021-10-16T00:00:00"/>
        <d v="2021-10-17T00:00:00"/>
        <d v="2021-10-18T00:00:00"/>
        <d v="2021-10-19T00:00:00"/>
        <d v="2021-10-20T00:00:00"/>
        <d v="2021-10-21T00:00:00"/>
        <d v="2021-10-22T00:00:00"/>
        <d v="2021-10-23T00:00:00"/>
        <d v="2021-10-24T00:00:00"/>
        <d v="2021-10-25T00:00:00"/>
        <d v="2021-10-26T00:00:00"/>
        <d v="2021-10-27T00:00:00"/>
        <d v="2021-10-28T00:00:00"/>
        <d v="2021-10-29T00:00:00"/>
        <d v="2021-10-30T00:00:00"/>
        <d v="2021-10-31T00:00:00"/>
        <d v="2021-11-01T00:00:00"/>
        <d v="2021-11-02T00:00:00"/>
        <d v="2021-11-03T00:00:00"/>
        <d v="2021-11-04T00:00:00"/>
        <d v="2021-11-05T00:00:00"/>
        <d v="2021-11-06T00:00:00"/>
        <d v="2021-11-07T00:00:00"/>
        <d v="2021-11-08T00:00:00"/>
        <d v="2021-11-09T00:00:00"/>
        <d v="2021-11-10T00:00:00"/>
        <d v="2021-11-11T00:00:00"/>
        <d v="2021-11-12T00:00:00"/>
        <d v="2021-11-13T00:00:00"/>
        <d v="2021-11-14T00:00:00"/>
        <d v="2021-11-15T00:00:00"/>
        <d v="2021-11-16T00:00:00"/>
        <d v="2021-11-17T00:00:00"/>
        <d v="2021-11-18T00:00:00"/>
        <d v="2021-11-19T00:00:00"/>
        <d v="2021-11-20T00:00:00"/>
        <d v="2021-11-21T00:00:00"/>
        <d v="2021-11-22T00:00:00"/>
        <d v="2021-11-23T00:00:00"/>
        <d v="2021-11-24T00:00:00"/>
        <d v="2021-11-25T00:00:00"/>
        <d v="2021-11-26T00:00:00"/>
        <d v="2021-11-27T00:00:00"/>
        <d v="2021-11-28T00:00:00"/>
        <d v="2021-11-29T00:00:00"/>
        <d v="2021-11-30T00:00:00"/>
        <d v="2021-12-01T00:00:00"/>
        <d v="2021-12-02T00:00:00"/>
        <d v="2021-12-03T00:00:00"/>
        <d v="2021-12-04T00:00:00"/>
        <d v="2021-12-05T00:00:00"/>
        <d v="2021-12-06T00:00:00"/>
        <d v="2021-12-07T00:00:00"/>
        <d v="2021-12-08T00:00:00"/>
        <d v="2021-12-09T00:00:00"/>
        <d v="2021-12-10T00:00:00"/>
        <d v="2021-12-11T00:00:00"/>
        <d v="2021-12-12T00:00:00"/>
        <d v="2021-12-13T00:00:00"/>
        <d v="2021-12-14T00:00:00"/>
        <d v="2021-12-15T00:00:00"/>
        <d v="2021-12-16T00:00:00"/>
        <d v="2021-12-17T00:00:00"/>
        <d v="2021-12-18T00:00:00"/>
        <d v="2021-12-19T00:00:00"/>
        <d v="2021-12-20T00:00:00"/>
        <d v="2021-12-21T00:00:00"/>
        <d v="2021-12-22T00:00:00"/>
        <d v="2021-12-23T00:00:00"/>
        <d v="2021-12-24T00:00:00"/>
        <d v="2021-12-25T00:00:00"/>
        <d v="2021-12-26T00:00:00"/>
        <d v="2021-12-27T00:00:00"/>
        <d v="2021-12-28T00:00:00"/>
        <d v="2021-12-29T00:00:00"/>
        <d v="2021-12-30T00:00:00"/>
        <d v="2021-12-31T00:00:00"/>
      </sharedItems>
      <fieldGroup par="8" base="0">
        <rangePr groupBy="days" startDate="2021-07-01T00:00:00" endDate="2022-01-01T00:00:00"/>
        <groupItems count="368">
          <s v="&lt;01-07-2021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01-01-2022"/>
        </groupItems>
      </fieldGroup>
    </cacheField>
    <cacheField name="Veg Biryani" numFmtId="0">
      <sharedItems containsSemiMixedTypes="0" containsString="0" containsNumber="1" containsInteger="1" minValue="0" maxValue="8"/>
    </cacheField>
    <cacheField name="Maggi" numFmtId="0">
      <sharedItems containsSemiMixedTypes="0" containsString="0" containsNumber="1" containsInteger="1" minValue="0" maxValue="11"/>
    </cacheField>
    <cacheField name="Non-veg Biryani" numFmtId="0">
      <sharedItems containsSemiMixedTypes="0" containsString="0" containsNumber="1" containsInteger="1" minValue="8" maxValue="20"/>
    </cacheField>
    <cacheField name="Egg Bhurji" numFmtId="0">
      <sharedItems containsSemiMixedTypes="0" containsString="0" containsNumber="1" containsInteger="1" minValue="12" maxValue="27"/>
    </cacheField>
    <cacheField name="Omlet" numFmtId="0">
      <sharedItems containsSemiMixedTypes="0" containsString="0" containsNumber="1" containsInteger="1" minValue="15" maxValue="35"/>
    </cacheField>
    <cacheField name="Chiken Kabab" numFmtId="0">
      <sharedItems containsSemiMixedTypes="0" containsString="0" containsNumber="1" containsInteger="1" minValue="10" maxValue="25"/>
    </cacheField>
    <cacheField name="Sales in Rs." numFmtId="0">
      <sharedItems containsSemiMixedTypes="0" containsString="0" containsNumber="1" containsInteger="1" minValue="4490" maxValue="9780"/>
    </cacheField>
    <cacheField name="Months" numFmtId="0" databaseField="0">
      <fieldGroup base="0">
        <rangePr groupBy="months" startDate="2021-07-01T00:00:00" endDate="2022-01-01T00:00:00"/>
        <groupItems count="14">
          <s v="&lt;01-07-202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1-01-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dmin" refreshedDate="44566.684027314812" createdVersion="6" refreshedVersion="6" minRefreshableVersion="3" recordCount="12">
  <cacheSource type="worksheet">
    <worksheetSource name="Table4"/>
  </cacheSource>
  <cacheFields count="12">
    <cacheField name="Month" numFmtId="17">
      <sharedItems containsSemiMixedTypes="0" containsNonDate="0" containsDate="1" containsString="0" minDate="2021-07-01T00:00:00" maxDate="2022-06-02T00:00:00" count="12">
        <d v="2021-07-01T00:00:00"/>
        <d v="2021-08-01T00:00:00"/>
        <d v="2021-09-01T00:00:00"/>
        <d v="2021-10-01T00:00:00"/>
        <d v="2021-11-01T00:00:00"/>
        <d v="2021-12-01T00:00:00"/>
        <d v="2022-01-01T00:00:00"/>
        <d v="2022-02-01T00:00:00"/>
        <d v="2022-03-01T00:00:00"/>
        <d v="2022-04-01T00:00:00"/>
        <d v="2022-05-01T00:00:00"/>
        <d v="2022-06-01T00:00:00"/>
      </sharedItems>
      <fieldGroup par="11" base="0">
        <rangePr groupBy="months" startDate="2021-07-01T00:00:00" endDate="2022-06-02T00:00:00"/>
        <groupItems count="14">
          <s v="&lt;01-07-202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2-06-2022"/>
        </groupItems>
      </fieldGroup>
    </cacheField>
    <cacheField name="Electricity" numFmtId="0">
      <sharedItems containsSemiMixedTypes="0" containsString="0" containsNumber="1" containsInteger="1" minValue="18452" maxValue="30000" count="12">
        <n v="22653"/>
        <n v="19465"/>
        <n v="18452"/>
        <n v="20125"/>
        <n v="21741"/>
        <n v="19852"/>
        <n v="21000"/>
        <n v="23000"/>
        <n v="25000"/>
        <n v="27000"/>
        <n v="28000"/>
        <n v="30000"/>
      </sharedItems>
    </cacheField>
    <cacheField name="Grocery" numFmtId="0">
      <sharedItems containsSemiMixedTypes="0" containsString="0" containsNumber="1" containsInteger="1" minValue="61879" maxValue="120000"/>
    </cacheField>
    <cacheField name="Rent" numFmtId="0">
      <sharedItems containsSemiMixedTypes="0" containsString="0" containsNumber="1" containsInteger="1" minValue="14000" maxValue="14000"/>
    </cacheField>
    <cacheField name="Staff Salary" numFmtId="0">
      <sharedItems containsSemiMixedTypes="0" containsString="0" containsNumber="1" containsInteger="1" minValue="30000" maxValue="45000"/>
    </cacheField>
    <cacheField name="Misc" numFmtId="0">
      <sharedItems containsSemiMixedTypes="0" containsString="0" containsNumber="1" containsInteger="1" minValue="3222" maxValue="20000"/>
    </cacheField>
    <cacheField name="Advertisement" numFmtId="0">
      <sharedItems containsSemiMixedTypes="0" containsString="0" containsNumber="1" containsInteger="1" minValue="0" maxValue="50000"/>
    </cacheField>
    <cacheField name="Total Expenses" numFmtId="0">
      <sharedItems containsSemiMixedTypes="0" containsString="0" containsNumber="1" containsInteger="1" minValue="139235" maxValue="279000"/>
    </cacheField>
    <cacheField name="Sale" numFmtId="0">
      <sharedItems containsSemiMixedTypes="0" containsString="0" containsNumber="1" containsInteger="1" minValue="158180" maxValue="545190"/>
    </cacheField>
    <cacheField name="Profit" numFmtId="0">
      <sharedItems containsSemiMixedTypes="0" containsString="0" containsNumber="1" containsInteger="1" minValue="18945" maxValue="266190"/>
    </cacheField>
    <cacheField name="Quarters" numFmtId="0" databaseField="0">
      <fieldGroup base="0">
        <rangePr groupBy="quarters" startDate="2021-07-01T00:00:00" endDate="2022-06-02T00:00:00"/>
        <groupItems count="6">
          <s v="&lt;01-07-2021"/>
          <s v="Qtr1"/>
          <s v="Qtr2"/>
          <s v="Qtr3"/>
          <s v="Qtr4"/>
          <s v="&gt;02-06-2022"/>
        </groupItems>
      </fieldGroup>
    </cacheField>
    <cacheField name="Years" numFmtId="0" databaseField="0">
      <fieldGroup base="0">
        <rangePr groupBy="years" startDate="2021-07-01T00:00:00" endDate="2022-06-02T00:00:00"/>
        <groupItems count="4">
          <s v="&lt;01-07-2021"/>
          <s v="2021"/>
          <s v="2022"/>
          <s v="&gt;02-06-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dmin" refreshedDate="44566.690565277779" createdVersion="6" refreshedVersion="6" minRefreshableVersion="3" recordCount="6">
  <cacheSource type="worksheet">
    <worksheetSource ref="A2:F8" sheet="Price List"/>
  </cacheSource>
  <cacheFields count="6">
    <cacheField name="Product" numFmtId="0">
      <sharedItems count="6">
        <s v="Veg Biryani"/>
        <s v="Maggi"/>
        <s v="Non-veg Biryani"/>
        <s v="Egg Bhurji"/>
        <s v="Omlet"/>
        <s v="Chiken Kabab"/>
      </sharedItems>
    </cacheField>
    <cacheField name="Old Rates" numFmtId="0">
      <sharedItems containsSemiMixedTypes="0" containsString="0" containsNumber="1" containsInteger="1" minValue="40" maxValue="150"/>
    </cacheField>
    <cacheField name="New Rates" numFmtId="0">
      <sharedItems containsSemiMixedTypes="0" containsString="0" containsNumber="1" containsInteger="1" minValue="50" maxValue="170"/>
    </cacheField>
    <cacheField name="Hotel" numFmtId="9">
      <sharedItems containsSemiMixedTypes="0" containsString="0" containsNumber="1" minValue="0.1" maxValue="0.1"/>
    </cacheField>
    <cacheField name="Online" numFmtId="9">
      <sharedItems containsSemiMixedTypes="0" containsString="0" containsNumber="1" minValue="0.2" maxValue="0.2"/>
    </cacheField>
    <cacheField name="Pick up" numFmtId="9">
      <sharedItems containsSemiMixedTypes="0" containsString="0" containsNumber="1" minValue="0.3" maxValue="0.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Admin" refreshedDate="44566.735915509256" createdVersion="6" refreshedVersion="6" minRefreshableVersion="3" recordCount="181">
  <cacheSource type="worksheet">
    <worksheetSource name="Table14"/>
  </cacheSource>
  <cacheFields count="21">
    <cacheField name="Date" numFmtId="14">
      <sharedItems containsSemiMixedTypes="0" containsNonDate="0" containsDate="1" containsString="0" minDate="2022-01-01T00:00:00" maxDate="2022-07-01T00:00:00" count="181">
        <d v="2022-01-01T00:00:00"/>
        <d v="2022-01-02T00:00:00"/>
        <d v="2022-01-03T00:00:00"/>
        <d v="2022-01-04T00:00:00"/>
        <d v="2022-01-05T00:00:00"/>
        <d v="2022-01-06T00:00:00"/>
        <d v="2022-01-07T00:00:00"/>
        <d v="2022-01-08T00:00:00"/>
        <d v="2022-01-09T00:00:00"/>
        <d v="2022-01-10T00:00:00"/>
        <d v="2022-01-11T00:00:00"/>
        <d v="2022-01-12T00:00:00"/>
        <d v="2022-01-13T00:00:00"/>
        <d v="2022-01-14T00:00:00"/>
        <d v="2022-01-15T00:00:00"/>
        <d v="2022-01-16T00:00:00"/>
        <d v="2022-01-17T00:00:00"/>
        <d v="2022-01-18T00:00:00"/>
        <d v="2022-01-19T00:00:00"/>
        <d v="2022-01-20T00:00:00"/>
        <d v="2022-01-21T00:00:00"/>
        <d v="2022-01-22T00:00:00"/>
        <d v="2022-01-23T00:00:00"/>
        <d v="2022-01-24T00:00:00"/>
        <d v="2022-01-25T00:00:00"/>
        <d v="2022-01-26T00:00:00"/>
        <d v="2022-01-27T00:00:00"/>
        <d v="2022-01-28T00:00:00"/>
        <d v="2022-01-29T00:00:00"/>
        <d v="2022-01-30T00:00:00"/>
        <d v="2022-01-31T00:00:00"/>
        <d v="2022-02-01T00:00:00"/>
        <d v="2022-02-02T00:00:00"/>
        <d v="2022-02-03T00:00:00"/>
        <d v="2022-02-04T00:00:00"/>
        <d v="2022-02-05T00:00:00"/>
        <d v="2022-02-06T00:00:00"/>
        <d v="2022-02-07T00:00:00"/>
        <d v="2022-02-08T00:00:00"/>
        <d v="2022-02-09T00:00:00"/>
        <d v="2022-02-10T00:00:00"/>
        <d v="2022-02-11T00:00:00"/>
        <d v="2022-02-12T00:00:00"/>
        <d v="2022-02-13T00:00:00"/>
        <d v="2022-02-14T00:00:00"/>
        <d v="2022-02-15T00:00:00"/>
        <d v="2022-02-16T00:00:00"/>
        <d v="2022-02-17T00:00:00"/>
        <d v="2022-02-18T00:00:00"/>
        <d v="2022-02-19T00:00:00"/>
        <d v="2022-02-20T00:00:00"/>
        <d v="2022-02-21T00:00:00"/>
        <d v="2022-02-22T00:00:00"/>
        <d v="2022-02-23T00:00:00"/>
        <d v="2022-02-24T00:00:00"/>
        <d v="2022-02-25T00:00:00"/>
        <d v="2022-02-26T00:00:00"/>
        <d v="2022-02-27T00:00:00"/>
        <d v="2022-02-28T00:00:00"/>
        <d v="2022-03-01T00:00:00"/>
        <d v="2022-03-02T00:00:00"/>
        <d v="2022-03-03T00:00:00"/>
        <d v="2022-03-04T00:00:00"/>
        <d v="2022-03-05T00:00:00"/>
        <d v="2022-03-06T00:00:00"/>
        <d v="2022-03-07T00:00:00"/>
        <d v="2022-03-08T00:00:00"/>
        <d v="2022-03-09T00:00:00"/>
        <d v="2022-03-10T00:00:00"/>
        <d v="2022-03-11T00:00:00"/>
        <d v="2022-03-12T00:00:00"/>
        <d v="2022-03-13T00:00:00"/>
        <d v="2022-03-14T00:00:00"/>
        <d v="2022-03-15T00:00:00"/>
        <d v="2022-03-16T00:00:00"/>
        <d v="2022-03-17T00:00:00"/>
        <d v="2022-03-18T00:00:00"/>
        <d v="2022-03-19T00:00:00"/>
        <d v="2022-03-20T00:00:00"/>
        <d v="2022-03-21T00:00:00"/>
        <d v="2022-03-22T00:00:00"/>
        <d v="2022-03-23T00:00:00"/>
        <d v="2022-03-24T00:00:00"/>
        <d v="2022-03-25T00:00:00"/>
        <d v="2022-03-26T00:00:00"/>
        <d v="2022-03-27T00:00:00"/>
        <d v="2022-03-28T00:00:00"/>
        <d v="2022-03-29T00:00:00"/>
        <d v="2022-03-30T00:00:00"/>
        <d v="2022-03-31T00:00:00"/>
        <d v="2022-04-01T00:00:00"/>
        <d v="2022-04-02T00:00:00"/>
        <d v="2022-04-03T00:00:00"/>
        <d v="2022-04-04T00:00:00"/>
        <d v="2022-04-05T00:00:00"/>
        <d v="2022-04-06T00:00:00"/>
        <d v="2022-04-07T00:00:00"/>
        <d v="2022-04-08T00:00:00"/>
        <d v="2022-04-09T00:00:00"/>
        <d v="2022-04-10T00:00:00"/>
        <d v="2022-04-11T00:00:00"/>
        <d v="2022-04-12T00:00:00"/>
        <d v="2022-04-13T00:00:00"/>
        <d v="2022-04-14T00:00:00"/>
        <d v="2022-04-15T00:00:00"/>
        <d v="2022-04-16T00:00:00"/>
        <d v="2022-04-17T00:00:00"/>
        <d v="2022-04-18T00:00:00"/>
        <d v="2022-04-19T00:00:00"/>
        <d v="2022-04-20T00:00:00"/>
        <d v="2022-04-21T00:00:00"/>
        <d v="2022-04-22T00:00:00"/>
        <d v="2022-04-23T00:00:00"/>
        <d v="2022-04-24T00:00:00"/>
        <d v="2022-04-25T00:00:00"/>
        <d v="2022-04-26T00:00:00"/>
        <d v="2022-04-27T00:00:00"/>
        <d v="2022-04-28T00:00:00"/>
        <d v="2022-04-29T00:00:00"/>
        <d v="2022-04-30T00:00:00"/>
        <d v="2022-05-01T00:00:00"/>
        <d v="2022-05-02T00:00:00"/>
        <d v="2022-05-03T00:00:00"/>
        <d v="2022-05-04T00:00:00"/>
        <d v="2022-05-05T00:00:00"/>
        <d v="2022-05-06T00:00:00"/>
        <d v="2022-05-07T00:00:00"/>
        <d v="2022-05-08T00:00:00"/>
        <d v="2022-05-09T00:00:00"/>
        <d v="2022-05-10T00:00:00"/>
        <d v="2022-05-11T00:00:00"/>
        <d v="2022-05-12T00:00:00"/>
        <d v="2022-05-13T00:00:00"/>
        <d v="2022-05-14T00:00:00"/>
        <d v="2022-05-15T00:00:00"/>
        <d v="2022-05-16T00:00:00"/>
        <d v="2022-05-17T00:00:00"/>
        <d v="2022-05-18T00:00:00"/>
        <d v="2022-05-19T00:00:00"/>
        <d v="2022-05-20T00:00:00"/>
        <d v="2022-05-21T00:00:00"/>
        <d v="2022-05-22T00:00:00"/>
        <d v="2022-05-23T00:00:00"/>
        <d v="2022-05-24T00:00:00"/>
        <d v="2022-05-25T00:00:00"/>
        <d v="2022-05-26T00:00:00"/>
        <d v="2022-05-27T00:00:00"/>
        <d v="2022-05-28T00:00:00"/>
        <d v="2022-05-29T00:00:00"/>
        <d v="2022-05-30T00:00:00"/>
        <d v="2022-05-31T00:00:00"/>
        <d v="2022-06-01T00:00:00"/>
        <d v="2022-06-02T00:00:00"/>
        <d v="2022-06-03T00:00:00"/>
        <d v="2022-06-04T00:00:00"/>
        <d v="2022-06-05T00:00:00"/>
        <d v="2022-06-06T00:00:00"/>
        <d v="2022-06-07T00:00:00"/>
        <d v="2022-06-08T00:00:00"/>
        <d v="2022-06-09T00:00:00"/>
        <d v="2022-06-10T00:00:00"/>
        <d v="2022-06-11T00:00:00"/>
        <d v="2022-06-12T00:00:00"/>
        <d v="2022-06-13T00:00:00"/>
        <d v="2022-06-14T00:00:00"/>
        <d v="2022-06-15T00:00:00"/>
        <d v="2022-06-16T00:00:00"/>
        <d v="2022-06-17T00:00:00"/>
        <d v="2022-06-18T00:00:00"/>
        <d v="2022-06-19T00:00:00"/>
        <d v="2022-06-20T00:00:00"/>
        <d v="2022-06-21T00:00:00"/>
        <d v="2022-06-22T00:00:00"/>
        <d v="2022-06-23T00:00:00"/>
        <d v="2022-06-24T00:00:00"/>
        <d v="2022-06-25T00:00:00"/>
        <d v="2022-06-26T00:00:00"/>
        <d v="2022-06-27T00:00:00"/>
        <d v="2022-06-28T00:00:00"/>
        <d v="2022-06-29T00:00:00"/>
        <d v="2022-06-30T00:00:00"/>
      </sharedItems>
      <fieldGroup par="20" base="0">
        <rangePr groupBy="days" startDate="2022-01-01T00:00:00" endDate="2022-07-01T00:00:00"/>
        <groupItems count="368">
          <s v="&lt;01-01-2022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01-07-2022"/>
        </groupItems>
      </fieldGroup>
    </cacheField>
    <cacheField name="Veg Biryani at Hotel" numFmtId="0">
      <sharedItems containsSemiMixedTypes="0" containsString="0" containsNumber="1" containsInteger="1" minValue="5" maxValue="5"/>
    </cacheField>
    <cacheField name="Veg Biryani Delivery" numFmtId="0">
      <sharedItems containsSemiMixedTypes="0" containsString="0" containsNumber="1" containsInteger="1" minValue="5" maxValue="14"/>
    </cacheField>
    <cacheField name="Veg Biryani Pick up" numFmtId="0">
      <sharedItems containsSemiMixedTypes="0" containsString="0" containsNumber="1" containsInteger="1" minValue="3" maxValue="12"/>
    </cacheField>
    <cacheField name="Maggi at hotel" numFmtId="0">
      <sharedItems containsSemiMixedTypes="0" containsString="0" containsNumber="1" containsInteger="1" minValue="5" maxValue="5"/>
    </cacheField>
    <cacheField name="Maggi delivery" numFmtId="0">
      <sharedItems containsSemiMixedTypes="0" containsString="0" containsNumber="1" containsInteger="1" minValue="5" maxValue="14"/>
    </cacheField>
    <cacheField name="Maggi Pick up" numFmtId="0">
      <sharedItems containsSemiMixedTypes="0" containsString="0" containsNumber="1" containsInteger="1" minValue="3" maxValue="12"/>
    </cacheField>
    <cacheField name="Non-veg Biryani at Hotel" numFmtId="0">
      <sharedItems containsSemiMixedTypes="0" containsString="0" containsNumber="1" containsInteger="1" minValue="10" maxValue="10"/>
    </cacheField>
    <cacheField name="Non-veg Biryani delivery" numFmtId="0">
      <sharedItems containsSemiMixedTypes="0" containsString="0" containsNumber="1" containsInteger="1" minValue="5" maxValue="14"/>
    </cacheField>
    <cacheField name="Non-veg Biryani pick up" numFmtId="0">
      <sharedItems containsSemiMixedTypes="0" containsString="0" containsNumber="1" containsInteger="1" minValue="3" maxValue="12"/>
    </cacheField>
    <cacheField name="Egg Bhurji at Hotel" numFmtId="0">
      <sharedItems containsSemiMixedTypes="0" containsString="0" containsNumber="1" containsInteger="1" minValue="13" maxValue="13"/>
    </cacheField>
    <cacheField name="Egg Bhurji delivery" numFmtId="0">
      <sharedItems containsSemiMixedTypes="0" containsString="0" containsNumber="1" containsInteger="1" minValue="5" maxValue="14"/>
    </cacheField>
    <cacheField name="Egg Bhurji pick up" numFmtId="0">
      <sharedItems containsSemiMixedTypes="0" containsString="0" containsNumber="1" containsInteger="1" minValue="3" maxValue="12"/>
    </cacheField>
    <cacheField name="Omlet at hotel" numFmtId="0">
      <sharedItems containsSemiMixedTypes="0" containsString="0" containsNumber="1" containsInteger="1" minValue="17" maxValue="17"/>
    </cacheField>
    <cacheField name="Omlet delivery" numFmtId="0">
      <sharedItems containsSemiMixedTypes="0" containsString="0" containsNumber="1" containsInteger="1" minValue="5" maxValue="14"/>
    </cacheField>
    <cacheField name="Omlet pick up" numFmtId="0">
      <sharedItems containsSemiMixedTypes="0" containsString="0" containsNumber="1" containsInteger="1" minValue="3" maxValue="12"/>
    </cacheField>
    <cacheField name="Chiken Kabab at Hotel" numFmtId="0">
      <sharedItems containsSemiMixedTypes="0" containsString="0" containsNumber="1" containsInteger="1" minValue="13" maxValue="13"/>
    </cacheField>
    <cacheField name="Chiken Kabab delivery" numFmtId="0">
      <sharedItems containsSemiMixedTypes="0" containsString="0" containsNumber="1" containsInteger="1" minValue="5" maxValue="14"/>
    </cacheField>
    <cacheField name="Chiken Kabab pick up" numFmtId="0">
      <sharedItems containsSemiMixedTypes="0" containsString="0" containsNumber="1" containsInteger="1" minValue="3" maxValue="12"/>
    </cacheField>
    <cacheField name="Sale in Rs." numFmtId="0">
      <sharedItems containsSemiMixedTypes="0" containsString="0" containsNumber="1" containsInteger="1" minValue="9803" maxValue="18173"/>
    </cacheField>
    <cacheField name="Months" numFmtId="0" databaseField="0">
      <fieldGroup base="0">
        <rangePr groupBy="months" startDate="2022-01-01T00:00:00" endDate="2022-07-01T00:00:00"/>
        <groupItems count="14">
          <s v="&lt;01-01-202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1-07-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Admin" refreshedDate="44566.753308217594" createdVersion="6" refreshedVersion="6" minRefreshableVersion="3" recordCount="7">
  <cacheSource type="worksheet">
    <worksheetSource ref="A19:D26" sheet="Pivot"/>
  </cacheSource>
  <cacheFields count="4">
    <cacheField name="Row Labels" numFmtId="0">
      <sharedItems count="7">
        <s v="Jan"/>
        <s v="Feb"/>
        <s v="Mar"/>
        <s v="Apr"/>
        <s v="May"/>
        <s v="Jun"/>
        <s v="Grand Total"/>
      </sharedItems>
    </cacheField>
    <cacheField name="Hotel" numFmtId="0">
      <sharedItems containsSemiMixedTypes="0" containsString="0" containsNumber="1" containsInteger="1" minValue="140" maxValue="905"/>
    </cacheField>
    <cacheField name="Delivery" numFmtId="0">
      <sharedItems containsSemiMixedTypes="0" containsString="0" containsNumber="1" containsInteger="1" minValue="155" maxValue="1663"/>
    </cacheField>
    <cacheField name="Pick up" numFmtId="0">
      <sharedItems containsSemiMixedTypes="0" containsString="0" containsNumber="1" containsInteger="1" minValue="93" maxValue="13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4">
  <r>
    <x v="0"/>
    <n v="7"/>
    <n v="10"/>
    <n v="16"/>
    <n v="17"/>
    <n v="28"/>
    <n v="20"/>
    <n v="8910"/>
  </r>
  <r>
    <x v="1"/>
    <n v="5"/>
    <n v="11"/>
    <n v="13"/>
    <n v="22"/>
    <n v="25"/>
    <n v="19"/>
    <n v="8420"/>
  </r>
  <r>
    <x v="2"/>
    <n v="8"/>
    <n v="10"/>
    <n v="17"/>
    <n v="19"/>
    <n v="30"/>
    <n v="18"/>
    <n v="9080"/>
  </r>
  <r>
    <x v="3"/>
    <n v="6"/>
    <n v="11"/>
    <n v="13"/>
    <n v="20"/>
    <n v="24"/>
    <n v="22"/>
    <n v="8750"/>
  </r>
  <r>
    <x v="4"/>
    <n v="5"/>
    <n v="11"/>
    <n v="14"/>
    <n v="22"/>
    <n v="29"/>
    <n v="18"/>
    <n v="8640"/>
  </r>
  <r>
    <x v="5"/>
    <n v="4"/>
    <n v="10"/>
    <n v="14"/>
    <n v="25"/>
    <n v="32"/>
    <n v="17"/>
    <n v="8760"/>
  </r>
  <r>
    <x v="6"/>
    <n v="4"/>
    <n v="7"/>
    <n v="12"/>
    <n v="22"/>
    <n v="26"/>
    <n v="21"/>
    <n v="8410"/>
  </r>
  <r>
    <x v="7"/>
    <n v="8"/>
    <n v="9"/>
    <n v="14"/>
    <n v="17"/>
    <n v="25"/>
    <n v="17"/>
    <n v="8060"/>
  </r>
  <r>
    <x v="8"/>
    <n v="6"/>
    <n v="11"/>
    <n v="12"/>
    <n v="17"/>
    <n v="30"/>
    <n v="21"/>
    <n v="8620"/>
  </r>
  <r>
    <x v="9"/>
    <n v="4"/>
    <n v="10"/>
    <n v="13"/>
    <n v="21"/>
    <n v="33"/>
    <n v="20"/>
    <n v="8860"/>
  </r>
  <r>
    <x v="10"/>
    <n v="5"/>
    <n v="9"/>
    <n v="13"/>
    <n v="17"/>
    <n v="26"/>
    <n v="22"/>
    <n v="8500"/>
  </r>
  <r>
    <x v="11"/>
    <n v="4"/>
    <n v="10"/>
    <n v="17"/>
    <n v="17"/>
    <n v="27"/>
    <n v="17"/>
    <n v="8290"/>
  </r>
  <r>
    <x v="12"/>
    <n v="7"/>
    <n v="7"/>
    <n v="17"/>
    <n v="17"/>
    <n v="29"/>
    <n v="22"/>
    <n v="9280"/>
  </r>
  <r>
    <x v="13"/>
    <n v="4"/>
    <n v="8"/>
    <n v="13"/>
    <n v="19"/>
    <n v="24"/>
    <n v="21"/>
    <n v="8250"/>
  </r>
  <r>
    <x v="14"/>
    <n v="7"/>
    <n v="11"/>
    <n v="12"/>
    <n v="18"/>
    <n v="33"/>
    <n v="19"/>
    <n v="8650"/>
  </r>
  <r>
    <x v="15"/>
    <n v="4"/>
    <n v="11"/>
    <n v="16"/>
    <n v="22"/>
    <n v="30"/>
    <n v="22"/>
    <n v="9480"/>
  </r>
  <r>
    <x v="16"/>
    <n v="7"/>
    <n v="9"/>
    <n v="12"/>
    <n v="23"/>
    <n v="24"/>
    <n v="18"/>
    <n v="8230"/>
  </r>
  <r>
    <x v="17"/>
    <n v="5"/>
    <n v="10"/>
    <n v="12"/>
    <n v="21"/>
    <n v="29"/>
    <n v="17"/>
    <n v="8120"/>
  </r>
  <r>
    <x v="18"/>
    <n v="7"/>
    <n v="11"/>
    <n v="15"/>
    <n v="18"/>
    <n v="29"/>
    <n v="21"/>
    <n v="9100"/>
  </r>
  <r>
    <x v="19"/>
    <n v="4"/>
    <n v="10"/>
    <n v="17"/>
    <n v="18"/>
    <n v="33"/>
    <n v="17"/>
    <n v="8720"/>
  </r>
  <r>
    <x v="20"/>
    <n v="7"/>
    <n v="9"/>
    <n v="12"/>
    <n v="17"/>
    <n v="26"/>
    <n v="15"/>
    <n v="7480"/>
  </r>
  <r>
    <x v="21"/>
    <n v="8"/>
    <n v="7"/>
    <n v="12"/>
    <n v="18"/>
    <n v="33"/>
    <n v="15"/>
    <n v="7970"/>
  </r>
  <r>
    <x v="22"/>
    <n v="4"/>
    <n v="8"/>
    <n v="16"/>
    <n v="17"/>
    <n v="28"/>
    <n v="21"/>
    <n v="8740"/>
  </r>
  <r>
    <x v="23"/>
    <n v="7"/>
    <n v="10"/>
    <n v="13"/>
    <n v="21"/>
    <n v="26"/>
    <n v="16"/>
    <n v="8080"/>
  </r>
  <r>
    <x v="24"/>
    <n v="7"/>
    <n v="9"/>
    <n v="13"/>
    <n v="18"/>
    <n v="28"/>
    <n v="19"/>
    <n v="8400"/>
  </r>
  <r>
    <x v="25"/>
    <n v="4"/>
    <n v="9"/>
    <n v="17"/>
    <n v="18"/>
    <n v="24"/>
    <n v="19"/>
    <n v="8440"/>
  </r>
  <r>
    <x v="26"/>
    <n v="5"/>
    <n v="11"/>
    <n v="12"/>
    <n v="24"/>
    <n v="28"/>
    <n v="17"/>
    <n v="8310"/>
  </r>
  <r>
    <x v="27"/>
    <n v="4"/>
    <n v="8"/>
    <n v="14"/>
    <n v="20"/>
    <n v="32"/>
    <n v="22"/>
    <n v="9080"/>
  </r>
  <r>
    <x v="28"/>
    <n v="5"/>
    <n v="10"/>
    <n v="12"/>
    <n v="25"/>
    <n v="32"/>
    <n v="21"/>
    <n v="9180"/>
  </r>
  <r>
    <x v="29"/>
    <n v="5"/>
    <n v="9"/>
    <n v="17"/>
    <n v="21"/>
    <n v="25"/>
    <n v="21"/>
    <n v="9090"/>
  </r>
  <r>
    <x v="30"/>
    <n v="4"/>
    <n v="7"/>
    <n v="13"/>
    <n v="23"/>
    <n v="26"/>
    <n v="22"/>
    <n v="8760"/>
  </r>
  <r>
    <x v="31"/>
    <n v="0"/>
    <n v="0"/>
    <n v="17"/>
    <n v="19"/>
    <n v="32"/>
    <n v="15"/>
    <n v="7710"/>
  </r>
  <r>
    <x v="32"/>
    <n v="0"/>
    <n v="0"/>
    <n v="14"/>
    <n v="20"/>
    <n v="33"/>
    <n v="23"/>
    <n v="8650"/>
  </r>
  <r>
    <x v="33"/>
    <n v="0"/>
    <n v="0"/>
    <n v="15"/>
    <n v="25"/>
    <n v="31"/>
    <n v="16"/>
    <n v="7960"/>
  </r>
  <r>
    <x v="34"/>
    <n v="0"/>
    <n v="0"/>
    <n v="13"/>
    <n v="20"/>
    <n v="29"/>
    <n v="25"/>
    <n v="8580"/>
  </r>
  <r>
    <x v="35"/>
    <n v="0"/>
    <n v="0"/>
    <n v="15"/>
    <n v="18"/>
    <n v="34"/>
    <n v="23"/>
    <n v="8700"/>
  </r>
  <r>
    <x v="36"/>
    <n v="0"/>
    <n v="0"/>
    <n v="12"/>
    <n v="25"/>
    <n v="25"/>
    <n v="16"/>
    <n v="7210"/>
  </r>
  <r>
    <x v="37"/>
    <n v="0"/>
    <n v="0"/>
    <n v="13"/>
    <n v="23"/>
    <n v="34"/>
    <n v="21"/>
    <n v="8490"/>
  </r>
  <r>
    <x v="38"/>
    <n v="0"/>
    <n v="0"/>
    <n v="15"/>
    <n v="17"/>
    <n v="33"/>
    <n v="23"/>
    <n v="8570"/>
  </r>
  <r>
    <x v="39"/>
    <n v="0"/>
    <n v="0"/>
    <n v="17"/>
    <n v="21"/>
    <n v="32"/>
    <n v="16"/>
    <n v="8000"/>
  </r>
  <r>
    <x v="40"/>
    <n v="0"/>
    <n v="0"/>
    <n v="12"/>
    <n v="24"/>
    <n v="27"/>
    <n v="17"/>
    <n v="7410"/>
  </r>
  <r>
    <x v="41"/>
    <n v="0"/>
    <n v="0"/>
    <n v="18"/>
    <n v="17"/>
    <n v="31"/>
    <n v="17"/>
    <n v="7940"/>
  </r>
  <r>
    <x v="42"/>
    <n v="0"/>
    <n v="0"/>
    <n v="19"/>
    <n v="21"/>
    <n v="25"/>
    <n v="18"/>
    <n v="8140"/>
  </r>
  <r>
    <x v="43"/>
    <n v="0"/>
    <n v="0"/>
    <n v="20"/>
    <n v="24"/>
    <n v="30"/>
    <n v="24"/>
    <n v="9680"/>
  </r>
  <r>
    <x v="44"/>
    <n v="0"/>
    <n v="0"/>
    <n v="15"/>
    <n v="17"/>
    <n v="24"/>
    <n v="19"/>
    <n v="7430"/>
  </r>
  <r>
    <x v="45"/>
    <n v="0"/>
    <n v="0"/>
    <n v="19"/>
    <n v="19"/>
    <n v="31"/>
    <n v="19"/>
    <n v="8510"/>
  </r>
  <r>
    <x v="46"/>
    <n v="0"/>
    <n v="0"/>
    <n v="18"/>
    <n v="27"/>
    <n v="35"/>
    <n v="15"/>
    <n v="8580"/>
  </r>
  <r>
    <x v="47"/>
    <n v="0"/>
    <n v="0"/>
    <n v="19"/>
    <n v="20"/>
    <n v="30"/>
    <n v="24"/>
    <n v="9270"/>
  </r>
  <r>
    <x v="48"/>
    <n v="0"/>
    <n v="0"/>
    <n v="15"/>
    <n v="25"/>
    <n v="33"/>
    <n v="25"/>
    <n v="9430"/>
  </r>
  <r>
    <x v="49"/>
    <n v="0"/>
    <n v="0"/>
    <n v="13"/>
    <n v="18"/>
    <n v="32"/>
    <n v="17"/>
    <n v="7420"/>
  </r>
  <r>
    <x v="50"/>
    <n v="0"/>
    <n v="0"/>
    <n v="12"/>
    <n v="19"/>
    <n v="26"/>
    <n v="25"/>
    <n v="8200"/>
  </r>
  <r>
    <x v="51"/>
    <n v="0"/>
    <n v="0"/>
    <n v="15"/>
    <n v="19"/>
    <n v="26"/>
    <n v="23"/>
    <n v="8290"/>
  </r>
  <r>
    <x v="52"/>
    <n v="0"/>
    <n v="0"/>
    <n v="12"/>
    <n v="23"/>
    <n v="24"/>
    <n v="16"/>
    <n v="7010"/>
  </r>
  <r>
    <x v="53"/>
    <n v="0"/>
    <n v="0"/>
    <n v="14"/>
    <n v="21"/>
    <n v="27"/>
    <n v="25"/>
    <n v="8660"/>
  </r>
  <r>
    <x v="54"/>
    <n v="0"/>
    <n v="0"/>
    <n v="15"/>
    <n v="27"/>
    <n v="27"/>
    <n v="22"/>
    <n v="8760"/>
  </r>
  <r>
    <x v="55"/>
    <n v="0"/>
    <n v="0"/>
    <n v="13"/>
    <n v="26"/>
    <n v="27"/>
    <n v="19"/>
    <n v="7980"/>
  </r>
  <r>
    <x v="56"/>
    <n v="0"/>
    <n v="0"/>
    <n v="12"/>
    <n v="19"/>
    <n v="27"/>
    <n v="17"/>
    <n v="7060"/>
  </r>
  <r>
    <x v="57"/>
    <n v="0"/>
    <n v="0"/>
    <n v="15"/>
    <n v="20"/>
    <n v="27"/>
    <n v="17"/>
    <n v="7520"/>
  </r>
  <r>
    <x v="58"/>
    <n v="0"/>
    <n v="0"/>
    <n v="17"/>
    <n v="22"/>
    <n v="31"/>
    <n v="17"/>
    <n v="8160"/>
  </r>
  <r>
    <x v="59"/>
    <n v="0"/>
    <n v="0"/>
    <n v="14"/>
    <n v="17"/>
    <n v="27"/>
    <n v="23"/>
    <n v="8080"/>
  </r>
  <r>
    <x v="60"/>
    <n v="0"/>
    <n v="0"/>
    <n v="16"/>
    <n v="24"/>
    <n v="35"/>
    <n v="24"/>
    <n v="9460"/>
  </r>
  <r>
    <x v="61"/>
    <n v="0"/>
    <n v="0"/>
    <n v="20"/>
    <n v="25"/>
    <n v="28"/>
    <n v="20"/>
    <n v="9030"/>
  </r>
  <r>
    <x v="62"/>
    <n v="0"/>
    <n v="0"/>
    <n v="13"/>
    <n v="25"/>
    <n v="28"/>
    <n v="15"/>
    <n v="7370"/>
  </r>
  <r>
    <x v="63"/>
    <n v="0"/>
    <n v="0"/>
    <n v="15"/>
    <n v="21"/>
    <n v="35"/>
    <n v="15"/>
    <n v="7770"/>
  </r>
  <r>
    <x v="64"/>
    <n v="0"/>
    <n v="0"/>
    <n v="15"/>
    <n v="24"/>
    <n v="29"/>
    <n v="15"/>
    <n v="7620"/>
  </r>
  <r>
    <x v="65"/>
    <n v="0"/>
    <n v="0"/>
    <n v="19"/>
    <n v="22"/>
    <n v="26"/>
    <n v="16"/>
    <n v="7970"/>
  </r>
  <r>
    <x v="66"/>
    <n v="0"/>
    <n v="0"/>
    <n v="13"/>
    <n v="21"/>
    <n v="25"/>
    <n v="20"/>
    <n v="7660"/>
  </r>
  <r>
    <x v="67"/>
    <n v="0"/>
    <n v="0"/>
    <n v="13"/>
    <n v="17"/>
    <n v="34"/>
    <n v="16"/>
    <n v="7320"/>
  </r>
  <r>
    <x v="68"/>
    <n v="0"/>
    <n v="0"/>
    <n v="12"/>
    <n v="18"/>
    <n v="27"/>
    <n v="20"/>
    <n v="7440"/>
  </r>
  <r>
    <x v="69"/>
    <n v="0"/>
    <n v="0"/>
    <n v="19"/>
    <n v="20"/>
    <n v="25"/>
    <n v="16"/>
    <n v="7770"/>
  </r>
  <r>
    <x v="70"/>
    <n v="0"/>
    <n v="0"/>
    <n v="14"/>
    <n v="19"/>
    <n v="27"/>
    <n v="19"/>
    <n v="7620"/>
  </r>
  <r>
    <x v="71"/>
    <n v="0"/>
    <n v="0"/>
    <n v="17"/>
    <n v="21"/>
    <n v="26"/>
    <n v="16"/>
    <n v="7640"/>
  </r>
  <r>
    <x v="72"/>
    <n v="0"/>
    <n v="0"/>
    <n v="20"/>
    <n v="18"/>
    <n v="30"/>
    <n v="20"/>
    <n v="8660"/>
  </r>
  <r>
    <x v="73"/>
    <n v="0"/>
    <n v="0"/>
    <n v="18"/>
    <n v="26"/>
    <n v="26"/>
    <n v="22"/>
    <n v="9020"/>
  </r>
  <r>
    <x v="74"/>
    <n v="0"/>
    <n v="0"/>
    <n v="16"/>
    <n v="21"/>
    <n v="30"/>
    <n v="25"/>
    <n v="9100"/>
  </r>
  <r>
    <x v="75"/>
    <n v="0"/>
    <n v="0"/>
    <n v="18"/>
    <n v="26"/>
    <n v="31"/>
    <n v="20"/>
    <n v="9020"/>
  </r>
  <r>
    <x v="76"/>
    <n v="0"/>
    <n v="0"/>
    <n v="16"/>
    <n v="22"/>
    <n v="25"/>
    <n v="16"/>
    <n v="7520"/>
  </r>
  <r>
    <x v="77"/>
    <n v="0"/>
    <n v="0"/>
    <n v="19"/>
    <n v="20"/>
    <n v="33"/>
    <n v="19"/>
    <n v="8700"/>
  </r>
  <r>
    <x v="78"/>
    <n v="0"/>
    <n v="0"/>
    <n v="20"/>
    <n v="18"/>
    <n v="28"/>
    <n v="25"/>
    <n v="9290"/>
  </r>
  <r>
    <x v="79"/>
    <n v="0"/>
    <n v="0"/>
    <n v="19"/>
    <n v="20"/>
    <n v="26"/>
    <n v="19"/>
    <n v="8280"/>
  </r>
  <r>
    <x v="80"/>
    <n v="0"/>
    <n v="0"/>
    <n v="14"/>
    <n v="23"/>
    <n v="30"/>
    <n v="18"/>
    <n v="7930"/>
  </r>
  <r>
    <x v="81"/>
    <n v="0"/>
    <n v="0"/>
    <n v="13"/>
    <n v="19"/>
    <n v="27"/>
    <n v="20"/>
    <n v="7640"/>
  </r>
  <r>
    <x v="82"/>
    <n v="0"/>
    <n v="0"/>
    <n v="13"/>
    <n v="24"/>
    <n v="31"/>
    <n v="23"/>
    <n v="8680"/>
  </r>
  <r>
    <x v="83"/>
    <n v="0"/>
    <n v="0"/>
    <n v="14"/>
    <n v="21"/>
    <n v="29"/>
    <n v="16"/>
    <n v="7430"/>
  </r>
  <r>
    <x v="84"/>
    <n v="0"/>
    <n v="0"/>
    <n v="18"/>
    <n v="22"/>
    <n v="24"/>
    <n v="23"/>
    <n v="8770"/>
  </r>
  <r>
    <x v="85"/>
    <n v="0"/>
    <n v="0"/>
    <n v="19"/>
    <n v="25"/>
    <n v="27"/>
    <n v="23"/>
    <n v="9290"/>
  </r>
  <r>
    <x v="86"/>
    <n v="0"/>
    <n v="0"/>
    <n v="13"/>
    <n v="17"/>
    <n v="33"/>
    <n v="25"/>
    <n v="8610"/>
  </r>
  <r>
    <x v="87"/>
    <n v="0"/>
    <n v="0"/>
    <n v="14"/>
    <n v="20"/>
    <n v="27"/>
    <n v="17"/>
    <n v="7390"/>
  </r>
  <r>
    <x v="88"/>
    <n v="0"/>
    <n v="0"/>
    <n v="13"/>
    <n v="24"/>
    <n v="34"/>
    <n v="24"/>
    <n v="9010"/>
  </r>
  <r>
    <x v="89"/>
    <n v="0"/>
    <n v="0"/>
    <n v="20"/>
    <n v="22"/>
    <n v="34"/>
    <n v="24"/>
    <n v="9780"/>
  </r>
  <r>
    <x v="90"/>
    <n v="0"/>
    <n v="0"/>
    <n v="18"/>
    <n v="18"/>
    <n v="33"/>
    <n v="20"/>
    <n v="8580"/>
  </r>
  <r>
    <x v="91"/>
    <n v="0"/>
    <n v="0"/>
    <n v="20"/>
    <n v="24"/>
    <n v="27"/>
    <n v="25"/>
    <n v="9650"/>
  </r>
  <r>
    <x v="92"/>
    <n v="0"/>
    <n v="0"/>
    <n v="12"/>
    <n v="22"/>
    <n v="20"/>
    <n v="14"/>
    <n v="6400"/>
  </r>
  <r>
    <x v="93"/>
    <n v="0"/>
    <n v="0"/>
    <n v="12"/>
    <n v="17"/>
    <n v="30"/>
    <n v="15"/>
    <n v="6800"/>
  </r>
  <r>
    <x v="94"/>
    <n v="0"/>
    <n v="0"/>
    <n v="12"/>
    <n v="22"/>
    <n v="27"/>
    <n v="18"/>
    <n v="7420"/>
  </r>
  <r>
    <x v="95"/>
    <n v="0"/>
    <n v="0"/>
    <n v="12"/>
    <n v="18"/>
    <n v="30"/>
    <n v="18"/>
    <n v="7320"/>
  </r>
  <r>
    <x v="96"/>
    <n v="0"/>
    <n v="0"/>
    <n v="13"/>
    <n v="22"/>
    <n v="21"/>
    <n v="19"/>
    <n v="7340"/>
  </r>
  <r>
    <x v="97"/>
    <n v="0"/>
    <n v="0"/>
    <n v="14"/>
    <n v="22"/>
    <n v="21"/>
    <n v="18"/>
    <n v="7320"/>
  </r>
  <r>
    <x v="98"/>
    <n v="0"/>
    <n v="0"/>
    <n v="14"/>
    <n v="18"/>
    <n v="22"/>
    <n v="20"/>
    <n v="7400"/>
  </r>
  <r>
    <x v="99"/>
    <n v="0"/>
    <n v="0"/>
    <n v="12"/>
    <n v="17"/>
    <n v="28"/>
    <n v="17"/>
    <n v="6980"/>
  </r>
  <r>
    <x v="100"/>
    <n v="0"/>
    <n v="0"/>
    <n v="13"/>
    <n v="19"/>
    <n v="29"/>
    <n v="19"/>
    <n v="7610"/>
  </r>
  <r>
    <x v="101"/>
    <n v="0"/>
    <n v="0"/>
    <n v="12"/>
    <n v="19"/>
    <n v="23"/>
    <n v="20"/>
    <n v="7270"/>
  </r>
  <r>
    <x v="102"/>
    <n v="0"/>
    <n v="0"/>
    <n v="15"/>
    <n v="17"/>
    <n v="26"/>
    <n v="16"/>
    <n v="7100"/>
  </r>
  <r>
    <x v="103"/>
    <n v="0"/>
    <n v="0"/>
    <n v="14"/>
    <n v="18"/>
    <n v="29"/>
    <n v="15"/>
    <n v="7070"/>
  </r>
  <r>
    <x v="104"/>
    <n v="0"/>
    <n v="0"/>
    <n v="14"/>
    <n v="21"/>
    <n v="30"/>
    <n v="19"/>
    <n v="7940"/>
  </r>
  <r>
    <x v="105"/>
    <n v="0"/>
    <n v="0"/>
    <n v="14"/>
    <n v="21"/>
    <n v="24"/>
    <n v="18"/>
    <n v="7430"/>
  </r>
  <r>
    <x v="106"/>
    <n v="0"/>
    <n v="0"/>
    <n v="13"/>
    <n v="22"/>
    <n v="23"/>
    <n v="20"/>
    <n v="7610"/>
  </r>
  <r>
    <x v="107"/>
    <n v="0"/>
    <n v="0"/>
    <n v="13"/>
    <n v="17"/>
    <n v="26"/>
    <n v="17"/>
    <n v="6990"/>
  </r>
  <r>
    <x v="108"/>
    <n v="0"/>
    <n v="0"/>
    <n v="13"/>
    <n v="21"/>
    <n v="29"/>
    <n v="17"/>
    <n v="7450"/>
  </r>
  <r>
    <x v="109"/>
    <n v="0"/>
    <n v="0"/>
    <n v="15"/>
    <n v="22"/>
    <n v="26"/>
    <n v="16"/>
    <n v="7450"/>
  </r>
  <r>
    <x v="110"/>
    <n v="0"/>
    <n v="0"/>
    <n v="15"/>
    <n v="19"/>
    <n v="24"/>
    <n v="20"/>
    <n v="7720"/>
  </r>
  <r>
    <x v="111"/>
    <n v="0"/>
    <n v="0"/>
    <n v="12"/>
    <n v="21"/>
    <n v="28"/>
    <n v="15"/>
    <n v="6960"/>
  </r>
  <r>
    <x v="112"/>
    <n v="0"/>
    <n v="0"/>
    <n v="12"/>
    <n v="15"/>
    <n v="25"/>
    <n v="14"/>
    <n v="6210"/>
  </r>
  <r>
    <x v="113"/>
    <n v="0"/>
    <n v="0"/>
    <n v="12"/>
    <n v="19"/>
    <n v="26"/>
    <n v="16"/>
    <n v="6850"/>
  </r>
  <r>
    <x v="114"/>
    <n v="0"/>
    <n v="0"/>
    <n v="13"/>
    <n v="15"/>
    <n v="21"/>
    <n v="16"/>
    <n v="6400"/>
  </r>
  <r>
    <x v="115"/>
    <n v="0"/>
    <n v="0"/>
    <n v="14"/>
    <n v="21"/>
    <n v="30"/>
    <n v="17"/>
    <n v="7640"/>
  </r>
  <r>
    <x v="116"/>
    <n v="0"/>
    <n v="0"/>
    <n v="15"/>
    <n v="22"/>
    <n v="26"/>
    <n v="18"/>
    <n v="7750"/>
  </r>
  <r>
    <x v="117"/>
    <n v="0"/>
    <n v="0"/>
    <n v="12"/>
    <n v="17"/>
    <n v="27"/>
    <n v="19"/>
    <n v="7220"/>
  </r>
  <r>
    <x v="118"/>
    <n v="0"/>
    <n v="0"/>
    <n v="12"/>
    <n v="18"/>
    <n v="22"/>
    <n v="15"/>
    <n v="6390"/>
  </r>
  <r>
    <x v="119"/>
    <n v="0"/>
    <n v="0"/>
    <n v="12"/>
    <n v="20"/>
    <n v="25"/>
    <n v="18"/>
    <n v="7160"/>
  </r>
  <r>
    <x v="120"/>
    <n v="0"/>
    <n v="0"/>
    <n v="12"/>
    <n v="21"/>
    <n v="27"/>
    <n v="17"/>
    <n v="7200"/>
  </r>
  <r>
    <x v="121"/>
    <n v="0"/>
    <n v="0"/>
    <n v="14"/>
    <n v="21"/>
    <n v="20"/>
    <n v="16"/>
    <n v="6890"/>
  </r>
  <r>
    <x v="122"/>
    <n v="0"/>
    <n v="0"/>
    <n v="12"/>
    <n v="15"/>
    <n v="19"/>
    <n v="12"/>
    <n v="5550"/>
  </r>
  <r>
    <x v="123"/>
    <n v="0"/>
    <n v="0"/>
    <n v="13"/>
    <n v="16"/>
    <n v="19"/>
    <n v="18"/>
    <n v="6650"/>
  </r>
  <r>
    <x v="124"/>
    <n v="0"/>
    <n v="0"/>
    <n v="10"/>
    <n v="17"/>
    <n v="22"/>
    <n v="16"/>
    <n v="6210"/>
  </r>
  <r>
    <x v="125"/>
    <n v="0"/>
    <n v="0"/>
    <n v="12"/>
    <n v="19"/>
    <n v="21"/>
    <n v="16"/>
    <n v="6550"/>
  </r>
  <r>
    <x v="126"/>
    <n v="0"/>
    <n v="0"/>
    <n v="11"/>
    <n v="19"/>
    <n v="19"/>
    <n v="18"/>
    <n v="6600"/>
  </r>
  <r>
    <x v="127"/>
    <n v="0"/>
    <n v="0"/>
    <n v="10"/>
    <n v="16"/>
    <n v="21"/>
    <n v="18"/>
    <n v="6380"/>
  </r>
  <r>
    <x v="128"/>
    <n v="0"/>
    <n v="0"/>
    <n v="10"/>
    <n v="15"/>
    <n v="22"/>
    <n v="15"/>
    <n v="5920"/>
  </r>
  <r>
    <x v="129"/>
    <n v="0"/>
    <n v="0"/>
    <n v="13"/>
    <n v="19"/>
    <n v="22"/>
    <n v="15"/>
    <n v="6590"/>
  </r>
  <r>
    <x v="130"/>
    <n v="0"/>
    <n v="0"/>
    <n v="11"/>
    <n v="15"/>
    <n v="21"/>
    <n v="14"/>
    <n v="5840"/>
  </r>
  <r>
    <x v="131"/>
    <n v="0"/>
    <n v="0"/>
    <n v="10"/>
    <n v="19"/>
    <n v="19"/>
    <n v="13"/>
    <n v="5720"/>
  </r>
  <r>
    <x v="132"/>
    <n v="0"/>
    <n v="0"/>
    <n v="12"/>
    <n v="18"/>
    <n v="19"/>
    <n v="15"/>
    <n v="6210"/>
  </r>
  <r>
    <x v="133"/>
    <n v="0"/>
    <n v="0"/>
    <n v="10"/>
    <n v="16"/>
    <n v="21"/>
    <n v="18"/>
    <n v="6380"/>
  </r>
  <r>
    <x v="134"/>
    <n v="0"/>
    <n v="0"/>
    <n v="12"/>
    <n v="15"/>
    <n v="21"/>
    <n v="18"/>
    <n v="6570"/>
  </r>
  <r>
    <x v="135"/>
    <n v="0"/>
    <n v="0"/>
    <n v="10"/>
    <n v="17"/>
    <n v="22"/>
    <n v="17"/>
    <n v="6360"/>
  </r>
  <r>
    <x v="136"/>
    <n v="0"/>
    <n v="0"/>
    <n v="10"/>
    <n v="17"/>
    <n v="19"/>
    <n v="18"/>
    <n v="6330"/>
  </r>
  <r>
    <x v="137"/>
    <n v="0"/>
    <n v="0"/>
    <n v="11"/>
    <n v="17"/>
    <n v="20"/>
    <n v="12"/>
    <n v="5620"/>
  </r>
  <r>
    <x v="138"/>
    <n v="0"/>
    <n v="0"/>
    <n v="11"/>
    <n v="20"/>
    <n v="18"/>
    <n v="17"/>
    <n v="6460"/>
  </r>
  <r>
    <x v="139"/>
    <n v="0"/>
    <n v="0"/>
    <n v="11"/>
    <n v="19"/>
    <n v="19"/>
    <n v="17"/>
    <n v="6450"/>
  </r>
  <r>
    <x v="140"/>
    <n v="0"/>
    <n v="0"/>
    <n v="13"/>
    <n v="17"/>
    <n v="21"/>
    <n v="18"/>
    <n v="6840"/>
  </r>
  <r>
    <x v="141"/>
    <n v="0"/>
    <n v="0"/>
    <n v="12"/>
    <n v="16"/>
    <n v="19"/>
    <n v="13"/>
    <n v="5770"/>
  </r>
  <r>
    <x v="142"/>
    <n v="0"/>
    <n v="0"/>
    <n v="10"/>
    <n v="20"/>
    <n v="18"/>
    <n v="13"/>
    <n v="5730"/>
  </r>
  <r>
    <x v="143"/>
    <n v="0"/>
    <n v="0"/>
    <n v="13"/>
    <n v="17"/>
    <n v="21"/>
    <n v="14"/>
    <n v="6240"/>
  </r>
  <r>
    <x v="144"/>
    <n v="0"/>
    <n v="0"/>
    <n v="10"/>
    <n v="17"/>
    <n v="21"/>
    <n v="17"/>
    <n v="6300"/>
  </r>
  <r>
    <x v="145"/>
    <n v="0"/>
    <n v="0"/>
    <n v="11"/>
    <n v="20"/>
    <n v="20"/>
    <n v="16"/>
    <n v="6430"/>
  </r>
  <r>
    <x v="146"/>
    <n v="0"/>
    <n v="0"/>
    <n v="11"/>
    <n v="19"/>
    <n v="21"/>
    <n v="12"/>
    <n v="5820"/>
  </r>
  <r>
    <x v="147"/>
    <n v="0"/>
    <n v="0"/>
    <n v="10"/>
    <n v="19"/>
    <n v="18"/>
    <n v="12"/>
    <n v="5510"/>
  </r>
  <r>
    <x v="148"/>
    <n v="0"/>
    <n v="0"/>
    <n v="13"/>
    <n v="19"/>
    <n v="22"/>
    <n v="15"/>
    <n v="6590"/>
  </r>
  <r>
    <x v="149"/>
    <n v="0"/>
    <n v="0"/>
    <n v="11"/>
    <n v="18"/>
    <n v="19"/>
    <n v="15"/>
    <n v="6080"/>
  </r>
  <r>
    <x v="150"/>
    <n v="0"/>
    <n v="0"/>
    <n v="11"/>
    <n v="17"/>
    <n v="22"/>
    <n v="15"/>
    <n v="6190"/>
  </r>
  <r>
    <x v="151"/>
    <n v="0"/>
    <n v="0"/>
    <n v="13"/>
    <n v="20"/>
    <n v="20"/>
    <n v="13"/>
    <n v="6240"/>
  </r>
  <r>
    <x v="152"/>
    <n v="0"/>
    <n v="0"/>
    <n v="11"/>
    <n v="12"/>
    <n v="17"/>
    <n v="13"/>
    <n v="5240"/>
  </r>
  <r>
    <x v="153"/>
    <n v="0"/>
    <n v="0"/>
    <n v="11"/>
    <n v="15"/>
    <n v="17"/>
    <n v="14"/>
    <n v="5600"/>
  </r>
  <r>
    <x v="154"/>
    <n v="0"/>
    <n v="0"/>
    <n v="9"/>
    <n v="14"/>
    <n v="16"/>
    <n v="12"/>
    <n v="4910"/>
  </r>
  <r>
    <x v="155"/>
    <n v="0"/>
    <n v="0"/>
    <n v="9"/>
    <n v="12"/>
    <n v="17"/>
    <n v="14"/>
    <n v="5130"/>
  </r>
  <r>
    <x v="156"/>
    <n v="0"/>
    <n v="0"/>
    <n v="9"/>
    <n v="12"/>
    <n v="16"/>
    <n v="12"/>
    <n v="4770"/>
  </r>
  <r>
    <x v="157"/>
    <n v="0"/>
    <n v="0"/>
    <n v="10"/>
    <n v="12"/>
    <n v="18"/>
    <n v="15"/>
    <n v="5470"/>
  </r>
  <r>
    <x v="158"/>
    <n v="0"/>
    <n v="0"/>
    <n v="9"/>
    <n v="13"/>
    <n v="17"/>
    <n v="15"/>
    <n v="5350"/>
  </r>
  <r>
    <x v="159"/>
    <n v="0"/>
    <n v="0"/>
    <n v="9"/>
    <n v="14"/>
    <n v="18"/>
    <n v="13"/>
    <n v="5180"/>
  </r>
  <r>
    <x v="160"/>
    <n v="0"/>
    <n v="0"/>
    <n v="10"/>
    <n v="15"/>
    <n v="16"/>
    <n v="15"/>
    <n v="5560"/>
  </r>
  <r>
    <x v="161"/>
    <n v="0"/>
    <n v="0"/>
    <n v="10"/>
    <n v="14"/>
    <n v="17"/>
    <n v="10"/>
    <n v="4800"/>
  </r>
  <r>
    <x v="162"/>
    <n v="0"/>
    <n v="0"/>
    <n v="8"/>
    <n v="14"/>
    <n v="17"/>
    <n v="14"/>
    <n v="5140"/>
  </r>
  <r>
    <x v="163"/>
    <n v="0"/>
    <n v="0"/>
    <n v="9"/>
    <n v="13"/>
    <n v="19"/>
    <n v="11"/>
    <n v="4870"/>
  </r>
  <r>
    <x v="164"/>
    <n v="0"/>
    <n v="0"/>
    <n v="11"/>
    <n v="12"/>
    <n v="19"/>
    <n v="10"/>
    <n v="4910"/>
  </r>
  <r>
    <x v="165"/>
    <n v="0"/>
    <n v="0"/>
    <n v="9"/>
    <n v="14"/>
    <n v="15"/>
    <n v="14"/>
    <n v="5150"/>
  </r>
  <r>
    <x v="166"/>
    <n v="0"/>
    <n v="0"/>
    <n v="8"/>
    <n v="14"/>
    <n v="16"/>
    <n v="11"/>
    <n v="4630"/>
  </r>
  <r>
    <x v="167"/>
    <n v="0"/>
    <n v="0"/>
    <n v="9"/>
    <n v="12"/>
    <n v="15"/>
    <n v="13"/>
    <n v="4860"/>
  </r>
  <r>
    <x v="168"/>
    <n v="0"/>
    <n v="0"/>
    <n v="11"/>
    <n v="12"/>
    <n v="16"/>
    <n v="14"/>
    <n v="5330"/>
  </r>
  <r>
    <x v="169"/>
    <n v="0"/>
    <n v="0"/>
    <n v="9"/>
    <n v="13"/>
    <n v="17"/>
    <n v="12"/>
    <n v="4900"/>
  </r>
  <r>
    <x v="170"/>
    <n v="0"/>
    <n v="0"/>
    <n v="9"/>
    <n v="15"/>
    <n v="17"/>
    <n v="14"/>
    <n v="5340"/>
  </r>
  <r>
    <x v="171"/>
    <n v="0"/>
    <n v="0"/>
    <n v="9"/>
    <n v="13"/>
    <n v="17"/>
    <n v="10"/>
    <n v="4600"/>
  </r>
  <r>
    <x v="172"/>
    <n v="0"/>
    <n v="0"/>
    <n v="10"/>
    <n v="12"/>
    <n v="15"/>
    <n v="14"/>
    <n v="5140"/>
  </r>
  <r>
    <x v="173"/>
    <n v="0"/>
    <n v="0"/>
    <n v="11"/>
    <n v="14"/>
    <n v="19"/>
    <n v="11"/>
    <n v="5200"/>
  </r>
  <r>
    <x v="174"/>
    <n v="0"/>
    <n v="0"/>
    <n v="10"/>
    <n v="13"/>
    <n v="19"/>
    <n v="14"/>
    <n v="5450"/>
  </r>
  <r>
    <x v="175"/>
    <n v="0"/>
    <n v="0"/>
    <n v="10"/>
    <n v="14"/>
    <n v="15"/>
    <n v="10"/>
    <n v="4680"/>
  </r>
  <r>
    <x v="176"/>
    <n v="0"/>
    <n v="0"/>
    <n v="9"/>
    <n v="13"/>
    <n v="19"/>
    <n v="12"/>
    <n v="5020"/>
  </r>
  <r>
    <x v="177"/>
    <n v="0"/>
    <n v="0"/>
    <n v="8"/>
    <n v="13"/>
    <n v="17"/>
    <n v="15"/>
    <n v="5220"/>
  </r>
  <r>
    <x v="178"/>
    <n v="0"/>
    <n v="0"/>
    <n v="10"/>
    <n v="15"/>
    <n v="15"/>
    <n v="13"/>
    <n v="5200"/>
  </r>
  <r>
    <x v="179"/>
    <n v="0"/>
    <n v="0"/>
    <n v="8"/>
    <n v="12"/>
    <n v="16"/>
    <n v="11"/>
    <n v="4490"/>
  </r>
  <r>
    <x v="180"/>
    <n v="0"/>
    <n v="0"/>
    <n v="9"/>
    <n v="15"/>
    <n v="18"/>
    <n v="10"/>
    <n v="4800"/>
  </r>
  <r>
    <x v="181"/>
    <n v="0"/>
    <n v="0"/>
    <n v="11"/>
    <n v="15"/>
    <n v="16"/>
    <n v="12"/>
    <n v="5240"/>
  </r>
  <r>
    <x v="182"/>
    <n v="0"/>
    <n v="0"/>
    <n v="10"/>
    <n v="15"/>
    <n v="17"/>
    <n v="15"/>
    <n v="5620"/>
  </r>
  <r>
    <x v="183"/>
    <n v="0"/>
    <n v="0"/>
    <n v="10"/>
    <n v="15"/>
    <n v="17"/>
    <n v="15"/>
    <n v="562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2">
  <r>
    <x v="0"/>
    <x v="0"/>
    <n v="82125"/>
    <n v="14000"/>
    <n v="30000"/>
    <n v="3222"/>
    <n v="0"/>
    <n v="152000"/>
    <n v="266660"/>
    <n v="114660"/>
  </r>
  <r>
    <x v="1"/>
    <x v="1"/>
    <n v="70000"/>
    <n v="14000"/>
    <n v="30000"/>
    <n v="16748"/>
    <n v="0"/>
    <n v="150213"/>
    <n v="255890"/>
    <n v="105677"/>
  </r>
  <r>
    <x v="2"/>
    <x v="2"/>
    <n v="68450"/>
    <n v="14000"/>
    <n v="30000"/>
    <n v="14498"/>
    <n v="0"/>
    <n v="145400"/>
    <n v="248530"/>
    <n v="103130"/>
  </r>
  <r>
    <x v="3"/>
    <x v="3"/>
    <n v="69235"/>
    <n v="14000"/>
    <n v="30000"/>
    <n v="6960"/>
    <n v="0"/>
    <n v="140320"/>
    <n v="220840"/>
    <n v="80520"/>
  </r>
  <r>
    <x v="4"/>
    <x v="4"/>
    <n v="64215"/>
    <n v="14000"/>
    <n v="30000"/>
    <n v="12256"/>
    <n v="0"/>
    <n v="142212"/>
    <n v="185820"/>
    <n v="43608"/>
  </r>
  <r>
    <x v="5"/>
    <x v="5"/>
    <n v="61879"/>
    <n v="14000"/>
    <n v="30000"/>
    <n v="13504"/>
    <n v="0"/>
    <n v="139235"/>
    <n v="158180"/>
    <n v="18945"/>
  </r>
  <r>
    <x v="6"/>
    <x v="6"/>
    <n v="70000"/>
    <n v="14000"/>
    <n v="45000"/>
    <n v="20000"/>
    <n v="50000"/>
    <n v="220000"/>
    <n v="303893"/>
    <n v="83893"/>
  </r>
  <r>
    <x v="7"/>
    <x v="7"/>
    <n v="80000"/>
    <n v="14000"/>
    <n v="45000"/>
    <n v="20000"/>
    <n v="50000"/>
    <n v="232000"/>
    <n v="300524"/>
    <n v="68524"/>
  </r>
  <r>
    <x v="8"/>
    <x v="8"/>
    <n v="90000"/>
    <n v="14000"/>
    <n v="45000"/>
    <n v="20000"/>
    <n v="50000"/>
    <n v="244000"/>
    <n v="390383"/>
    <n v="146383"/>
  </r>
  <r>
    <x v="9"/>
    <x v="9"/>
    <n v="100000"/>
    <n v="14000"/>
    <n v="45000"/>
    <n v="20000"/>
    <n v="50000"/>
    <n v="256000"/>
    <n v="433590"/>
    <n v="177590"/>
  </r>
  <r>
    <x v="10"/>
    <x v="10"/>
    <n v="110000"/>
    <n v="14000"/>
    <n v="45000"/>
    <n v="20000"/>
    <n v="50000"/>
    <n v="267000"/>
    <n v="505703"/>
    <n v="238703"/>
  </r>
  <r>
    <x v="11"/>
    <x v="11"/>
    <n v="120000"/>
    <n v="14000"/>
    <n v="45000"/>
    <n v="20000"/>
    <n v="50000"/>
    <n v="279000"/>
    <n v="545190"/>
    <n v="26619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6">
  <r>
    <x v="0"/>
    <n v="80"/>
    <n v="100"/>
    <n v="0.1"/>
    <n v="0.2"/>
    <n v="0.3"/>
  </r>
  <r>
    <x v="1"/>
    <n v="40"/>
    <n v="50"/>
    <n v="0.1"/>
    <n v="0.2"/>
    <n v="0.3"/>
  </r>
  <r>
    <x v="2"/>
    <n v="130"/>
    <n v="150"/>
    <n v="0.1"/>
    <n v="0.2"/>
    <n v="0.3"/>
  </r>
  <r>
    <x v="3"/>
    <n v="70"/>
    <n v="80"/>
    <n v="0.1"/>
    <n v="0.2"/>
    <n v="0.3"/>
  </r>
  <r>
    <x v="4"/>
    <n v="60"/>
    <n v="70"/>
    <n v="0.1"/>
    <n v="0.2"/>
    <n v="0.3"/>
  </r>
  <r>
    <x v="5"/>
    <n v="150"/>
    <n v="170"/>
    <n v="0.1"/>
    <n v="0.2"/>
    <n v="0.3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181">
  <r>
    <x v="0"/>
    <n v="5"/>
    <n v="5"/>
    <n v="3"/>
    <n v="5"/>
    <n v="5"/>
    <n v="3"/>
    <n v="10"/>
    <n v="5"/>
    <n v="3"/>
    <n v="13"/>
    <n v="5"/>
    <n v="3"/>
    <n v="17"/>
    <n v="5"/>
    <n v="3"/>
    <n v="13"/>
    <n v="5"/>
    <n v="3"/>
    <n v="9803"/>
  </r>
  <r>
    <x v="1"/>
    <n v="5"/>
    <n v="5"/>
    <n v="3"/>
    <n v="5"/>
    <n v="5"/>
    <n v="3"/>
    <n v="10"/>
    <n v="5"/>
    <n v="3"/>
    <n v="13"/>
    <n v="5"/>
    <n v="3"/>
    <n v="17"/>
    <n v="5"/>
    <n v="3"/>
    <n v="13"/>
    <n v="5"/>
    <n v="3"/>
    <n v="9803"/>
  </r>
  <r>
    <x v="2"/>
    <n v="5"/>
    <n v="5"/>
    <n v="3"/>
    <n v="5"/>
    <n v="5"/>
    <n v="3"/>
    <n v="10"/>
    <n v="5"/>
    <n v="3"/>
    <n v="13"/>
    <n v="5"/>
    <n v="3"/>
    <n v="17"/>
    <n v="5"/>
    <n v="3"/>
    <n v="13"/>
    <n v="5"/>
    <n v="3"/>
    <n v="9803"/>
  </r>
  <r>
    <x v="3"/>
    <n v="5"/>
    <n v="5"/>
    <n v="3"/>
    <n v="5"/>
    <n v="5"/>
    <n v="3"/>
    <n v="10"/>
    <n v="5"/>
    <n v="3"/>
    <n v="13"/>
    <n v="5"/>
    <n v="3"/>
    <n v="17"/>
    <n v="5"/>
    <n v="3"/>
    <n v="13"/>
    <n v="5"/>
    <n v="3"/>
    <n v="9803"/>
  </r>
  <r>
    <x v="4"/>
    <n v="5"/>
    <n v="5"/>
    <n v="3"/>
    <n v="5"/>
    <n v="5"/>
    <n v="3"/>
    <n v="10"/>
    <n v="5"/>
    <n v="3"/>
    <n v="13"/>
    <n v="5"/>
    <n v="3"/>
    <n v="17"/>
    <n v="5"/>
    <n v="3"/>
    <n v="13"/>
    <n v="5"/>
    <n v="3"/>
    <n v="9803"/>
  </r>
  <r>
    <x v="5"/>
    <n v="5"/>
    <n v="5"/>
    <n v="3"/>
    <n v="5"/>
    <n v="5"/>
    <n v="3"/>
    <n v="10"/>
    <n v="5"/>
    <n v="3"/>
    <n v="13"/>
    <n v="5"/>
    <n v="3"/>
    <n v="17"/>
    <n v="5"/>
    <n v="3"/>
    <n v="13"/>
    <n v="5"/>
    <n v="3"/>
    <n v="9803"/>
  </r>
  <r>
    <x v="6"/>
    <n v="5"/>
    <n v="5"/>
    <n v="3"/>
    <n v="5"/>
    <n v="5"/>
    <n v="3"/>
    <n v="10"/>
    <n v="5"/>
    <n v="3"/>
    <n v="13"/>
    <n v="5"/>
    <n v="3"/>
    <n v="17"/>
    <n v="5"/>
    <n v="3"/>
    <n v="13"/>
    <n v="5"/>
    <n v="3"/>
    <n v="9803"/>
  </r>
  <r>
    <x v="7"/>
    <n v="5"/>
    <n v="5"/>
    <n v="3"/>
    <n v="5"/>
    <n v="5"/>
    <n v="3"/>
    <n v="10"/>
    <n v="5"/>
    <n v="3"/>
    <n v="13"/>
    <n v="5"/>
    <n v="3"/>
    <n v="17"/>
    <n v="5"/>
    <n v="3"/>
    <n v="13"/>
    <n v="5"/>
    <n v="3"/>
    <n v="9803"/>
  </r>
  <r>
    <x v="8"/>
    <n v="5"/>
    <n v="5"/>
    <n v="3"/>
    <n v="5"/>
    <n v="5"/>
    <n v="3"/>
    <n v="10"/>
    <n v="5"/>
    <n v="3"/>
    <n v="13"/>
    <n v="5"/>
    <n v="3"/>
    <n v="17"/>
    <n v="5"/>
    <n v="3"/>
    <n v="13"/>
    <n v="5"/>
    <n v="3"/>
    <n v="9803"/>
  </r>
  <r>
    <x v="9"/>
    <n v="5"/>
    <n v="5"/>
    <n v="3"/>
    <n v="5"/>
    <n v="5"/>
    <n v="3"/>
    <n v="10"/>
    <n v="5"/>
    <n v="3"/>
    <n v="13"/>
    <n v="5"/>
    <n v="3"/>
    <n v="17"/>
    <n v="5"/>
    <n v="3"/>
    <n v="13"/>
    <n v="5"/>
    <n v="3"/>
    <n v="9803"/>
  </r>
  <r>
    <x v="10"/>
    <n v="5"/>
    <n v="5"/>
    <n v="3"/>
    <n v="5"/>
    <n v="5"/>
    <n v="3"/>
    <n v="10"/>
    <n v="5"/>
    <n v="3"/>
    <n v="13"/>
    <n v="5"/>
    <n v="3"/>
    <n v="17"/>
    <n v="5"/>
    <n v="3"/>
    <n v="13"/>
    <n v="5"/>
    <n v="3"/>
    <n v="9803"/>
  </r>
  <r>
    <x v="11"/>
    <n v="5"/>
    <n v="5"/>
    <n v="3"/>
    <n v="5"/>
    <n v="5"/>
    <n v="3"/>
    <n v="10"/>
    <n v="5"/>
    <n v="3"/>
    <n v="13"/>
    <n v="5"/>
    <n v="3"/>
    <n v="17"/>
    <n v="5"/>
    <n v="3"/>
    <n v="13"/>
    <n v="5"/>
    <n v="3"/>
    <n v="9803"/>
  </r>
  <r>
    <x v="12"/>
    <n v="5"/>
    <n v="5"/>
    <n v="3"/>
    <n v="5"/>
    <n v="5"/>
    <n v="3"/>
    <n v="10"/>
    <n v="5"/>
    <n v="3"/>
    <n v="13"/>
    <n v="5"/>
    <n v="3"/>
    <n v="17"/>
    <n v="5"/>
    <n v="3"/>
    <n v="13"/>
    <n v="5"/>
    <n v="3"/>
    <n v="9803"/>
  </r>
  <r>
    <x v="13"/>
    <n v="5"/>
    <n v="5"/>
    <n v="3"/>
    <n v="5"/>
    <n v="5"/>
    <n v="3"/>
    <n v="10"/>
    <n v="5"/>
    <n v="3"/>
    <n v="13"/>
    <n v="5"/>
    <n v="3"/>
    <n v="17"/>
    <n v="5"/>
    <n v="3"/>
    <n v="13"/>
    <n v="5"/>
    <n v="3"/>
    <n v="9803"/>
  </r>
  <r>
    <x v="14"/>
    <n v="5"/>
    <n v="5"/>
    <n v="3"/>
    <n v="5"/>
    <n v="5"/>
    <n v="3"/>
    <n v="10"/>
    <n v="5"/>
    <n v="3"/>
    <n v="13"/>
    <n v="5"/>
    <n v="3"/>
    <n v="17"/>
    <n v="5"/>
    <n v="3"/>
    <n v="13"/>
    <n v="5"/>
    <n v="3"/>
    <n v="9803"/>
  </r>
  <r>
    <x v="15"/>
    <n v="5"/>
    <n v="5"/>
    <n v="3"/>
    <n v="5"/>
    <n v="5"/>
    <n v="3"/>
    <n v="10"/>
    <n v="5"/>
    <n v="3"/>
    <n v="13"/>
    <n v="5"/>
    <n v="3"/>
    <n v="17"/>
    <n v="5"/>
    <n v="3"/>
    <n v="13"/>
    <n v="5"/>
    <n v="3"/>
    <n v="9803"/>
  </r>
  <r>
    <x v="16"/>
    <n v="5"/>
    <n v="5"/>
    <n v="3"/>
    <n v="5"/>
    <n v="5"/>
    <n v="3"/>
    <n v="10"/>
    <n v="5"/>
    <n v="3"/>
    <n v="13"/>
    <n v="5"/>
    <n v="3"/>
    <n v="17"/>
    <n v="5"/>
    <n v="3"/>
    <n v="13"/>
    <n v="5"/>
    <n v="3"/>
    <n v="9803"/>
  </r>
  <r>
    <x v="17"/>
    <n v="5"/>
    <n v="5"/>
    <n v="3"/>
    <n v="5"/>
    <n v="5"/>
    <n v="3"/>
    <n v="10"/>
    <n v="5"/>
    <n v="3"/>
    <n v="13"/>
    <n v="5"/>
    <n v="3"/>
    <n v="17"/>
    <n v="5"/>
    <n v="3"/>
    <n v="13"/>
    <n v="5"/>
    <n v="3"/>
    <n v="9803"/>
  </r>
  <r>
    <x v="18"/>
    <n v="5"/>
    <n v="5"/>
    <n v="3"/>
    <n v="5"/>
    <n v="5"/>
    <n v="3"/>
    <n v="10"/>
    <n v="5"/>
    <n v="3"/>
    <n v="13"/>
    <n v="5"/>
    <n v="3"/>
    <n v="17"/>
    <n v="5"/>
    <n v="3"/>
    <n v="13"/>
    <n v="5"/>
    <n v="3"/>
    <n v="9803"/>
  </r>
  <r>
    <x v="19"/>
    <n v="5"/>
    <n v="5"/>
    <n v="3"/>
    <n v="5"/>
    <n v="5"/>
    <n v="3"/>
    <n v="10"/>
    <n v="5"/>
    <n v="3"/>
    <n v="13"/>
    <n v="5"/>
    <n v="3"/>
    <n v="17"/>
    <n v="5"/>
    <n v="3"/>
    <n v="13"/>
    <n v="5"/>
    <n v="3"/>
    <n v="9803"/>
  </r>
  <r>
    <x v="20"/>
    <n v="5"/>
    <n v="5"/>
    <n v="3"/>
    <n v="5"/>
    <n v="5"/>
    <n v="3"/>
    <n v="10"/>
    <n v="5"/>
    <n v="3"/>
    <n v="13"/>
    <n v="5"/>
    <n v="3"/>
    <n v="17"/>
    <n v="5"/>
    <n v="3"/>
    <n v="13"/>
    <n v="5"/>
    <n v="3"/>
    <n v="9803"/>
  </r>
  <r>
    <x v="21"/>
    <n v="5"/>
    <n v="5"/>
    <n v="3"/>
    <n v="5"/>
    <n v="5"/>
    <n v="3"/>
    <n v="10"/>
    <n v="5"/>
    <n v="3"/>
    <n v="13"/>
    <n v="5"/>
    <n v="3"/>
    <n v="17"/>
    <n v="5"/>
    <n v="3"/>
    <n v="13"/>
    <n v="5"/>
    <n v="3"/>
    <n v="9803"/>
  </r>
  <r>
    <x v="22"/>
    <n v="5"/>
    <n v="5"/>
    <n v="3"/>
    <n v="5"/>
    <n v="5"/>
    <n v="3"/>
    <n v="10"/>
    <n v="5"/>
    <n v="3"/>
    <n v="13"/>
    <n v="5"/>
    <n v="3"/>
    <n v="17"/>
    <n v="5"/>
    <n v="3"/>
    <n v="13"/>
    <n v="5"/>
    <n v="3"/>
    <n v="9803"/>
  </r>
  <r>
    <x v="23"/>
    <n v="5"/>
    <n v="5"/>
    <n v="3"/>
    <n v="5"/>
    <n v="5"/>
    <n v="3"/>
    <n v="10"/>
    <n v="5"/>
    <n v="3"/>
    <n v="13"/>
    <n v="5"/>
    <n v="3"/>
    <n v="17"/>
    <n v="5"/>
    <n v="3"/>
    <n v="13"/>
    <n v="5"/>
    <n v="3"/>
    <n v="9803"/>
  </r>
  <r>
    <x v="24"/>
    <n v="5"/>
    <n v="5"/>
    <n v="3"/>
    <n v="5"/>
    <n v="5"/>
    <n v="3"/>
    <n v="10"/>
    <n v="5"/>
    <n v="3"/>
    <n v="13"/>
    <n v="5"/>
    <n v="3"/>
    <n v="17"/>
    <n v="5"/>
    <n v="3"/>
    <n v="13"/>
    <n v="5"/>
    <n v="3"/>
    <n v="9803"/>
  </r>
  <r>
    <x v="25"/>
    <n v="5"/>
    <n v="5"/>
    <n v="3"/>
    <n v="5"/>
    <n v="5"/>
    <n v="3"/>
    <n v="10"/>
    <n v="5"/>
    <n v="3"/>
    <n v="13"/>
    <n v="5"/>
    <n v="3"/>
    <n v="17"/>
    <n v="5"/>
    <n v="3"/>
    <n v="13"/>
    <n v="5"/>
    <n v="3"/>
    <n v="9803"/>
  </r>
  <r>
    <x v="26"/>
    <n v="5"/>
    <n v="5"/>
    <n v="3"/>
    <n v="5"/>
    <n v="5"/>
    <n v="3"/>
    <n v="10"/>
    <n v="5"/>
    <n v="3"/>
    <n v="13"/>
    <n v="5"/>
    <n v="3"/>
    <n v="17"/>
    <n v="5"/>
    <n v="3"/>
    <n v="13"/>
    <n v="5"/>
    <n v="3"/>
    <n v="9803"/>
  </r>
  <r>
    <x v="27"/>
    <n v="5"/>
    <n v="5"/>
    <n v="3"/>
    <n v="5"/>
    <n v="5"/>
    <n v="3"/>
    <n v="10"/>
    <n v="5"/>
    <n v="3"/>
    <n v="13"/>
    <n v="5"/>
    <n v="3"/>
    <n v="17"/>
    <n v="5"/>
    <n v="3"/>
    <n v="13"/>
    <n v="5"/>
    <n v="3"/>
    <n v="9803"/>
  </r>
  <r>
    <x v="28"/>
    <n v="5"/>
    <n v="5"/>
    <n v="3"/>
    <n v="5"/>
    <n v="5"/>
    <n v="3"/>
    <n v="10"/>
    <n v="5"/>
    <n v="3"/>
    <n v="13"/>
    <n v="5"/>
    <n v="3"/>
    <n v="17"/>
    <n v="5"/>
    <n v="3"/>
    <n v="13"/>
    <n v="5"/>
    <n v="3"/>
    <n v="9803"/>
  </r>
  <r>
    <x v="29"/>
    <n v="5"/>
    <n v="5"/>
    <n v="3"/>
    <n v="5"/>
    <n v="5"/>
    <n v="3"/>
    <n v="10"/>
    <n v="5"/>
    <n v="3"/>
    <n v="13"/>
    <n v="5"/>
    <n v="3"/>
    <n v="17"/>
    <n v="5"/>
    <n v="3"/>
    <n v="13"/>
    <n v="5"/>
    <n v="3"/>
    <n v="9803"/>
  </r>
  <r>
    <x v="30"/>
    <n v="5"/>
    <n v="5"/>
    <n v="3"/>
    <n v="5"/>
    <n v="5"/>
    <n v="3"/>
    <n v="10"/>
    <n v="5"/>
    <n v="3"/>
    <n v="13"/>
    <n v="5"/>
    <n v="3"/>
    <n v="17"/>
    <n v="5"/>
    <n v="3"/>
    <n v="13"/>
    <n v="5"/>
    <n v="3"/>
    <n v="9803"/>
  </r>
  <r>
    <x v="31"/>
    <n v="5"/>
    <n v="6"/>
    <n v="4"/>
    <n v="5"/>
    <n v="6"/>
    <n v="4"/>
    <n v="10"/>
    <n v="6"/>
    <n v="4"/>
    <n v="13"/>
    <n v="6"/>
    <n v="4"/>
    <n v="17"/>
    <n v="6"/>
    <n v="4"/>
    <n v="13"/>
    <n v="6"/>
    <n v="4"/>
    <n v="10733"/>
  </r>
  <r>
    <x v="32"/>
    <n v="5"/>
    <n v="6"/>
    <n v="4"/>
    <n v="5"/>
    <n v="6"/>
    <n v="4"/>
    <n v="10"/>
    <n v="6"/>
    <n v="4"/>
    <n v="13"/>
    <n v="6"/>
    <n v="4"/>
    <n v="17"/>
    <n v="6"/>
    <n v="4"/>
    <n v="13"/>
    <n v="6"/>
    <n v="4"/>
    <n v="10733"/>
  </r>
  <r>
    <x v="33"/>
    <n v="5"/>
    <n v="6"/>
    <n v="4"/>
    <n v="5"/>
    <n v="6"/>
    <n v="4"/>
    <n v="10"/>
    <n v="6"/>
    <n v="4"/>
    <n v="13"/>
    <n v="6"/>
    <n v="4"/>
    <n v="17"/>
    <n v="6"/>
    <n v="4"/>
    <n v="13"/>
    <n v="6"/>
    <n v="4"/>
    <n v="10733"/>
  </r>
  <r>
    <x v="34"/>
    <n v="5"/>
    <n v="6"/>
    <n v="4"/>
    <n v="5"/>
    <n v="6"/>
    <n v="4"/>
    <n v="10"/>
    <n v="6"/>
    <n v="4"/>
    <n v="13"/>
    <n v="6"/>
    <n v="4"/>
    <n v="17"/>
    <n v="6"/>
    <n v="4"/>
    <n v="13"/>
    <n v="6"/>
    <n v="4"/>
    <n v="10733"/>
  </r>
  <r>
    <x v="35"/>
    <n v="5"/>
    <n v="6"/>
    <n v="4"/>
    <n v="5"/>
    <n v="6"/>
    <n v="4"/>
    <n v="10"/>
    <n v="6"/>
    <n v="4"/>
    <n v="13"/>
    <n v="6"/>
    <n v="4"/>
    <n v="17"/>
    <n v="6"/>
    <n v="4"/>
    <n v="13"/>
    <n v="6"/>
    <n v="4"/>
    <n v="10733"/>
  </r>
  <r>
    <x v="36"/>
    <n v="5"/>
    <n v="6"/>
    <n v="4"/>
    <n v="5"/>
    <n v="6"/>
    <n v="4"/>
    <n v="10"/>
    <n v="6"/>
    <n v="4"/>
    <n v="13"/>
    <n v="6"/>
    <n v="4"/>
    <n v="17"/>
    <n v="6"/>
    <n v="4"/>
    <n v="13"/>
    <n v="6"/>
    <n v="4"/>
    <n v="10733"/>
  </r>
  <r>
    <x v="37"/>
    <n v="5"/>
    <n v="6"/>
    <n v="4"/>
    <n v="5"/>
    <n v="6"/>
    <n v="4"/>
    <n v="10"/>
    <n v="6"/>
    <n v="4"/>
    <n v="13"/>
    <n v="6"/>
    <n v="4"/>
    <n v="17"/>
    <n v="6"/>
    <n v="4"/>
    <n v="13"/>
    <n v="6"/>
    <n v="4"/>
    <n v="10733"/>
  </r>
  <r>
    <x v="38"/>
    <n v="5"/>
    <n v="6"/>
    <n v="4"/>
    <n v="5"/>
    <n v="6"/>
    <n v="4"/>
    <n v="10"/>
    <n v="6"/>
    <n v="4"/>
    <n v="13"/>
    <n v="6"/>
    <n v="4"/>
    <n v="17"/>
    <n v="6"/>
    <n v="4"/>
    <n v="13"/>
    <n v="6"/>
    <n v="4"/>
    <n v="10733"/>
  </r>
  <r>
    <x v="39"/>
    <n v="5"/>
    <n v="6"/>
    <n v="4"/>
    <n v="5"/>
    <n v="6"/>
    <n v="4"/>
    <n v="10"/>
    <n v="6"/>
    <n v="4"/>
    <n v="13"/>
    <n v="6"/>
    <n v="4"/>
    <n v="17"/>
    <n v="6"/>
    <n v="4"/>
    <n v="13"/>
    <n v="6"/>
    <n v="4"/>
    <n v="10733"/>
  </r>
  <r>
    <x v="40"/>
    <n v="5"/>
    <n v="6"/>
    <n v="4"/>
    <n v="5"/>
    <n v="6"/>
    <n v="4"/>
    <n v="10"/>
    <n v="6"/>
    <n v="4"/>
    <n v="13"/>
    <n v="6"/>
    <n v="4"/>
    <n v="17"/>
    <n v="6"/>
    <n v="4"/>
    <n v="13"/>
    <n v="6"/>
    <n v="4"/>
    <n v="10733"/>
  </r>
  <r>
    <x v="41"/>
    <n v="5"/>
    <n v="6"/>
    <n v="4"/>
    <n v="5"/>
    <n v="6"/>
    <n v="4"/>
    <n v="10"/>
    <n v="6"/>
    <n v="4"/>
    <n v="13"/>
    <n v="6"/>
    <n v="4"/>
    <n v="17"/>
    <n v="6"/>
    <n v="4"/>
    <n v="13"/>
    <n v="6"/>
    <n v="4"/>
    <n v="10733"/>
  </r>
  <r>
    <x v="42"/>
    <n v="5"/>
    <n v="6"/>
    <n v="4"/>
    <n v="5"/>
    <n v="6"/>
    <n v="4"/>
    <n v="10"/>
    <n v="6"/>
    <n v="4"/>
    <n v="13"/>
    <n v="6"/>
    <n v="4"/>
    <n v="17"/>
    <n v="6"/>
    <n v="4"/>
    <n v="13"/>
    <n v="6"/>
    <n v="4"/>
    <n v="10733"/>
  </r>
  <r>
    <x v="43"/>
    <n v="5"/>
    <n v="6"/>
    <n v="4"/>
    <n v="5"/>
    <n v="6"/>
    <n v="4"/>
    <n v="10"/>
    <n v="6"/>
    <n v="4"/>
    <n v="13"/>
    <n v="6"/>
    <n v="4"/>
    <n v="17"/>
    <n v="6"/>
    <n v="4"/>
    <n v="13"/>
    <n v="6"/>
    <n v="4"/>
    <n v="10733"/>
  </r>
  <r>
    <x v="44"/>
    <n v="5"/>
    <n v="6"/>
    <n v="4"/>
    <n v="5"/>
    <n v="6"/>
    <n v="4"/>
    <n v="10"/>
    <n v="6"/>
    <n v="4"/>
    <n v="13"/>
    <n v="6"/>
    <n v="4"/>
    <n v="17"/>
    <n v="6"/>
    <n v="4"/>
    <n v="13"/>
    <n v="6"/>
    <n v="4"/>
    <n v="10733"/>
  </r>
  <r>
    <x v="45"/>
    <n v="5"/>
    <n v="6"/>
    <n v="4"/>
    <n v="5"/>
    <n v="6"/>
    <n v="4"/>
    <n v="10"/>
    <n v="6"/>
    <n v="4"/>
    <n v="13"/>
    <n v="6"/>
    <n v="4"/>
    <n v="17"/>
    <n v="6"/>
    <n v="4"/>
    <n v="13"/>
    <n v="6"/>
    <n v="4"/>
    <n v="10733"/>
  </r>
  <r>
    <x v="46"/>
    <n v="5"/>
    <n v="6"/>
    <n v="4"/>
    <n v="5"/>
    <n v="6"/>
    <n v="4"/>
    <n v="10"/>
    <n v="6"/>
    <n v="4"/>
    <n v="13"/>
    <n v="6"/>
    <n v="4"/>
    <n v="17"/>
    <n v="6"/>
    <n v="4"/>
    <n v="13"/>
    <n v="6"/>
    <n v="4"/>
    <n v="10733"/>
  </r>
  <r>
    <x v="47"/>
    <n v="5"/>
    <n v="6"/>
    <n v="4"/>
    <n v="5"/>
    <n v="6"/>
    <n v="4"/>
    <n v="10"/>
    <n v="6"/>
    <n v="4"/>
    <n v="13"/>
    <n v="6"/>
    <n v="4"/>
    <n v="17"/>
    <n v="6"/>
    <n v="4"/>
    <n v="13"/>
    <n v="6"/>
    <n v="4"/>
    <n v="10733"/>
  </r>
  <r>
    <x v="48"/>
    <n v="5"/>
    <n v="6"/>
    <n v="4"/>
    <n v="5"/>
    <n v="6"/>
    <n v="4"/>
    <n v="10"/>
    <n v="6"/>
    <n v="4"/>
    <n v="13"/>
    <n v="6"/>
    <n v="4"/>
    <n v="17"/>
    <n v="6"/>
    <n v="4"/>
    <n v="13"/>
    <n v="6"/>
    <n v="4"/>
    <n v="10733"/>
  </r>
  <r>
    <x v="49"/>
    <n v="5"/>
    <n v="6"/>
    <n v="4"/>
    <n v="5"/>
    <n v="6"/>
    <n v="4"/>
    <n v="10"/>
    <n v="6"/>
    <n v="4"/>
    <n v="13"/>
    <n v="6"/>
    <n v="4"/>
    <n v="17"/>
    <n v="6"/>
    <n v="4"/>
    <n v="13"/>
    <n v="6"/>
    <n v="4"/>
    <n v="10733"/>
  </r>
  <r>
    <x v="50"/>
    <n v="5"/>
    <n v="6"/>
    <n v="4"/>
    <n v="5"/>
    <n v="6"/>
    <n v="4"/>
    <n v="10"/>
    <n v="6"/>
    <n v="4"/>
    <n v="13"/>
    <n v="6"/>
    <n v="4"/>
    <n v="17"/>
    <n v="6"/>
    <n v="4"/>
    <n v="13"/>
    <n v="6"/>
    <n v="4"/>
    <n v="10733"/>
  </r>
  <r>
    <x v="51"/>
    <n v="5"/>
    <n v="6"/>
    <n v="4"/>
    <n v="5"/>
    <n v="6"/>
    <n v="4"/>
    <n v="10"/>
    <n v="6"/>
    <n v="4"/>
    <n v="13"/>
    <n v="6"/>
    <n v="4"/>
    <n v="17"/>
    <n v="6"/>
    <n v="4"/>
    <n v="13"/>
    <n v="6"/>
    <n v="4"/>
    <n v="10733"/>
  </r>
  <r>
    <x v="52"/>
    <n v="5"/>
    <n v="6"/>
    <n v="4"/>
    <n v="5"/>
    <n v="6"/>
    <n v="4"/>
    <n v="10"/>
    <n v="6"/>
    <n v="4"/>
    <n v="13"/>
    <n v="6"/>
    <n v="4"/>
    <n v="17"/>
    <n v="6"/>
    <n v="4"/>
    <n v="13"/>
    <n v="6"/>
    <n v="4"/>
    <n v="10733"/>
  </r>
  <r>
    <x v="53"/>
    <n v="5"/>
    <n v="6"/>
    <n v="4"/>
    <n v="5"/>
    <n v="6"/>
    <n v="4"/>
    <n v="10"/>
    <n v="6"/>
    <n v="4"/>
    <n v="13"/>
    <n v="6"/>
    <n v="4"/>
    <n v="17"/>
    <n v="6"/>
    <n v="4"/>
    <n v="13"/>
    <n v="6"/>
    <n v="4"/>
    <n v="10733"/>
  </r>
  <r>
    <x v="54"/>
    <n v="5"/>
    <n v="6"/>
    <n v="4"/>
    <n v="5"/>
    <n v="6"/>
    <n v="4"/>
    <n v="10"/>
    <n v="6"/>
    <n v="4"/>
    <n v="13"/>
    <n v="6"/>
    <n v="4"/>
    <n v="17"/>
    <n v="6"/>
    <n v="4"/>
    <n v="13"/>
    <n v="6"/>
    <n v="4"/>
    <n v="10733"/>
  </r>
  <r>
    <x v="55"/>
    <n v="5"/>
    <n v="6"/>
    <n v="4"/>
    <n v="5"/>
    <n v="6"/>
    <n v="4"/>
    <n v="10"/>
    <n v="6"/>
    <n v="4"/>
    <n v="13"/>
    <n v="6"/>
    <n v="4"/>
    <n v="17"/>
    <n v="6"/>
    <n v="4"/>
    <n v="13"/>
    <n v="6"/>
    <n v="4"/>
    <n v="10733"/>
  </r>
  <r>
    <x v="56"/>
    <n v="5"/>
    <n v="6"/>
    <n v="4"/>
    <n v="5"/>
    <n v="6"/>
    <n v="4"/>
    <n v="10"/>
    <n v="6"/>
    <n v="4"/>
    <n v="13"/>
    <n v="6"/>
    <n v="4"/>
    <n v="17"/>
    <n v="6"/>
    <n v="4"/>
    <n v="13"/>
    <n v="6"/>
    <n v="4"/>
    <n v="10733"/>
  </r>
  <r>
    <x v="57"/>
    <n v="5"/>
    <n v="6"/>
    <n v="4"/>
    <n v="5"/>
    <n v="6"/>
    <n v="4"/>
    <n v="10"/>
    <n v="6"/>
    <n v="4"/>
    <n v="13"/>
    <n v="6"/>
    <n v="4"/>
    <n v="17"/>
    <n v="6"/>
    <n v="4"/>
    <n v="13"/>
    <n v="6"/>
    <n v="4"/>
    <n v="10733"/>
  </r>
  <r>
    <x v="58"/>
    <n v="5"/>
    <n v="6"/>
    <n v="4"/>
    <n v="5"/>
    <n v="6"/>
    <n v="4"/>
    <n v="10"/>
    <n v="6"/>
    <n v="4"/>
    <n v="13"/>
    <n v="6"/>
    <n v="4"/>
    <n v="17"/>
    <n v="6"/>
    <n v="4"/>
    <n v="13"/>
    <n v="6"/>
    <n v="4"/>
    <n v="10733"/>
  </r>
  <r>
    <x v="59"/>
    <n v="5"/>
    <n v="8"/>
    <n v="6"/>
    <n v="5"/>
    <n v="8"/>
    <n v="6"/>
    <n v="10"/>
    <n v="8"/>
    <n v="6"/>
    <n v="13"/>
    <n v="8"/>
    <n v="6"/>
    <n v="17"/>
    <n v="8"/>
    <n v="6"/>
    <n v="13"/>
    <n v="8"/>
    <n v="6"/>
    <n v="12593"/>
  </r>
  <r>
    <x v="60"/>
    <n v="5"/>
    <n v="8"/>
    <n v="6"/>
    <n v="5"/>
    <n v="8"/>
    <n v="6"/>
    <n v="10"/>
    <n v="8"/>
    <n v="6"/>
    <n v="13"/>
    <n v="8"/>
    <n v="6"/>
    <n v="17"/>
    <n v="8"/>
    <n v="6"/>
    <n v="13"/>
    <n v="8"/>
    <n v="6"/>
    <n v="12593"/>
  </r>
  <r>
    <x v="61"/>
    <n v="5"/>
    <n v="8"/>
    <n v="6"/>
    <n v="5"/>
    <n v="8"/>
    <n v="6"/>
    <n v="10"/>
    <n v="8"/>
    <n v="6"/>
    <n v="13"/>
    <n v="8"/>
    <n v="6"/>
    <n v="17"/>
    <n v="8"/>
    <n v="6"/>
    <n v="13"/>
    <n v="8"/>
    <n v="6"/>
    <n v="12593"/>
  </r>
  <r>
    <x v="62"/>
    <n v="5"/>
    <n v="8"/>
    <n v="6"/>
    <n v="5"/>
    <n v="8"/>
    <n v="6"/>
    <n v="10"/>
    <n v="8"/>
    <n v="6"/>
    <n v="13"/>
    <n v="8"/>
    <n v="6"/>
    <n v="17"/>
    <n v="8"/>
    <n v="6"/>
    <n v="13"/>
    <n v="8"/>
    <n v="6"/>
    <n v="12593"/>
  </r>
  <r>
    <x v="63"/>
    <n v="5"/>
    <n v="8"/>
    <n v="6"/>
    <n v="5"/>
    <n v="8"/>
    <n v="6"/>
    <n v="10"/>
    <n v="8"/>
    <n v="6"/>
    <n v="13"/>
    <n v="8"/>
    <n v="6"/>
    <n v="17"/>
    <n v="8"/>
    <n v="6"/>
    <n v="13"/>
    <n v="8"/>
    <n v="6"/>
    <n v="12593"/>
  </r>
  <r>
    <x v="64"/>
    <n v="5"/>
    <n v="8"/>
    <n v="6"/>
    <n v="5"/>
    <n v="8"/>
    <n v="6"/>
    <n v="10"/>
    <n v="8"/>
    <n v="6"/>
    <n v="13"/>
    <n v="8"/>
    <n v="6"/>
    <n v="17"/>
    <n v="8"/>
    <n v="6"/>
    <n v="13"/>
    <n v="8"/>
    <n v="6"/>
    <n v="12593"/>
  </r>
  <r>
    <x v="65"/>
    <n v="5"/>
    <n v="8"/>
    <n v="6"/>
    <n v="5"/>
    <n v="8"/>
    <n v="6"/>
    <n v="10"/>
    <n v="8"/>
    <n v="6"/>
    <n v="13"/>
    <n v="8"/>
    <n v="6"/>
    <n v="17"/>
    <n v="8"/>
    <n v="6"/>
    <n v="13"/>
    <n v="8"/>
    <n v="6"/>
    <n v="12593"/>
  </r>
  <r>
    <x v="66"/>
    <n v="5"/>
    <n v="8"/>
    <n v="6"/>
    <n v="5"/>
    <n v="8"/>
    <n v="6"/>
    <n v="10"/>
    <n v="8"/>
    <n v="6"/>
    <n v="13"/>
    <n v="8"/>
    <n v="6"/>
    <n v="17"/>
    <n v="8"/>
    <n v="6"/>
    <n v="13"/>
    <n v="8"/>
    <n v="6"/>
    <n v="12593"/>
  </r>
  <r>
    <x v="67"/>
    <n v="5"/>
    <n v="8"/>
    <n v="6"/>
    <n v="5"/>
    <n v="8"/>
    <n v="6"/>
    <n v="10"/>
    <n v="8"/>
    <n v="6"/>
    <n v="13"/>
    <n v="8"/>
    <n v="6"/>
    <n v="17"/>
    <n v="8"/>
    <n v="6"/>
    <n v="13"/>
    <n v="8"/>
    <n v="6"/>
    <n v="12593"/>
  </r>
  <r>
    <x v="68"/>
    <n v="5"/>
    <n v="8"/>
    <n v="6"/>
    <n v="5"/>
    <n v="8"/>
    <n v="6"/>
    <n v="10"/>
    <n v="8"/>
    <n v="6"/>
    <n v="13"/>
    <n v="8"/>
    <n v="6"/>
    <n v="17"/>
    <n v="8"/>
    <n v="6"/>
    <n v="13"/>
    <n v="8"/>
    <n v="6"/>
    <n v="12593"/>
  </r>
  <r>
    <x v="69"/>
    <n v="5"/>
    <n v="8"/>
    <n v="6"/>
    <n v="5"/>
    <n v="8"/>
    <n v="6"/>
    <n v="10"/>
    <n v="8"/>
    <n v="6"/>
    <n v="13"/>
    <n v="8"/>
    <n v="6"/>
    <n v="17"/>
    <n v="8"/>
    <n v="6"/>
    <n v="13"/>
    <n v="8"/>
    <n v="6"/>
    <n v="12593"/>
  </r>
  <r>
    <x v="70"/>
    <n v="5"/>
    <n v="8"/>
    <n v="6"/>
    <n v="5"/>
    <n v="8"/>
    <n v="6"/>
    <n v="10"/>
    <n v="8"/>
    <n v="6"/>
    <n v="13"/>
    <n v="8"/>
    <n v="6"/>
    <n v="17"/>
    <n v="8"/>
    <n v="6"/>
    <n v="13"/>
    <n v="8"/>
    <n v="6"/>
    <n v="12593"/>
  </r>
  <r>
    <x v="71"/>
    <n v="5"/>
    <n v="8"/>
    <n v="6"/>
    <n v="5"/>
    <n v="8"/>
    <n v="6"/>
    <n v="10"/>
    <n v="8"/>
    <n v="6"/>
    <n v="13"/>
    <n v="8"/>
    <n v="6"/>
    <n v="17"/>
    <n v="8"/>
    <n v="6"/>
    <n v="13"/>
    <n v="8"/>
    <n v="6"/>
    <n v="12593"/>
  </r>
  <r>
    <x v="72"/>
    <n v="5"/>
    <n v="8"/>
    <n v="6"/>
    <n v="5"/>
    <n v="8"/>
    <n v="6"/>
    <n v="10"/>
    <n v="8"/>
    <n v="6"/>
    <n v="13"/>
    <n v="8"/>
    <n v="6"/>
    <n v="17"/>
    <n v="8"/>
    <n v="6"/>
    <n v="13"/>
    <n v="8"/>
    <n v="6"/>
    <n v="12593"/>
  </r>
  <r>
    <x v="73"/>
    <n v="5"/>
    <n v="8"/>
    <n v="6"/>
    <n v="5"/>
    <n v="8"/>
    <n v="6"/>
    <n v="10"/>
    <n v="8"/>
    <n v="6"/>
    <n v="13"/>
    <n v="8"/>
    <n v="6"/>
    <n v="17"/>
    <n v="8"/>
    <n v="6"/>
    <n v="13"/>
    <n v="8"/>
    <n v="6"/>
    <n v="12593"/>
  </r>
  <r>
    <x v="74"/>
    <n v="5"/>
    <n v="8"/>
    <n v="6"/>
    <n v="5"/>
    <n v="8"/>
    <n v="6"/>
    <n v="10"/>
    <n v="8"/>
    <n v="6"/>
    <n v="13"/>
    <n v="8"/>
    <n v="6"/>
    <n v="17"/>
    <n v="8"/>
    <n v="6"/>
    <n v="13"/>
    <n v="8"/>
    <n v="6"/>
    <n v="12593"/>
  </r>
  <r>
    <x v="75"/>
    <n v="5"/>
    <n v="8"/>
    <n v="6"/>
    <n v="5"/>
    <n v="8"/>
    <n v="6"/>
    <n v="10"/>
    <n v="8"/>
    <n v="6"/>
    <n v="13"/>
    <n v="8"/>
    <n v="6"/>
    <n v="17"/>
    <n v="8"/>
    <n v="6"/>
    <n v="13"/>
    <n v="8"/>
    <n v="6"/>
    <n v="12593"/>
  </r>
  <r>
    <x v="76"/>
    <n v="5"/>
    <n v="8"/>
    <n v="6"/>
    <n v="5"/>
    <n v="8"/>
    <n v="6"/>
    <n v="10"/>
    <n v="8"/>
    <n v="6"/>
    <n v="13"/>
    <n v="8"/>
    <n v="6"/>
    <n v="17"/>
    <n v="8"/>
    <n v="6"/>
    <n v="13"/>
    <n v="8"/>
    <n v="6"/>
    <n v="12593"/>
  </r>
  <r>
    <x v="77"/>
    <n v="5"/>
    <n v="8"/>
    <n v="6"/>
    <n v="5"/>
    <n v="8"/>
    <n v="6"/>
    <n v="10"/>
    <n v="8"/>
    <n v="6"/>
    <n v="13"/>
    <n v="8"/>
    <n v="6"/>
    <n v="17"/>
    <n v="8"/>
    <n v="6"/>
    <n v="13"/>
    <n v="8"/>
    <n v="6"/>
    <n v="12593"/>
  </r>
  <r>
    <x v="78"/>
    <n v="5"/>
    <n v="8"/>
    <n v="6"/>
    <n v="5"/>
    <n v="8"/>
    <n v="6"/>
    <n v="10"/>
    <n v="8"/>
    <n v="6"/>
    <n v="13"/>
    <n v="8"/>
    <n v="6"/>
    <n v="17"/>
    <n v="8"/>
    <n v="6"/>
    <n v="13"/>
    <n v="8"/>
    <n v="6"/>
    <n v="12593"/>
  </r>
  <r>
    <x v="79"/>
    <n v="5"/>
    <n v="8"/>
    <n v="6"/>
    <n v="5"/>
    <n v="8"/>
    <n v="6"/>
    <n v="10"/>
    <n v="8"/>
    <n v="6"/>
    <n v="13"/>
    <n v="8"/>
    <n v="6"/>
    <n v="17"/>
    <n v="8"/>
    <n v="6"/>
    <n v="13"/>
    <n v="8"/>
    <n v="6"/>
    <n v="12593"/>
  </r>
  <r>
    <x v="80"/>
    <n v="5"/>
    <n v="8"/>
    <n v="6"/>
    <n v="5"/>
    <n v="8"/>
    <n v="6"/>
    <n v="10"/>
    <n v="8"/>
    <n v="6"/>
    <n v="13"/>
    <n v="8"/>
    <n v="6"/>
    <n v="17"/>
    <n v="8"/>
    <n v="6"/>
    <n v="13"/>
    <n v="8"/>
    <n v="6"/>
    <n v="12593"/>
  </r>
  <r>
    <x v="81"/>
    <n v="5"/>
    <n v="8"/>
    <n v="6"/>
    <n v="5"/>
    <n v="8"/>
    <n v="6"/>
    <n v="10"/>
    <n v="8"/>
    <n v="6"/>
    <n v="13"/>
    <n v="8"/>
    <n v="6"/>
    <n v="17"/>
    <n v="8"/>
    <n v="6"/>
    <n v="13"/>
    <n v="8"/>
    <n v="6"/>
    <n v="12593"/>
  </r>
  <r>
    <x v="82"/>
    <n v="5"/>
    <n v="8"/>
    <n v="6"/>
    <n v="5"/>
    <n v="8"/>
    <n v="6"/>
    <n v="10"/>
    <n v="8"/>
    <n v="6"/>
    <n v="13"/>
    <n v="8"/>
    <n v="6"/>
    <n v="17"/>
    <n v="8"/>
    <n v="6"/>
    <n v="13"/>
    <n v="8"/>
    <n v="6"/>
    <n v="12593"/>
  </r>
  <r>
    <x v="83"/>
    <n v="5"/>
    <n v="8"/>
    <n v="6"/>
    <n v="5"/>
    <n v="8"/>
    <n v="6"/>
    <n v="10"/>
    <n v="8"/>
    <n v="6"/>
    <n v="13"/>
    <n v="8"/>
    <n v="6"/>
    <n v="17"/>
    <n v="8"/>
    <n v="6"/>
    <n v="13"/>
    <n v="8"/>
    <n v="6"/>
    <n v="12593"/>
  </r>
  <r>
    <x v="84"/>
    <n v="5"/>
    <n v="8"/>
    <n v="6"/>
    <n v="5"/>
    <n v="8"/>
    <n v="6"/>
    <n v="10"/>
    <n v="8"/>
    <n v="6"/>
    <n v="13"/>
    <n v="8"/>
    <n v="6"/>
    <n v="17"/>
    <n v="8"/>
    <n v="6"/>
    <n v="13"/>
    <n v="8"/>
    <n v="6"/>
    <n v="12593"/>
  </r>
  <r>
    <x v="85"/>
    <n v="5"/>
    <n v="8"/>
    <n v="6"/>
    <n v="5"/>
    <n v="8"/>
    <n v="6"/>
    <n v="10"/>
    <n v="8"/>
    <n v="6"/>
    <n v="13"/>
    <n v="8"/>
    <n v="6"/>
    <n v="17"/>
    <n v="8"/>
    <n v="6"/>
    <n v="13"/>
    <n v="8"/>
    <n v="6"/>
    <n v="12593"/>
  </r>
  <r>
    <x v="86"/>
    <n v="5"/>
    <n v="8"/>
    <n v="6"/>
    <n v="5"/>
    <n v="8"/>
    <n v="6"/>
    <n v="10"/>
    <n v="8"/>
    <n v="6"/>
    <n v="13"/>
    <n v="8"/>
    <n v="6"/>
    <n v="17"/>
    <n v="8"/>
    <n v="6"/>
    <n v="13"/>
    <n v="8"/>
    <n v="6"/>
    <n v="12593"/>
  </r>
  <r>
    <x v="87"/>
    <n v="5"/>
    <n v="8"/>
    <n v="6"/>
    <n v="5"/>
    <n v="8"/>
    <n v="6"/>
    <n v="10"/>
    <n v="8"/>
    <n v="6"/>
    <n v="13"/>
    <n v="8"/>
    <n v="6"/>
    <n v="17"/>
    <n v="8"/>
    <n v="6"/>
    <n v="13"/>
    <n v="8"/>
    <n v="6"/>
    <n v="12593"/>
  </r>
  <r>
    <x v="88"/>
    <n v="5"/>
    <n v="8"/>
    <n v="6"/>
    <n v="5"/>
    <n v="8"/>
    <n v="6"/>
    <n v="10"/>
    <n v="8"/>
    <n v="6"/>
    <n v="13"/>
    <n v="8"/>
    <n v="6"/>
    <n v="17"/>
    <n v="8"/>
    <n v="6"/>
    <n v="13"/>
    <n v="8"/>
    <n v="6"/>
    <n v="12593"/>
  </r>
  <r>
    <x v="89"/>
    <n v="5"/>
    <n v="8"/>
    <n v="6"/>
    <n v="5"/>
    <n v="8"/>
    <n v="6"/>
    <n v="10"/>
    <n v="8"/>
    <n v="6"/>
    <n v="13"/>
    <n v="8"/>
    <n v="6"/>
    <n v="17"/>
    <n v="8"/>
    <n v="6"/>
    <n v="13"/>
    <n v="8"/>
    <n v="6"/>
    <n v="12593"/>
  </r>
  <r>
    <x v="90"/>
    <n v="5"/>
    <n v="10"/>
    <n v="8"/>
    <n v="5"/>
    <n v="10"/>
    <n v="8"/>
    <n v="10"/>
    <n v="10"/>
    <n v="8"/>
    <n v="13"/>
    <n v="10"/>
    <n v="8"/>
    <n v="17"/>
    <n v="10"/>
    <n v="8"/>
    <n v="13"/>
    <n v="10"/>
    <n v="8"/>
    <n v="14453"/>
  </r>
  <r>
    <x v="91"/>
    <n v="5"/>
    <n v="10"/>
    <n v="8"/>
    <n v="5"/>
    <n v="10"/>
    <n v="8"/>
    <n v="10"/>
    <n v="10"/>
    <n v="8"/>
    <n v="13"/>
    <n v="10"/>
    <n v="8"/>
    <n v="17"/>
    <n v="10"/>
    <n v="8"/>
    <n v="13"/>
    <n v="10"/>
    <n v="8"/>
    <n v="14453"/>
  </r>
  <r>
    <x v="92"/>
    <n v="5"/>
    <n v="10"/>
    <n v="8"/>
    <n v="5"/>
    <n v="10"/>
    <n v="8"/>
    <n v="10"/>
    <n v="10"/>
    <n v="8"/>
    <n v="13"/>
    <n v="10"/>
    <n v="8"/>
    <n v="17"/>
    <n v="10"/>
    <n v="8"/>
    <n v="13"/>
    <n v="10"/>
    <n v="8"/>
    <n v="14453"/>
  </r>
  <r>
    <x v="93"/>
    <n v="5"/>
    <n v="10"/>
    <n v="8"/>
    <n v="5"/>
    <n v="10"/>
    <n v="8"/>
    <n v="10"/>
    <n v="10"/>
    <n v="8"/>
    <n v="13"/>
    <n v="10"/>
    <n v="8"/>
    <n v="17"/>
    <n v="10"/>
    <n v="8"/>
    <n v="13"/>
    <n v="10"/>
    <n v="8"/>
    <n v="14453"/>
  </r>
  <r>
    <x v="94"/>
    <n v="5"/>
    <n v="10"/>
    <n v="8"/>
    <n v="5"/>
    <n v="10"/>
    <n v="8"/>
    <n v="10"/>
    <n v="10"/>
    <n v="8"/>
    <n v="13"/>
    <n v="10"/>
    <n v="8"/>
    <n v="17"/>
    <n v="10"/>
    <n v="8"/>
    <n v="13"/>
    <n v="10"/>
    <n v="8"/>
    <n v="14453"/>
  </r>
  <r>
    <x v="95"/>
    <n v="5"/>
    <n v="10"/>
    <n v="8"/>
    <n v="5"/>
    <n v="10"/>
    <n v="8"/>
    <n v="10"/>
    <n v="10"/>
    <n v="8"/>
    <n v="13"/>
    <n v="10"/>
    <n v="8"/>
    <n v="17"/>
    <n v="10"/>
    <n v="8"/>
    <n v="13"/>
    <n v="10"/>
    <n v="8"/>
    <n v="14453"/>
  </r>
  <r>
    <x v="96"/>
    <n v="5"/>
    <n v="10"/>
    <n v="8"/>
    <n v="5"/>
    <n v="10"/>
    <n v="8"/>
    <n v="10"/>
    <n v="10"/>
    <n v="8"/>
    <n v="13"/>
    <n v="10"/>
    <n v="8"/>
    <n v="17"/>
    <n v="10"/>
    <n v="8"/>
    <n v="13"/>
    <n v="10"/>
    <n v="8"/>
    <n v="14453"/>
  </r>
  <r>
    <x v="97"/>
    <n v="5"/>
    <n v="10"/>
    <n v="8"/>
    <n v="5"/>
    <n v="10"/>
    <n v="8"/>
    <n v="10"/>
    <n v="10"/>
    <n v="8"/>
    <n v="13"/>
    <n v="10"/>
    <n v="8"/>
    <n v="17"/>
    <n v="10"/>
    <n v="8"/>
    <n v="13"/>
    <n v="10"/>
    <n v="8"/>
    <n v="14453"/>
  </r>
  <r>
    <x v="98"/>
    <n v="5"/>
    <n v="10"/>
    <n v="8"/>
    <n v="5"/>
    <n v="10"/>
    <n v="8"/>
    <n v="10"/>
    <n v="10"/>
    <n v="8"/>
    <n v="13"/>
    <n v="10"/>
    <n v="8"/>
    <n v="17"/>
    <n v="10"/>
    <n v="8"/>
    <n v="13"/>
    <n v="10"/>
    <n v="8"/>
    <n v="14453"/>
  </r>
  <r>
    <x v="99"/>
    <n v="5"/>
    <n v="10"/>
    <n v="8"/>
    <n v="5"/>
    <n v="10"/>
    <n v="8"/>
    <n v="10"/>
    <n v="10"/>
    <n v="8"/>
    <n v="13"/>
    <n v="10"/>
    <n v="8"/>
    <n v="17"/>
    <n v="10"/>
    <n v="8"/>
    <n v="13"/>
    <n v="10"/>
    <n v="8"/>
    <n v="14453"/>
  </r>
  <r>
    <x v="100"/>
    <n v="5"/>
    <n v="10"/>
    <n v="8"/>
    <n v="5"/>
    <n v="10"/>
    <n v="8"/>
    <n v="10"/>
    <n v="10"/>
    <n v="8"/>
    <n v="13"/>
    <n v="10"/>
    <n v="8"/>
    <n v="17"/>
    <n v="10"/>
    <n v="8"/>
    <n v="13"/>
    <n v="10"/>
    <n v="8"/>
    <n v="14453"/>
  </r>
  <r>
    <x v="101"/>
    <n v="5"/>
    <n v="10"/>
    <n v="8"/>
    <n v="5"/>
    <n v="10"/>
    <n v="8"/>
    <n v="10"/>
    <n v="10"/>
    <n v="8"/>
    <n v="13"/>
    <n v="10"/>
    <n v="8"/>
    <n v="17"/>
    <n v="10"/>
    <n v="8"/>
    <n v="13"/>
    <n v="10"/>
    <n v="8"/>
    <n v="14453"/>
  </r>
  <r>
    <x v="102"/>
    <n v="5"/>
    <n v="10"/>
    <n v="8"/>
    <n v="5"/>
    <n v="10"/>
    <n v="8"/>
    <n v="10"/>
    <n v="10"/>
    <n v="8"/>
    <n v="13"/>
    <n v="10"/>
    <n v="8"/>
    <n v="17"/>
    <n v="10"/>
    <n v="8"/>
    <n v="13"/>
    <n v="10"/>
    <n v="8"/>
    <n v="14453"/>
  </r>
  <r>
    <x v="103"/>
    <n v="5"/>
    <n v="10"/>
    <n v="8"/>
    <n v="5"/>
    <n v="10"/>
    <n v="8"/>
    <n v="10"/>
    <n v="10"/>
    <n v="8"/>
    <n v="13"/>
    <n v="10"/>
    <n v="8"/>
    <n v="17"/>
    <n v="10"/>
    <n v="8"/>
    <n v="13"/>
    <n v="10"/>
    <n v="8"/>
    <n v="14453"/>
  </r>
  <r>
    <x v="104"/>
    <n v="5"/>
    <n v="10"/>
    <n v="8"/>
    <n v="5"/>
    <n v="10"/>
    <n v="8"/>
    <n v="10"/>
    <n v="10"/>
    <n v="8"/>
    <n v="13"/>
    <n v="10"/>
    <n v="8"/>
    <n v="17"/>
    <n v="10"/>
    <n v="8"/>
    <n v="13"/>
    <n v="10"/>
    <n v="8"/>
    <n v="14453"/>
  </r>
  <r>
    <x v="105"/>
    <n v="5"/>
    <n v="10"/>
    <n v="8"/>
    <n v="5"/>
    <n v="10"/>
    <n v="8"/>
    <n v="10"/>
    <n v="10"/>
    <n v="8"/>
    <n v="13"/>
    <n v="10"/>
    <n v="8"/>
    <n v="17"/>
    <n v="10"/>
    <n v="8"/>
    <n v="13"/>
    <n v="10"/>
    <n v="8"/>
    <n v="14453"/>
  </r>
  <r>
    <x v="106"/>
    <n v="5"/>
    <n v="10"/>
    <n v="8"/>
    <n v="5"/>
    <n v="10"/>
    <n v="8"/>
    <n v="10"/>
    <n v="10"/>
    <n v="8"/>
    <n v="13"/>
    <n v="10"/>
    <n v="8"/>
    <n v="17"/>
    <n v="10"/>
    <n v="8"/>
    <n v="13"/>
    <n v="10"/>
    <n v="8"/>
    <n v="14453"/>
  </r>
  <r>
    <x v="107"/>
    <n v="5"/>
    <n v="10"/>
    <n v="8"/>
    <n v="5"/>
    <n v="10"/>
    <n v="8"/>
    <n v="10"/>
    <n v="10"/>
    <n v="8"/>
    <n v="13"/>
    <n v="10"/>
    <n v="8"/>
    <n v="17"/>
    <n v="10"/>
    <n v="8"/>
    <n v="13"/>
    <n v="10"/>
    <n v="8"/>
    <n v="14453"/>
  </r>
  <r>
    <x v="108"/>
    <n v="5"/>
    <n v="10"/>
    <n v="8"/>
    <n v="5"/>
    <n v="10"/>
    <n v="8"/>
    <n v="10"/>
    <n v="10"/>
    <n v="8"/>
    <n v="13"/>
    <n v="10"/>
    <n v="8"/>
    <n v="17"/>
    <n v="10"/>
    <n v="8"/>
    <n v="13"/>
    <n v="10"/>
    <n v="8"/>
    <n v="14453"/>
  </r>
  <r>
    <x v="109"/>
    <n v="5"/>
    <n v="10"/>
    <n v="8"/>
    <n v="5"/>
    <n v="10"/>
    <n v="8"/>
    <n v="10"/>
    <n v="10"/>
    <n v="8"/>
    <n v="13"/>
    <n v="10"/>
    <n v="8"/>
    <n v="17"/>
    <n v="10"/>
    <n v="8"/>
    <n v="13"/>
    <n v="10"/>
    <n v="8"/>
    <n v="14453"/>
  </r>
  <r>
    <x v="110"/>
    <n v="5"/>
    <n v="10"/>
    <n v="8"/>
    <n v="5"/>
    <n v="10"/>
    <n v="8"/>
    <n v="10"/>
    <n v="10"/>
    <n v="8"/>
    <n v="13"/>
    <n v="10"/>
    <n v="8"/>
    <n v="17"/>
    <n v="10"/>
    <n v="8"/>
    <n v="13"/>
    <n v="10"/>
    <n v="8"/>
    <n v="14453"/>
  </r>
  <r>
    <x v="111"/>
    <n v="5"/>
    <n v="10"/>
    <n v="8"/>
    <n v="5"/>
    <n v="10"/>
    <n v="8"/>
    <n v="10"/>
    <n v="10"/>
    <n v="8"/>
    <n v="13"/>
    <n v="10"/>
    <n v="8"/>
    <n v="17"/>
    <n v="10"/>
    <n v="8"/>
    <n v="13"/>
    <n v="10"/>
    <n v="8"/>
    <n v="14453"/>
  </r>
  <r>
    <x v="112"/>
    <n v="5"/>
    <n v="10"/>
    <n v="8"/>
    <n v="5"/>
    <n v="10"/>
    <n v="8"/>
    <n v="10"/>
    <n v="10"/>
    <n v="8"/>
    <n v="13"/>
    <n v="10"/>
    <n v="8"/>
    <n v="17"/>
    <n v="10"/>
    <n v="8"/>
    <n v="13"/>
    <n v="10"/>
    <n v="8"/>
    <n v="14453"/>
  </r>
  <r>
    <x v="113"/>
    <n v="5"/>
    <n v="10"/>
    <n v="8"/>
    <n v="5"/>
    <n v="10"/>
    <n v="8"/>
    <n v="10"/>
    <n v="10"/>
    <n v="8"/>
    <n v="13"/>
    <n v="10"/>
    <n v="8"/>
    <n v="17"/>
    <n v="10"/>
    <n v="8"/>
    <n v="13"/>
    <n v="10"/>
    <n v="8"/>
    <n v="14453"/>
  </r>
  <r>
    <x v="114"/>
    <n v="5"/>
    <n v="10"/>
    <n v="8"/>
    <n v="5"/>
    <n v="10"/>
    <n v="8"/>
    <n v="10"/>
    <n v="10"/>
    <n v="8"/>
    <n v="13"/>
    <n v="10"/>
    <n v="8"/>
    <n v="17"/>
    <n v="10"/>
    <n v="8"/>
    <n v="13"/>
    <n v="10"/>
    <n v="8"/>
    <n v="14453"/>
  </r>
  <r>
    <x v="115"/>
    <n v="5"/>
    <n v="10"/>
    <n v="8"/>
    <n v="5"/>
    <n v="10"/>
    <n v="8"/>
    <n v="10"/>
    <n v="10"/>
    <n v="8"/>
    <n v="13"/>
    <n v="10"/>
    <n v="8"/>
    <n v="17"/>
    <n v="10"/>
    <n v="8"/>
    <n v="13"/>
    <n v="10"/>
    <n v="8"/>
    <n v="14453"/>
  </r>
  <r>
    <x v="116"/>
    <n v="5"/>
    <n v="10"/>
    <n v="8"/>
    <n v="5"/>
    <n v="10"/>
    <n v="8"/>
    <n v="10"/>
    <n v="10"/>
    <n v="8"/>
    <n v="13"/>
    <n v="10"/>
    <n v="8"/>
    <n v="17"/>
    <n v="10"/>
    <n v="8"/>
    <n v="13"/>
    <n v="10"/>
    <n v="8"/>
    <n v="14453"/>
  </r>
  <r>
    <x v="117"/>
    <n v="5"/>
    <n v="10"/>
    <n v="8"/>
    <n v="5"/>
    <n v="10"/>
    <n v="8"/>
    <n v="10"/>
    <n v="10"/>
    <n v="8"/>
    <n v="13"/>
    <n v="10"/>
    <n v="8"/>
    <n v="17"/>
    <n v="10"/>
    <n v="8"/>
    <n v="13"/>
    <n v="10"/>
    <n v="8"/>
    <n v="14453"/>
  </r>
  <r>
    <x v="118"/>
    <n v="5"/>
    <n v="10"/>
    <n v="8"/>
    <n v="5"/>
    <n v="10"/>
    <n v="8"/>
    <n v="10"/>
    <n v="10"/>
    <n v="8"/>
    <n v="13"/>
    <n v="10"/>
    <n v="8"/>
    <n v="17"/>
    <n v="10"/>
    <n v="8"/>
    <n v="13"/>
    <n v="10"/>
    <n v="8"/>
    <n v="14453"/>
  </r>
  <r>
    <x v="119"/>
    <n v="5"/>
    <n v="10"/>
    <n v="8"/>
    <n v="5"/>
    <n v="10"/>
    <n v="8"/>
    <n v="10"/>
    <n v="10"/>
    <n v="8"/>
    <n v="13"/>
    <n v="10"/>
    <n v="8"/>
    <n v="17"/>
    <n v="10"/>
    <n v="8"/>
    <n v="13"/>
    <n v="10"/>
    <n v="8"/>
    <n v="14453"/>
  </r>
  <r>
    <x v="120"/>
    <n v="5"/>
    <n v="12"/>
    <n v="10"/>
    <n v="5"/>
    <n v="12"/>
    <n v="10"/>
    <n v="10"/>
    <n v="12"/>
    <n v="10"/>
    <n v="13"/>
    <n v="12"/>
    <n v="10"/>
    <n v="17"/>
    <n v="12"/>
    <n v="10"/>
    <n v="13"/>
    <n v="12"/>
    <n v="10"/>
    <n v="16313"/>
  </r>
  <r>
    <x v="121"/>
    <n v="5"/>
    <n v="12"/>
    <n v="10"/>
    <n v="5"/>
    <n v="12"/>
    <n v="10"/>
    <n v="10"/>
    <n v="12"/>
    <n v="10"/>
    <n v="13"/>
    <n v="12"/>
    <n v="10"/>
    <n v="17"/>
    <n v="12"/>
    <n v="10"/>
    <n v="13"/>
    <n v="12"/>
    <n v="10"/>
    <n v="16313"/>
  </r>
  <r>
    <x v="122"/>
    <n v="5"/>
    <n v="12"/>
    <n v="10"/>
    <n v="5"/>
    <n v="12"/>
    <n v="10"/>
    <n v="10"/>
    <n v="12"/>
    <n v="10"/>
    <n v="13"/>
    <n v="12"/>
    <n v="10"/>
    <n v="17"/>
    <n v="12"/>
    <n v="10"/>
    <n v="13"/>
    <n v="12"/>
    <n v="10"/>
    <n v="16313"/>
  </r>
  <r>
    <x v="123"/>
    <n v="5"/>
    <n v="12"/>
    <n v="10"/>
    <n v="5"/>
    <n v="12"/>
    <n v="10"/>
    <n v="10"/>
    <n v="12"/>
    <n v="10"/>
    <n v="13"/>
    <n v="12"/>
    <n v="10"/>
    <n v="17"/>
    <n v="12"/>
    <n v="10"/>
    <n v="13"/>
    <n v="12"/>
    <n v="10"/>
    <n v="16313"/>
  </r>
  <r>
    <x v="124"/>
    <n v="5"/>
    <n v="12"/>
    <n v="10"/>
    <n v="5"/>
    <n v="12"/>
    <n v="10"/>
    <n v="10"/>
    <n v="12"/>
    <n v="10"/>
    <n v="13"/>
    <n v="12"/>
    <n v="10"/>
    <n v="17"/>
    <n v="12"/>
    <n v="10"/>
    <n v="13"/>
    <n v="12"/>
    <n v="10"/>
    <n v="16313"/>
  </r>
  <r>
    <x v="125"/>
    <n v="5"/>
    <n v="12"/>
    <n v="10"/>
    <n v="5"/>
    <n v="12"/>
    <n v="10"/>
    <n v="10"/>
    <n v="12"/>
    <n v="10"/>
    <n v="13"/>
    <n v="12"/>
    <n v="10"/>
    <n v="17"/>
    <n v="12"/>
    <n v="10"/>
    <n v="13"/>
    <n v="12"/>
    <n v="10"/>
    <n v="16313"/>
  </r>
  <r>
    <x v="126"/>
    <n v="5"/>
    <n v="12"/>
    <n v="10"/>
    <n v="5"/>
    <n v="12"/>
    <n v="10"/>
    <n v="10"/>
    <n v="12"/>
    <n v="10"/>
    <n v="13"/>
    <n v="12"/>
    <n v="10"/>
    <n v="17"/>
    <n v="12"/>
    <n v="10"/>
    <n v="13"/>
    <n v="12"/>
    <n v="10"/>
    <n v="16313"/>
  </r>
  <r>
    <x v="127"/>
    <n v="5"/>
    <n v="12"/>
    <n v="10"/>
    <n v="5"/>
    <n v="12"/>
    <n v="10"/>
    <n v="10"/>
    <n v="12"/>
    <n v="10"/>
    <n v="13"/>
    <n v="12"/>
    <n v="10"/>
    <n v="17"/>
    <n v="12"/>
    <n v="10"/>
    <n v="13"/>
    <n v="12"/>
    <n v="10"/>
    <n v="16313"/>
  </r>
  <r>
    <x v="128"/>
    <n v="5"/>
    <n v="12"/>
    <n v="10"/>
    <n v="5"/>
    <n v="12"/>
    <n v="10"/>
    <n v="10"/>
    <n v="12"/>
    <n v="10"/>
    <n v="13"/>
    <n v="12"/>
    <n v="10"/>
    <n v="17"/>
    <n v="12"/>
    <n v="10"/>
    <n v="13"/>
    <n v="12"/>
    <n v="10"/>
    <n v="16313"/>
  </r>
  <r>
    <x v="129"/>
    <n v="5"/>
    <n v="12"/>
    <n v="10"/>
    <n v="5"/>
    <n v="12"/>
    <n v="10"/>
    <n v="10"/>
    <n v="12"/>
    <n v="10"/>
    <n v="13"/>
    <n v="12"/>
    <n v="10"/>
    <n v="17"/>
    <n v="12"/>
    <n v="10"/>
    <n v="13"/>
    <n v="12"/>
    <n v="10"/>
    <n v="16313"/>
  </r>
  <r>
    <x v="130"/>
    <n v="5"/>
    <n v="12"/>
    <n v="10"/>
    <n v="5"/>
    <n v="12"/>
    <n v="10"/>
    <n v="10"/>
    <n v="12"/>
    <n v="10"/>
    <n v="13"/>
    <n v="12"/>
    <n v="10"/>
    <n v="17"/>
    <n v="12"/>
    <n v="10"/>
    <n v="13"/>
    <n v="12"/>
    <n v="10"/>
    <n v="16313"/>
  </r>
  <r>
    <x v="131"/>
    <n v="5"/>
    <n v="12"/>
    <n v="10"/>
    <n v="5"/>
    <n v="12"/>
    <n v="10"/>
    <n v="10"/>
    <n v="12"/>
    <n v="10"/>
    <n v="13"/>
    <n v="12"/>
    <n v="10"/>
    <n v="17"/>
    <n v="12"/>
    <n v="10"/>
    <n v="13"/>
    <n v="12"/>
    <n v="10"/>
    <n v="16313"/>
  </r>
  <r>
    <x v="132"/>
    <n v="5"/>
    <n v="12"/>
    <n v="10"/>
    <n v="5"/>
    <n v="12"/>
    <n v="10"/>
    <n v="10"/>
    <n v="12"/>
    <n v="10"/>
    <n v="13"/>
    <n v="12"/>
    <n v="10"/>
    <n v="17"/>
    <n v="12"/>
    <n v="10"/>
    <n v="13"/>
    <n v="12"/>
    <n v="10"/>
    <n v="16313"/>
  </r>
  <r>
    <x v="133"/>
    <n v="5"/>
    <n v="12"/>
    <n v="10"/>
    <n v="5"/>
    <n v="12"/>
    <n v="10"/>
    <n v="10"/>
    <n v="12"/>
    <n v="10"/>
    <n v="13"/>
    <n v="12"/>
    <n v="10"/>
    <n v="17"/>
    <n v="12"/>
    <n v="10"/>
    <n v="13"/>
    <n v="12"/>
    <n v="10"/>
    <n v="16313"/>
  </r>
  <r>
    <x v="134"/>
    <n v="5"/>
    <n v="12"/>
    <n v="10"/>
    <n v="5"/>
    <n v="12"/>
    <n v="10"/>
    <n v="10"/>
    <n v="12"/>
    <n v="10"/>
    <n v="13"/>
    <n v="12"/>
    <n v="10"/>
    <n v="17"/>
    <n v="12"/>
    <n v="10"/>
    <n v="13"/>
    <n v="12"/>
    <n v="10"/>
    <n v="16313"/>
  </r>
  <r>
    <x v="135"/>
    <n v="5"/>
    <n v="12"/>
    <n v="10"/>
    <n v="5"/>
    <n v="12"/>
    <n v="10"/>
    <n v="10"/>
    <n v="12"/>
    <n v="10"/>
    <n v="13"/>
    <n v="12"/>
    <n v="10"/>
    <n v="17"/>
    <n v="12"/>
    <n v="10"/>
    <n v="13"/>
    <n v="12"/>
    <n v="10"/>
    <n v="16313"/>
  </r>
  <r>
    <x v="136"/>
    <n v="5"/>
    <n v="12"/>
    <n v="10"/>
    <n v="5"/>
    <n v="12"/>
    <n v="10"/>
    <n v="10"/>
    <n v="12"/>
    <n v="10"/>
    <n v="13"/>
    <n v="12"/>
    <n v="10"/>
    <n v="17"/>
    <n v="12"/>
    <n v="10"/>
    <n v="13"/>
    <n v="12"/>
    <n v="10"/>
    <n v="16313"/>
  </r>
  <r>
    <x v="137"/>
    <n v="5"/>
    <n v="12"/>
    <n v="10"/>
    <n v="5"/>
    <n v="12"/>
    <n v="10"/>
    <n v="10"/>
    <n v="12"/>
    <n v="10"/>
    <n v="13"/>
    <n v="12"/>
    <n v="10"/>
    <n v="17"/>
    <n v="12"/>
    <n v="10"/>
    <n v="13"/>
    <n v="12"/>
    <n v="10"/>
    <n v="16313"/>
  </r>
  <r>
    <x v="138"/>
    <n v="5"/>
    <n v="12"/>
    <n v="10"/>
    <n v="5"/>
    <n v="12"/>
    <n v="10"/>
    <n v="10"/>
    <n v="12"/>
    <n v="10"/>
    <n v="13"/>
    <n v="12"/>
    <n v="10"/>
    <n v="17"/>
    <n v="12"/>
    <n v="10"/>
    <n v="13"/>
    <n v="12"/>
    <n v="10"/>
    <n v="16313"/>
  </r>
  <r>
    <x v="139"/>
    <n v="5"/>
    <n v="12"/>
    <n v="10"/>
    <n v="5"/>
    <n v="12"/>
    <n v="10"/>
    <n v="10"/>
    <n v="12"/>
    <n v="10"/>
    <n v="13"/>
    <n v="12"/>
    <n v="10"/>
    <n v="17"/>
    <n v="12"/>
    <n v="10"/>
    <n v="13"/>
    <n v="12"/>
    <n v="10"/>
    <n v="16313"/>
  </r>
  <r>
    <x v="140"/>
    <n v="5"/>
    <n v="12"/>
    <n v="10"/>
    <n v="5"/>
    <n v="12"/>
    <n v="10"/>
    <n v="10"/>
    <n v="12"/>
    <n v="10"/>
    <n v="13"/>
    <n v="12"/>
    <n v="10"/>
    <n v="17"/>
    <n v="12"/>
    <n v="10"/>
    <n v="13"/>
    <n v="12"/>
    <n v="10"/>
    <n v="16313"/>
  </r>
  <r>
    <x v="141"/>
    <n v="5"/>
    <n v="12"/>
    <n v="10"/>
    <n v="5"/>
    <n v="12"/>
    <n v="10"/>
    <n v="10"/>
    <n v="12"/>
    <n v="10"/>
    <n v="13"/>
    <n v="12"/>
    <n v="10"/>
    <n v="17"/>
    <n v="12"/>
    <n v="10"/>
    <n v="13"/>
    <n v="12"/>
    <n v="10"/>
    <n v="16313"/>
  </r>
  <r>
    <x v="142"/>
    <n v="5"/>
    <n v="12"/>
    <n v="10"/>
    <n v="5"/>
    <n v="12"/>
    <n v="10"/>
    <n v="10"/>
    <n v="12"/>
    <n v="10"/>
    <n v="13"/>
    <n v="12"/>
    <n v="10"/>
    <n v="17"/>
    <n v="12"/>
    <n v="10"/>
    <n v="13"/>
    <n v="12"/>
    <n v="10"/>
    <n v="16313"/>
  </r>
  <r>
    <x v="143"/>
    <n v="5"/>
    <n v="12"/>
    <n v="10"/>
    <n v="5"/>
    <n v="12"/>
    <n v="10"/>
    <n v="10"/>
    <n v="12"/>
    <n v="10"/>
    <n v="13"/>
    <n v="12"/>
    <n v="10"/>
    <n v="17"/>
    <n v="12"/>
    <n v="10"/>
    <n v="13"/>
    <n v="12"/>
    <n v="10"/>
    <n v="16313"/>
  </r>
  <r>
    <x v="144"/>
    <n v="5"/>
    <n v="12"/>
    <n v="10"/>
    <n v="5"/>
    <n v="12"/>
    <n v="10"/>
    <n v="10"/>
    <n v="12"/>
    <n v="10"/>
    <n v="13"/>
    <n v="12"/>
    <n v="10"/>
    <n v="17"/>
    <n v="12"/>
    <n v="10"/>
    <n v="13"/>
    <n v="12"/>
    <n v="10"/>
    <n v="16313"/>
  </r>
  <r>
    <x v="145"/>
    <n v="5"/>
    <n v="12"/>
    <n v="10"/>
    <n v="5"/>
    <n v="12"/>
    <n v="10"/>
    <n v="10"/>
    <n v="12"/>
    <n v="10"/>
    <n v="13"/>
    <n v="12"/>
    <n v="10"/>
    <n v="17"/>
    <n v="12"/>
    <n v="10"/>
    <n v="13"/>
    <n v="12"/>
    <n v="10"/>
    <n v="16313"/>
  </r>
  <r>
    <x v="146"/>
    <n v="5"/>
    <n v="12"/>
    <n v="10"/>
    <n v="5"/>
    <n v="12"/>
    <n v="10"/>
    <n v="10"/>
    <n v="12"/>
    <n v="10"/>
    <n v="13"/>
    <n v="12"/>
    <n v="10"/>
    <n v="17"/>
    <n v="12"/>
    <n v="10"/>
    <n v="13"/>
    <n v="12"/>
    <n v="10"/>
    <n v="16313"/>
  </r>
  <r>
    <x v="147"/>
    <n v="5"/>
    <n v="12"/>
    <n v="10"/>
    <n v="5"/>
    <n v="12"/>
    <n v="10"/>
    <n v="10"/>
    <n v="12"/>
    <n v="10"/>
    <n v="13"/>
    <n v="12"/>
    <n v="10"/>
    <n v="17"/>
    <n v="12"/>
    <n v="10"/>
    <n v="13"/>
    <n v="12"/>
    <n v="10"/>
    <n v="16313"/>
  </r>
  <r>
    <x v="148"/>
    <n v="5"/>
    <n v="12"/>
    <n v="10"/>
    <n v="5"/>
    <n v="12"/>
    <n v="10"/>
    <n v="10"/>
    <n v="12"/>
    <n v="10"/>
    <n v="13"/>
    <n v="12"/>
    <n v="10"/>
    <n v="17"/>
    <n v="12"/>
    <n v="10"/>
    <n v="13"/>
    <n v="12"/>
    <n v="10"/>
    <n v="16313"/>
  </r>
  <r>
    <x v="149"/>
    <n v="5"/>
    <n v="12"/>
    <n v="10"/>
    <n v="5"/>
    <n v="12"/>
    <n v="10"/>
    <n v="10"/>
    <n v="12"/>
    <n v="10"/>
    <n v="13"/>
    <n v="12"/>
    <n v="10"/>
    <n v="17"/>
    <n v="12"/>
    <n v="10"/>
    <n v="13"/>
    <n v="12"/>
    <n v="10"/>
    <n v="16313"/>
  </r>
  <r>
    <x v="150"/>
    <n v="5"/>
    <n v="12"/>
    <n v="10"/>
    <n v="5"/>
    <n v="12"/>
    <n v="10"/>
    <n v="10"/>
    <n v="12"/>
    <n v="10"/>
    <n v="13"/>
    <n v="12"/>
    <n v="10"/>
    <n v="17"/>
    <n v="12"/>
    <n v="10"/>
    <n v="13"/>
    <n v="12"/>
    <n v="10"/>
    <n v="16313"/>
  </r>
  <r>
    <x v="151"/>
    <n v="5"/>
    <n v="14"/>
    <n v="12"/>
    <n v="5"/>
    <n v="14"/>
    <n v="12"/>
    <n v="10"/>
    <n v="14"/>
    <n v="12"/>
    <n v="13"/>
    <n v="14"/>
    <n v="12"/>
    <n v="17"/>
    <n v="14"/>
    <n v="12"/>
    <n v="13"/>
    <n v="14"/>
    <n v="12"/>
    <n v="18173"/>
  </r>
  <r>
    <x v="152"/>
    <n v="5"/>
    <n v="14"/>
    <n v="12"/>
    <n v="5"/>
    <n v="14"/>
    <n v="12"/>
    <n v="10"/>
    <n v="14"/>
    <n v="12"/>
    <n v="13"/>
    <n v="14"/>
    <n v="12"/>
    <n v="17"/>
    <n v="14"/>
    <n v="12"/>
    <n v="13"/>
    <n v="14"/>
    <n v="12"/>
    <n v="18173"/>
  </r>
  <r>
    <x v="153"/>
    <n v="5"/>
    <n v="14"/>
    <n v="12"/>
    <n v="5"/>
    <n v="14"/>
    <n v="12"/>
    <n v="10"/>
    <n v="14"/>
    <n v="12"/>
    <n v="13"/>
    <n v="14"/>
    <n v="12"/>
    <n v="17"/>
    <n v="14"/>
    <n v="12"/>
    <n v="13"/>
    <n v="14"/>
    <n v="12"/>
    <n v="18173"/>
  </r>
  <r>
    <x v="154"/>
    <n v="5"/>
    <n v="14"/>
    <n v="12"/>
    <n v="5"/>
    <n v="14"/>
    <n v="12"/>
    <n v="10"/>
    <n v="14"/>
    <n v="12"/>
    <n v="13"/>
    <n v="14"/>
    <n v="12"/>
    <n v="17"/>
    <n v="14"/>
    <n v="12"/>
    <n v="13"/>
    <n v="14"/>
    <n v="12"/>
    <n v="18173"/>
  </r>
  <r>
    <x v="155"/>
    <n v="5"/>
    <n v="14"/>
    <n v="12"/>
    <n v="5"/>
    <n v="14"/>
    <n v="12"/>
    <n v="10"/>
    <n v="14"/>
    <n v="12"/>
    <n v="13"/>
    <n v="14"/>
    <n v="12"/>
    <n v="17"/>
    <n v="14"/>
    <n v="12"/>
    <n v="13"/>
    <n v="14"/>
    <n v="12"/>
    <n v="18173"/>
  </r>
  <r>
    <x v="156"/>
    <n v="5"/>
    <n v="14"/>
    <n v="12"/>
    <n v="5"/>
    <n v="14"/>
    <n v="12"/>
    <n v="10"/>
    <n v="14"/>
    <n v="12"/>
    <n v="13"/>
    <n v="14"/>
    <n v="12"/>
    <n v="17"/>
    <n v="14"/>
    <n v="12"/>
    <n v="13"/>
    <n v="14"/>
    <n v="12"/>
    <n v="18173"/>
  </r>
  <r>
    <x v="157"/>
    <n v="5"/>
    <n v="14"/>
    <n v="12"/>
    <n v="5"/>
    <n v="14"/>
    <n v="12"/>
    <n v="10"/>
    <n v="14"/>
    <n v="12"/>
    <n v="13"/>
    <n v="14"/>
    <n v="12"/>
    <n v="17"/>
    <n v="14"/>
    <n v="12"/>
    <n v="13"/>
    <n v="14"/>
    <n v="12"/>
    <n v="18173"/>
  </r>
  <r>
    <x v="158"/>
    <n v="5"/>
    <n v="14"/>
    <n v="12"/>
    <n v="5"/>
    <n v="14"/>
    <n v="12"/>
    <n v="10"/>
    <n v="14"/>
    <n v="12"/>
    <n v="13"/>
    <n v="14"/>
    <n v="12"/>
    <n v="17"/>
    <n v="14"/>
    <n v="12"/>
    <n v="13"/>
    <n v="14"/>
    <n v="12"/>
    <n v="18173"/>
  </r>
  <r>
    <x v="159"/>
    <n v="5"/>
    <n v="14"/>
    <n v="12"/>
    <n v="5"/>
    <n v="14"/>
    <n v="12"/>
    <n v="10"/>
    <n v="14"/>
    <n v="12"/>
    <n v="13"/>
    <n v="14"/>
    <n v="12"/>
    <n v="17"/>
    <n v="14"/>
    <n v="12"/>
    <n v="13"/>
    <n v="14"/>
    <n v="12"/>
    <n v="18173"/>
  </r>
  <r>
    <x v="160"/>
    <n v="5"/>
    <n v="14"/>
    <n v="12"/>
    <n v="5"/>
    <n v="14"/>
    <n v="12"/>
    <n v="10"/>
    <n v="14"/>
    <n v="12"/>
    <n v="13"/>
    <n v="14"/>
    <n v="12"/>
    <n v="17"/>
    <n v="14"/>
    <n v="12"/>
    <n v="13"/>
    <n v="14"/>
    <n v="12"/>
    <n v="18173"/>
  </r>
  <r>
    <x v="161"/>
    <n v="5"/>
    <n v="14"/>
    <n v="12"/>
    <n v="5"/>
    <n v="14"/>
    <n v="12"/>
    <n v="10"/>
    <n v="14"/>
    <n v="12"/>
    <n v="13"/>
    <n v="14"/>
    <n v="12"/>
    <n v="17"/>
    <n v="14"/>
    <n v="12"/>
    <n v="13"/>
    <n v="14"/>
    <n v="12"/>
    <n v="18173"/>
  </r>
  <r>
    <x v="162"/>
    <n v="5"/>
    <n v="14"/>
    <n v="12"/>
    <n v="5"/>
    <n v="14"/>
    <n v="12"/>
    <n v="10"/>
    <n v="14"/>
    <n v="12"/>
    <n v="13"/>
    <n v="14"/>
    <n v="12"/>
    <n v="17"/>
    <n v="14"/>
    <n v="12"/>
    <n v="13"/>
    <n v="14"/>
    <n v="12"/>
    <n v="18173"/>
  </r>
  <r>
    <x v="163"/>
    <n v="5"/>
    <n v="14"/>
    <n v="12"/>
    <n v="5"/>
    <n v="14"/>
    <n v="12"/>
    <n v="10"/>
    <n v="14"/>
    <n v="12"/>
    <n v="13"/>
    <n v="14"/>
    <n v="12"/>
    <n v="17"/>
    <n v="14"/>
    <n v="12"/>
    <n v="13"/>
    <n v="14"/>
    <n v="12"/>
    <n v="18173"/>
  </r>
  <r>
    <x v="164"/>
    <n v="5"/>
    <n v="14"/>
    <n v="12"/>
    <n v="5"/>
    <n v="14"/>
    <n v="12"/>
    <n v="10"/>
    <n v="14"/>
    <n v="12"/>
    <n v="13"/>
    <n v="14"/>
    <n v="12"/>
    <n v="17"/>
    <n v="14"/>
    <n v="12"/>
    <n v="13"/>
    <n v="14"/>
    <n v="12"/>
    <n v="18173"/>
  </r>
  <r>
    <x v="165"/>
    <n v="5"/>
    <n v="14"/>
    <n v="12"/>
    <n v="5"/>
    <n v="14"/>
    <n v="12"/>
    <n v="10"/>
    <n v="14"/>
    <n v="12"/>
    <n v="13"/>
    <n v="14"/>
    <n v="12"/>
    <n v="17"/>
    <n v="14"/>
    <n v="12"/>
    <n v="13"/>
    <n v="14"/>
    <n v="12"/>
    <n v="18173"/>
  </r>
  <r>
    <x v="166"/>
    <n v="5"/>
    <n v="14"/>
    <n v="12"/>
    <n v="5"/>
    <n v="14"/>
    <n v="12"/>
    <n v="10"/>
    <n v="14"/>
    <n v="12"/>
    <n v="13"/>
    <n v="14"/>
    <n v="12"/>
    <n v="17"/>
    <n v="14"/>
    <n v="12"/>
    <n v="13"/>
    <n v="14"/>
    <n v="12"/>
    <n v="18173"/>
  </r>
  <r>
    <x v="167"/>
    <n v="5"/>
    <n v="14"/>
    <n v="12"/>
    <n v="5"/>
    <n v="14"/>
    <n v="12"/>
    <n v="10"/>
    <n v="14"/>
    <n v="12"/>
    <n v="13"/>
    <n v="14"/>
    <n v="12"/>
    <n v="17"/>
    <n v="14"/>
    <n v="12"/>
    <n v="13"/>
    <n v="14"/>
    <n v="12"/>
    <n v="18173"/>
  </r>
  <r>
    <x v="168"/>
    <n v="5"/>
    <n v="14"/>
    <n v="12"/>
    <n v="5"/>
    <n v="14"/>
    <n v="12"/>
    <n v="10"/>
    <n v="14"/>
    <n v="12"/>
    <n v="13"/>
    <n v="14"/>
    <n v="12"/>
    <n v="17"/>
    <n v="14"/>
    <n v="12"/>
    <n v="13"/>
    <n v="14"/>
    <n v="12"/>
    <n v="18173"/>
  </r>
  <r>
    <x v="169"/>
    <n v="5"/>
    <n v="14"/>
    <n v="12"/>
    <n v="5"/>
    <n v="14"/>
    <n v="12"/>
    <n v="10"/>
    <n v="14"/>
    <n v="12"/>
    <n v="13"/>
    <n v="14"/>
    <n v="12"/>
    <n v="17"/>
    <n v="14"/>
    <n v="12"/>
    <n v="13"/>
    <n v="14"/>
    <n v="12"/>
    <n v="18173"/>
  </r>
  <r>
    <x v="170"/>
    <n v="5"/>
    <n v="14"/>
    <n v="12"/>
    <n v="5"/>
    <n v="14"/>
    <n v="12"/>
    <n v="10"/>
    <n v="14"/>
    <n v="12"/>
    <n v="13"/>
    <n v="14"/>
    <n v="12"/>
    <n v="17"/>
    <n v="14"/>
    <n v="12"/>
    <n v="13"/>
    <n v="14"/>
    <n v="12"/>
    <n v="18173"/>
  </r>
  <r>
    <x v="171"/>
    <n v="5"/>
    <n v="14"/>
    <n v="12"/>
    <n v="5"/>
    <n v="14"/>
    <n v="12"/>
    <n v="10"/>
    <n v="14"/>
    <n v="12"/>
    <n v="13"/>
    <n v="14"/>
    <n v="12"/>
    <n v="17"/>
    <n v="14"/>
    <n v="12"/>
    <n v="13"/>
    <n v="14"/>
    <n v="12"/>
    <n v="18173"/>
  </r>
  <r>
    <x v="172"/>
    <n v="5"/>
    <n v="14"/>
    <n v="12"/>
    <n v="5"/>
    <n v="14"/>
    <n v="12"/>
    <n v="10"/>
    <n v="14"/>
    <n v="12"/>
    <n v="13"/>
    <n v="14"/>
    <n v="12"/>
    <n v="17"/>
    <n v="14"/>
    <n v="12"/>
    <n v="13"/>
    <n v="14"/>
    <n v="12"/>
    <n v="18173"/>
  </r>
  <r>
    <x v="173"/>
    <n v="5"/>
    <n v="14"/>
    <n v="12"/>
    <n v="5"/>
    <n v="14"/>
    <n v="12"/>
    <n v="10"/>
    <n v="14"/>
    <n v="12"/>
    <n v="13"/>
    <n v="14"/>
    <n v="12"/>
    <n v="17"/>
    <n v="14"/>
    <n v="12"/>
    <n v="13"/>
    <n v="14"/>
    <n v="12"/>
    <n v="18173"/>
  </r>
  <r>
    <x v="174"/>
    <n v="5"/>
    <n v="14"/>
    <n v="12"/>
    <n v="5"/>
    <n v="14"/>
    <n v="12"/>
    <n v="10"/>
    <n v="14"/>
    <n v="12"/>
    <n v="13"/>
    <n v="14"/>
    <n v="12"/>
    <n v="17"/>
    <n v="14"/>
    <n v="12"/>
    <n v="13"/>
    <n v="14"/>
    <n v="12"/>
    <n v="18173"/>
  </r>
  <r>
    <x v="175"/>
    <n v="5"/>
    <n v="14"/>
    <n v="12"/>
    <n v="5"/>
    <n v="14"/>
    <n v="12"/>
    <n v="10"/>
    <n v="14"/>
    <n v="12"/>
    <n v="13"/>
    <n v="14"/>
    <n v="12"/>
    <n v="17"/>
    <n v="14"/>
    <n v="12"/>
    <n v="13"/>
    <n v="14"/>
    <n v="12"/>
    <n v="18173"/>
  </r>
  <r>
    <x v="176"/>
    <n v="5"/>
    <n v="14"/>
    <n v="12"/>
    <n v="5"/>
    <n v="14"/>
    <n v="12"/>
    <n v="10"/>
    <n v="14"/>
    <n v="12"/>
    <n v="13"/>
    <n v="14"/>
    <n v="12"/>
    <n v="17"/>
    <n v="14"/>
    <n v="12"/>
    <n v="13"/>
    <n v="14"/>
    <n v="12"/>
    <n v="18173"/>
  </r>
  <r>
    <x v="177"/>
    <n v="5"/>
    <n v="14"/>
    <n v="12"/>
    <n v="5"/>
    <n v="14"/>
    <n v="12"/>
    <n v="10"/>
    <n v="14"/>
    <n v="12"/>
    <n v="13"/>
    <n v="14"/>
    <n v="12"/>
    <n v="17"/>
    <n v="14"/>
    <n v="12"/>
    <n v="13"/>
    <n v="14"/>
    <n v="12"/>
    <n v="18173"/>
  </r>
  <r>
    <x v="178"/>
    <n v="5"/>
    <n v="14"/>
    <n v="12"/>
    <n v="5"/>
    <n v="14"/>
    <n v="12"/>
    <n v="10"/>
    <n v="14"/>
    <n v="12"/>
    <n v="13"/>
    <n v="14"/>
    <n v="12"/>
    <n v="17"/>
    <n v="14"/>
    <n v="12"/>
    <n v="13"/>
    <n v="14"/>
    <n v="12"/>
    <n v="18173"/>
  </r>
  <r>
    <x v="179"/>
    <n v="5"/>
    <n v="14"/>
    <n v="12"/>
    <n v="5"/>
    <n v="14"/>
    <n v="12"/>
    <n v="10"/>
    <n v="14"/>
    <n v="12"/>
    <n v="13"/>
    <n v="14"/>
    <n v="12"/>
    <n v="17"/>
    <n v="14"/>
    <n v="12"/>
    <n v="13"/>
    <n v="14"/>
    <n v="12"/>
    <n v="18173"/>
  </r>
  <r>
    <x v="180"/>
    <n v="5"/>
    <n v="14"/>
    <n v="12"/>
    <n v="5"/>
    <n v="14"/>
    <n v="12"/>
    <n v="10"/>
    <n v="14"/>
    <n v="12"/>
    <n v="13"/>
    <n v="14"/>
    <n v="12"/>
    <n v="17"/>
    <n v="14"/>
    <n v="12"/>
    <n v="13"/>
    <n v="14"/>
    <n v="12"/>
    <n v="18173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7">
  <r>
    <x v="0"/>
    <n v="155"/>
    <n v="155"/>
    <n v="93"/>
  </r>
  <r>
    <x v="1"/>
    <n v="140"/>
    <n v="168"/>
    <n v="112"/>
  </r>
  <r>
    <x v="2"/>
    <n v="155"/>
    <n v="248"/>
    <n v="186"/>
  </r>
  <r>
    <x v="3"/>
    <n v="150"/>
    <n v="300"/>
    <n v="240"/>
  </r>
  <r>
    <x v="4"/>
    <n v="155"/>
    <n v="372"/>
    <n v="310"/>
  </r>
  <r>
    <x v="5"/>
    <n v="150"/>
    <n v="420"/>
    <n v="360"/>
  </r>
  <r>
    <x v="6"/>
    <n v="905"/>
    <n v="1663"/>
    <n v="13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name="PivotTable4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65:C72" firstHeaderRow="0" firstDataRow="1" firstDataCol="1"/>
  <pivotFields count="12">
    <pivotField axis="axisRow" numFmtId="17" showAll="0">
      <items count="15">
        <item x="0"/>
        <item x="1"/>
        <item x="2"/>
        <item x="3"/>
        <item x="4"/>
        <item x="5"/>
        <item x="6"/>
        <item h="1" x="7"/>
        <item h="1" x="8"/>
        <item h="1" x="9"/>
        <item h="1" x="10"/>
        <item h="1" x="11"/>
        <item h="1" x="12"/>
        <item x="1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showAll="0" defaultSubtotal="0">
      <items count="4">
        <item sd="0" x="0"/>
        <item h="1" sd="0" x="1"/>
        <item x="2"/>
        <item sd="0" x="3"/>
      </items>
    </pivotField>
  </pivotFields>
  <rowFields count="1">
    <field x="0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 Sale" fld="8" baseField="0" baseItem="0"/>
    <dataField name=" Profit" fld="9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K46:Q53" firstHeaderRow="0" firstDataRow="1" firstDataCol="1"/>
  <pivotFields count="12">
    <pivotField axis="axisRow" numFmtId="17" showAll="0">
      <items count="15">
        <item x="0"/>
        <item x="1"/>
        <item x="2"/>
        <item x="3"/>
        <item x="4"/>
        <item x="5"/>
        <item x="6"/>
        <item h="1" x="7"/>
        <item h="1" x="8"/>
        <item h="1" x="9"/>
        <item h="1" x="10"/>
        <item h="1" x="11"/>
        <item h="1" x="12"/>
        <item x="13"/>
        <item t="default"/>
      </items>
    </pivotField>
    <pivotField dataField="1" showAll="0">
      <items count="13">
        <item x="2"/>
        <item x="1"/>
        <item x="5"/>
        <item x="3"/>
        <item x="6"/>
        <item x="4"/>
        <item x="0"/>
        <item x="7"/>
        <item x="8"/>
        <item x="9"/>
        <item x="10"/>
        <item x="11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 defaultSubtotal="0"/>
    <pivotField showAll="0" defaultSubtotal="0"/>
  </pivotFields>
  <rowFields count="1">
    <field x="0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 Electricity" fld="1" baseField="0" baseItem="0"/>
    <dataField name=" Grocery" fld="2" baseField="0" baseItem="0"/>
    <dataField name=" Rent" fld="3" baseField="0" baseItem="0"/>
    <dataField name=" Misc" fld="5" baseField="0" baseItem="0"/>
    <dataField name=" Staff Salary" fld="4" baseField="0" baseItem="0"/>
    <dataField name=" Advertisement" fld="6" baseField="0" baseItem="0"/>
  </dataFields>
  <chartFormats count="1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2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20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21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" format="22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2" format="23" series="1">
      <pivotArea type="data" outline="0" fieldPosition="0">
        <references count="1">
          <reference field="4294967294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A46:C53" firstHeaderRow="0" firstDataRow="1" firstDataCol="1"/>
  <pivotFields count="4">
    <pivotField axis="axisRow" showAll="0">
      <items count="8">
        <item x="0"/>
        <item x="1"/>
        <item x="2"/>
        <item x="3"/>
        <item x="4"/>
        <item x="5"/>
        <item h="1" x="6"/>
        <item t="default"/>
      </items>
    </pivotField>
    <pivotField showAll="0"/>
    <pivotField dataField="1" showAll="0"/>
    <pivotField dataFiel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 Delivery" fld="2" baseField="0" baseItem="0"/>
    <dataField name=" Pick up" fld="3" baseField="0" baseItem="0"/>
  </dataFields>
  <chartFormats count="2">
    <chartFormat chart="4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6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V3:W10" firstHeaderRow="1" firstDataRow="1" firstDataCol="1"/>
  <pivotFields count="6">
    <pivotField axis="axisRow" showAll="0">
      <items count="7">
        <item x="5"/>
        <item x="3"/>
        <item x="1"/>
        <item x="2"/>
        <item x="4"/>
        <item x="0"/>
        <item t="default"/>
      </items>
    </pivotField>
    <pivotField dataField="1" showAll="0"/>
    <pivotField showAll="0"/>
    <pivotField numFmtId="9" showAll="0"/>
    <pivotField numFmtId="9" showAll="0"/>
    <pivotField numFmtId="9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 Old Rates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5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K3:N11" firstHeaderRow="0" firstDataRow="1" firstDataCol="1"/>
  <pivotFields count="12">
    <pivotField axis="axisRow" numFmtId="17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h="1" x="13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Row" showAll="0" defaultSubtotal="0">
      <items count="4">
        <item sd="0" x="0"/>
        <item x="1"/>
        <item h="1" sd="0" x="2"/>
        <item sd="0" x="3"/>
      </items>
    </pivotField>
  </pivotFields>
  <rowFields count="2">
    <field x="11"/>
    <field x="0"/>
  </rowFields>
  <rowItems count="8">
    <i>
      <x v="1"/>
    </i>
    <i r="1">
      <x v="7"/>
    </i>
    <i r="1">
      <x v="8"/>
    </i>
    <i r="1">
      <x v="9"/>
    </i>
    <i r="1">
      <x v="10"/>
    </i>
    <i r="1">
      <x v="11"/>
    </i>
    <i r="1">
      <x v="1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 Total Expenses" fld="7" baseField="0" baseItem="0"/>
    <dataField name=" Profit" fld="9" baseField="0" baseItem="0"/>
    <dataField name=" Sale" fld="8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0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1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A3:G10" firstHeaderRow="0" firstDataRow="1" firstDataCol="1"/>
  <pivotFields count="9"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 defaultSubtotal="0"/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8"/>
  </rowFields>
  <rowItems count="7"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 Veg Biryani" fld="1" baseField="0" baseItem="0"/>
    <dataField name=" Maggi" fld="2" baseField="0" baseItem="0"/>
    <dataField name=" Non-veg Biryani" fld="3" baseField="0" baseItem="0"/>
    <dataField name=" Egg Bhurji" fld="4" baseField="0" baseItem="0"/>
    <dataField name=" Omlet" fld="5" baseField="0" baseItem="0"/>
    <dataField name=" Chiken Kabab" fld="6" baseField="0" baseItem="0"/>
  </dataFields>
  <chartFormats count="6">
    <chartFormat chart="4" format="3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3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3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37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38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4" format="39" series="1">
      <pivotArea type="data" outline="0" fieldPosition="0">
        <references count="1">
          <reference field="4294967294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9" cacheId="3" applyNumberFormats="0" applyBorderFormats="0" applyFontFormats="0" applyPatternFormats="0" applyAlignmentFormats="0" applyWidthHeightFormats="1" dataCaption="Values" updatedVersion="6" minRefreshableVersion="3" itemPrintTitles="1" createdVersion="6" indent="0" outline="1" outlineData="1" multipleFieldFilters="0" chartFormat="8">
  <location ref="A32:S39" firstHeaderRow="0" firstDataRow="1" firstDataCol="1"/>
  <pivotFields count="21"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2">
    <field x="20"/>
    <field x="0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1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</colItems>
  <dataFields count="18">
    <dataField name=" Veg Biryani at Hotel" fld="1" baseField="0" baseItem="0"/>
    <dataField name=" Veg Biryani Delivery" fld="2" baseField="0" baseItem="0"/>
    <dataField name=" Veg Biryani Pick up" fld="3" baseField="0" baseItem="0"/>
    <dataField name=" Maggi at hotel" fld="4" baseField="0" baseItem="0"/>
    <dataField name=" Maggi Pick up" fld="6" baseField="0" baseItem="0"/>
    <dataField name=" Maggi delivery" fld="5" baseField="0" baseItem="0"/>
    <dataField name=" Non-veg Biryani at Hotel" fld="7" baseField="0" baseItem="0"/>
    <dataField name=" Non-veg Biryani delivery" fld="8" baseField="0" baseItem="0"/>
    <dataField name=" Non-veg Biryani pick up" fld="9" baseField="0" baseItem="0"/>
    <dataField name=" Egg Bhurji at Hotel" fld="10" baseField="0" baseItem="0"/>
    <dataField name=" Egg Bhurji delivery" fld="11" baseField="0" baseItem="0"/>
    <dataField name=" Omlet delivery" fld="14" baseField="0" baseItem="0"/>
    <dataField name=" Omlet at hotel" fld="13" baseField="0" baseItem="0"/>
    <dataField name=" Egg Bhurji pick up" fld="12" baseField="0" baseItem="0"/>
    <dataField name=" Omlet pick up" fld="15" baseField="0" baseItem="0"/>
    <dataField name=" Chiken Kabab at Hotel" fld="16" baseField="0" baseItem="0"/>
    <dataField name=" Chiken Kabab delivery" fld="17" baseField="0" baseItem="0"/>
    <dataField name=" Chiken Kabab pick up" fld="18" baseField="0" baseItem="0"/>
  </dataFields>
  <chartFormats count="3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0"/>
          </reference>
        </references>
      </pivotArea>
    </chartFormat>
    <chartFormat chart="0" format="11" series="1">
      <pivotArea type="data" outline="0" fieldPosition="0">
        <references count="1">
          <reference field="4294967294" count="1" selected="0">
            <x v="11"/>
          </reference>
        </references>
      </pivotArea>
    </chartFormat>
    <chartFormat chart="0" format="12" series="1">
      <pivotArea type="data" outline="0" fieldPosition="0">
        <references count="1">
          <reference field="4294967294" count="1" selected="0">
            <x v="12"/>
          </reference>
        </references>
      </pivotArea>
    </chartFormat>
    <chartFormat chart="0" format="13" series="1">
      <pivotArea type="data" outline="0" fieldPosition="0">
        <references count="1">
          <reference field="4294967294" count="1" selected="0">
            <x v="13"/>
          </reference>
        </references>
      </pivotArea>
    </chartFormat>
    <chartFormat chart="0" format="14" series="1">
      <pivotArea type="data" outline="0" fieldPosition="0">
        <references count="1">
          <reference field="4294967294" count="1" selected="0">
            <x v="14"/>
          </reference>
        </references>
      </pivotArea>
    </chartFormat>
    <chartFormat chart="0" format="15" series="1">
      <pivotArea type="data" outline="0" fieldPosition="0">
        <references count="1">
          <reference field="4294967294" count="1" selected="0">
            <x v="15"/>
          </reference>
        </references>
      </pivotArea>
    </chartFormat>
    <chartFormat chart="0" format="16" series="1">
      <pivotArea type="data" outline="0" fieldPosition="0">
        <references count="1">
          <reference field="4294967294" count="1" selected="0">
            <x v="16"/>
          </reference>
        </references>
      </pivotArea>
    </chartFormat>
    <chartFormat chart="0" format="17" series="1">
      <pivotArea type="data" outline="0" fieldPosition="0">
        <references count="1">
          <reference field="4294967294" count="1" selected="0">
            <x v="17"/>
          </reference>
        </references>
      </pivotArea>
    </chartFormat>
    <chartFormat chart="1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0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21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" format="22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" format="23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1" format="24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1" format="25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1" format="26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1" format="27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1" format="28" series="1">
      <pivotArea type="data" outline="0" fieldPosition="0">
        <references count="1">
          <reference field="4294967294" count="1" selected="0">
            <x v="10"/>
          </reference>
        </references>
      </pivotArea>
    </chartFormat>
    <chartFormat chart="1" format="29" series="1">
      <pivotArea type="data" outline="0" fieldPosition="0">
        <references count="1">
          <reference field="4294967294" count="1" selected="0">
            <x v="11"/>
          </reference>
        </references>
      </pivotArea>
    </chartFormat>
    <chartFormat chart="1" format="30" series="1">
      <pivotArea type="data" outline="0" fieldPosition="0">
        <references count="1">
          <reference field="4294967294" count="1" selected="0">
            <x v="12"/>
          </reference>
        </references>
      </pivotArea>
    </chartFormat>
    <chartFormat chart="1" format="31" series="1">
      <pivotArea type="data" outline="0" fieldPosition="0">
        <references count="1">
          <reference field="4294967294" count="1" selected="0">
            <x v="13"/>
          </reference>
        </references>
      </pivotArea>
    </chartFormat>
    <chartFormat chart="1" format="32" series="1">
      <pivotArea type="data" outline="0" fieldPosition="0">
        <references count="1">
          <reference field="4294967294" count="1" selected="0">
            <x v="14"/>
          </reference>
        </references>
      </pivotArea>
    </chartFormat>
    <chartFormat chart="1" format="33" series="1">
      <pivotArea type="data" outline="0" fieldPosition="0">
        <references count="1">
          <reference field="4294967294" count="1" selected="0">
            <x v="15"/>
          </reference>
        </references>
      </pivotArea>
    </chartFormat>
    <chartFormat chart="1" format="34" series="1">
      <pivotArea type="data" outline="0" fieldPosition="0">
        <references count="1">
          <reference field="4294967294" count="1" selected="0">
            <x v="16"/>
          </reference>
        </references>
      </pivotArea>
    </chartFormat>
    <chartFormat chart="1" format="35" series="1">
      <pivotArea type="data" outline="0" fieldPosition="0">
        <references count="1">
          <reference field="4294967294" count="1" selected="0">
            <x v="1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H185" totalsRowShown="0" headerRowDxfId="9">
  <tableColumns count="8">
    <tableColumn id="1" name="Date" dataDxfId="8"/>
    <tableColumn id="2" name="Veg Biryani"/>
    <tableColumn id="3" name="Maggi"/>
    <tableColumn id="4" name="Non-veg Biryani"/>
    <tableColumn id="5" name="Egg Bhurji"/>
    <tableColumn id="6" name="Omlet"/>
    <tableColumn id="7" name="Chiken Kabab"/>
    <tableColumn id="8" name="Sales in Rs.">
      <calculatedColumnFormula>SUM(B2*80,C2*40,D2*130,E2*70,F2*60,G2*150)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E231" totalsRowShown="0">
  <autoFilter ref="A1:E231"/>
  <tableColumns count="5">
    <tableColumn id="1" name="Date" dataDxfId="7"/>
    <tableColumn id="2" name="Sale in Rs."/>
    <tableColumn id="3" name="Forecast(Sale in Rs.)" dataDxfId="6">
      <calculatedColumnFormula>_xlfn.FORECAST.ETS(A2,$B$2:$B$185,$A$2:$A$185,1,1)</calculatedColumnFormula>
    </tableColumn>
    <tableColumn id="4" name="Lower Confidence Bound(Sale in Rs.)" dataDxfId="5">
      <calculatedColumnFormula>C2-_xlfn.FORECAST.ETS.CONFINT(A2,$B$2:$B$185,$A$2:$A$185,0.95,1,1)</calculatedColumnFormula>
    </tableColumn>
    <tableColumn id="5" name="Upper Confidence Bound(Sale in Rs.)" dataDxfId="4">
      <calculatedColumnFormula>C2+_xlfn.FORECAST.ETS.CONFINT(A2,$B$2:$B$185,$A$2:$A$185,0.95,1,1)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14" displayName="Table14" ref="A1:T182" totalsRowShown="0" headerRowDxfId="3">
  <tableColumns count="20">
    <tableColumn id="1" name="Date" dataDxfId="2"/>
    <tableColumn id="2" name="Veg Biryani at Hotel"/>
    <tableColumn id="11" name="Veg Biryani Delivery"/>
    <tableColumn id="10" name="Veg Biryani Pick up"/>
    <tableColumn id="3" name="Maggi at hotel"/>
    <tableColumn id="13" name="Maggi delivery"/>
    <tableColumn id="12" name="Maggi Pick up"/>
    <tableColumn id="4" name="Non-veg Biryani at Hotel"/>
    <tableColumn id="16" name="Non-veg Biryani delivery"/>
    <tableColumn id="15" name="Non-veg Biryani pick up"/>
    <tableColumn id="5" name="Egg Bhurji at Hotel"/>
    <tableColumn id="18" name="Egg Bhurji delivery"/>
    <tableColumn id="17" name="Egg Bhurji pick up"/>
    <tableColumn id="6" name="Omlet at hotel"/>
    <tableColumn id="20" name="Omlet delivery"/>
    <tableColumn id="19" name="Omlet pick up"/>
    <tableColumn id="7" name="Chiken Kabab at Hotel"/>
    <tableColumn id="22" name="Chiken Kabab delivery"/>
    <tableColumn id="21" name="Chiken Kabab pick up"/>
    <tableColumn id="8" name="Sale in Rs." dataDxfId="1">
      <calculatedColumnFormula>SUM((B2*100)-((B2*100)*10%), (C2*100)-((C2*100)*20%), (D2*100)-((D2*100)*30%), (E2*50)-((E2*50)*10%), (F2*50)-((F2*50)*20%), (G2*50)-((G2*50)*30%), (H2*150)-((H2*150)*10%), (I2*150)-((I2*150)*20%), (J2*150)-((J2*150)*30%), (K2*80)-((K2*80)*10%), (L2*80)-((L2*80)*20%), (M2*80)-((M2*80)*30%), (N2*70)-((N2*70)*10%), (O2*70)-((O2*70)*20%), (P2*70)-((P2*70)*30%), (Q2*170)-((Q2*170)*10%), (R2*170)-((R2*170)*20%), (S2*170)-((S2*170)*30%))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A1:J13" totalsRowShown="0">
  <tableColumns count="10">
    <tableColumn id="1" name="Month" dataDxfId="0"/>
    <tableColumn id="2" name="Electricity"/>
    <tableColumn id="3" name="Grocery"/>
    <tableColumn id="4" name="Rent"/>
    <tableColumn id="5" name="Staff Salary"/>
    <tableColumn id="6" name="Misc"/>
    <tableColumn id="7" name="Advertisement"/>
    <tableColumn id="8" name="Total Expenses"/>
    <tableColumn id="9" name="Sale"/>
    <tableColumn id="10" name="Profit">
      <calculatedColumnFormula>I2-H2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sqref="A1:F8"/>
    </sheetView>
  </sheetViews>
  <sheetFormatPr defaultRowHeight="15" x14ac:dyDescent="0.25"/>
  <cols>
    <col min="1" max="1" width="16.140625" customWidth="1"/>
    <col min="2" max="2" width="13.7109375" hidden="1" customWidth="1"/>
  </cols>
  <sheetData>
    <row r="1" spans="1:6" x14ac:dyDescent="0.25">
      <c r="A1" s="14"/>
      <c r="B1" s="14"/>
      <c r="C1" s="14"/>
      <c r="D1" s="21" t="s">
        <v>47</v>
      </c>
      <c r="E1" s="21"/>
      <c r="F1" s="21"/>
    </row>
    <row r="2" spans="1:6" x14ac:dyDescent="0.25">
      <c r="A2" s="17" t="s">
        <v>67</v>
      </c>
      <c r="B2" s="15" t="s">
        <v>46</v>
      </c>
      <c r="C2" s="15" t="s">
        <v>45</v>
      </c>
      <c r="D2" s="15" t="s">
        <v>41</v>
      </c>
      <c r="E2" s="15" t="s">
        <v>48</v>
      </c>
      <c r="F2" s="15" t="s">
        <v>21</v>
      </c>
    </row>
    <row r="3" spans="1:6" x14ac:dyDescent="0.25">
      <c r="A3" s="10" t="s">
        <v>4</v>
      </c>
      <c r="B3" s="11">
        <v>80</v>
      </c>
      <c r="C3" s="11">
        <v>100</v>
      </c>
      <c r="D3" s="16">
        <v>0.1</v>
      </c>
      <c r="E3" s="16">
        <v>0.2</v>
      </c>
      <c r="F3" s="16">
        <v>0.3</v>
      </c>
    </row>
    <row r="4" spans="1:6" x14ac:dyDescent="0.25">
      <c r="A4" s="10" t="s">
        <v>1</v>
      </c>
      <c r="B4" s="11">
        <v>40</v>
      </c>
      <c r="C4" s="11">
        <v>50</v>
      </c>
      <c r="D4" s="16">
        <v>0.1</v>
      </c>
      <c r="E4" s="16">
        <v>0.2</v>
      </c>
      <c r="F4" s="16">
        <v>0.3</v>
      </c>
    </row>
    <row r="5" spans="1:6" x14ac:dyDescent="0.25">
      <c r="A5" s="10" t="s">
        <v>5</v>
      </c>
      <c r="B5" s="11">
        <v>130</v>
      </c>
      <c r="C5" s="11">
        <v>150</v>
      </c>
      <c r="D5" s="16">
        <v>0.1</v>
      </c>
      <c r="E5" s="16">
        <v>0.2</v>
      </c>
      <c r="F5" s="16">
        <v>0.3</v>
      </c>
    </row>
    <row r="6" spans="1:6" x14ac:dyDescent="0.25">
      <c r="A6" s="10" t="s">
        <v>6</v>
      </c>
      <c r="B6" s="11">
        <v>70</v>
      </c>
      <c r="C6" s="11">
        <v>80</v>
      </c>
      <c r="D6" s="16">
        <v>0.1</v>
      </c>
      <c r="E6" s="16">
        <v>0.2</v>
      </c>
      <c r="F6" s="16">
        <v>0.3</v>
      </c>
    </row>
    <row r="7" spans="1:6" x14ac:dyDescent="0.25">
      <c r="A7" s="10" t="s">
        <v>2</v>
      </c>
      <c r="B7" s="11">
        <v>60</v>
      </c>
      <c r="C7" s="11">
        <v>70</v>
      </c>
      <c r="D7" s="16">
        <v>0.1</v>
      </c>
      <c r="E7" s="16">
        <v>0.2</v>
      </c>
      <c r="F7" s="16">
        <v>0.3</v>
      </c>
    </row>
    <row r="8" spans="1:6" x14ac:dyDescent="0.25">
      <c r="A8" s="10" t="s">
        <v>3</v>
      </c>
      <c r="B8" s="11">
        <v>150</v>
      </c>
      <c r="C8" s="11">
        <v>170</v>
      </c>
      <c r="D8" s="16">
        <v>0.1</v>
      </c>
      <c r="E8" s="16">
        <v>0.2</v>
      </c>
      <c r="F8" s="16">
        <v>0.3</v>
      </c>
    </row>
    <row r="10" spans="1:6" x14ac:dyDescent="0.25">
      <c r="D10" s="7"/>
      <c r="E10" s="7"/>
      <c r="F10" s="7"/>
    </row>
  </sheetData>
  <mergeCells count="1">
    <mergeCell ref="D1:F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5"/>
  <sheetViews>
    <sheetView workbookViewId="0">
      <selection activeCell="A2" sqref="A2"/>
    </sheetView>
  </sheetViews>
  <sheetFormatPr defaultRowHeight="15" x14ac:dyDescent="0.25"/>
  <cols>
    <col min="1" max="1" width="14.42578125" customWidth="1"/>
    <col min="2" max="2" width="13.140625" customWidth="1"/>
    <col min="3" max="3" width="10.85546875" customWidth="1"/>
    <col min="4" max="4" width="17.28515625" customWidth="1"/>
    <col min="5" max="5" width="11.85546875" customWidth="1"/>
    <col min="7" max="7" width="16.28515625" customWidth="1"/>
    <col min="8" max="8" width="12" customWidth="1"/>
  </cols>
  <sheetData>
    <row r="1" spans="1:8" x14ac:dyDescent="0.25">
      <c r="A1" s="2" t="s">
        <v>0</v>
      </c>
      <c r="B1" s="2" t="s">
        <v>4</v>
      </c>
      <c r="C1" s="2" t="s">
        <v>1</v>
      </c>
      <c r="D1" s="2" t="s">
        <v>5</v>
      </c>
      <c r="E1" s="2" t="s">
        <v>6</v>
      </c>
      <c r="F1" s="2" t="s">
        <v>2</v>
      </c>
      <c r="G1" s="2" t="s">
        <v>3</v>
      </c>
      <c r="H1" s="2" t="s">
        <v>61</v>
      </c>
    </row>
    <row r="2" spans="1:8" x14ac:dyDescent="0.25">
      <c r="A2" s="1">
        <v>44378</v>
      </c>
      <c r="B2">
        <v>7</v>
      </c>
      <c r="C2">
        <v>10</v>
      </c>
      <c r="D2">
        <v>16</v>
      </c>
      <c r="E2">
        <v>17</v>
      </c>
      <c r="F2">
        <v>28</v>
      </c>
      <c r="G2">
        <v>20</v>
      </c>
      <c r="H2">
        <f>SUM(B2*80,C2*40,D2*130,E2*70,F2*60,G2*150)</f>
        <v>8910</v>
      </c>
    </row>
    <row r="3" spans="1:8" x14ac:dyDescent="0.25">
      <c r="A3" s="1">
        <v>44379</v>
      </c>
      <c r="B3">
        <v>5</v>
      </c>
      <c r="C3">
        <v>11</v>
      </c>
      <c r="D3">
        <v>13</v>
      </c>
      <c r="E3">
        <v>22</v>
      </c>
      <c r="F3">
        <v>25</v>
      </c>
      <c r="G3">
        <v>19</v>
      </c>
      <c r="H3">
        <f t="shared" ref="H3:H66" si="0">SUM(B3*80,C3*40,D3*130,E3*70,F3*60,G3*150)</f>
        <v>8420</v>
      </c>
    </row>
    <row r="4" spans="1:8" x14ac:dyDescent="0.25">
      <c r="A4" s="1">
        <v>44380</v>
      </c>
      <c r="B4">
        <v>8</v>
      </c>
      <c r="C4">
        <v>10</v>
      </c>
      <c r="D4">
        <v>17</v>
      </c>
      <c r="E4">
        <v>19</v>
      </c>
      <c r="F4">
        <v>30</v>
      </c>
      <c r="G4">
        <v>18</v>
      </c>
      <c r="H4">
        <f t="shared" si="0"/>
        <v>9080</v>
      </c>
    </row>
    <row r="5" spans="1:8" x14ac:dyDescent="0.25">
      <c r="A5" s="1">
        <v>44381</v>
      </c>
      <c r="B5">
        <v>6</v>
      </c>
      <c r="C5">
        <v>11</v>
      </c>
      <c r="D5">
        <v>13</v>
      </c>
      <c r="E5">
        <v>20</v>
      </c>
      <c r="F5">
        <v>24</v>
      </c>
      <c r="G5">
        <v>22</v>
      </c>
      <c r="H5">
        <f t="shared" si="0"/>
        <v>8750</v>
      </c>
    </row>
    <row r="6" spans="1:8" x14ac:dyDescent="0.25">
      <c r="A6" s="1">
        <v>44382</v>
      </c>
      <c r="B6">
        <v>5</v>
      </c>
      <c r="C6">
        <v>11</v>
      </c>
      <c r="D6">
        <v>14</v>
      </c>
      <c r="E6">
        <v>22</v>
      </c>
      <c r="F6">
        <v>29</v>
      </c>
      <c r="G6">
        <v>18</v>
      </c>
      <c r="H6">
        <f t="shared" si="0"/>
        <v>8640</v>
      </c>
    </row>
    <row r="7" spans="1:8" x14ac:dyDescent="0.25">
      <c r="A7" s="1">
        <v>44383</v>
      </c>
      <c r="B7">
        <v>4</v>
      </c>
      <c r="C7">
        <v>10</v>
      </c>
      <c r="D7">
        <v>14</v>
      </c>
      <c r="E7">
        <v>25</v>
      </c>
      <c r="F7">
        <v>32</v>
      </c>
      <c r="G7">
        <v>17</v>
      </c>
      <c r="H7">
        <f t="shared" si="0"/>
        <v>8760</v>
      </c>
    </row>
    <row r="8" spans="1:8" x14ac:dyDescent="0.25">
      <c r="A8" s="1">
        <v>44384</v>
      </c>
      <c r="B8">
        <v>4</v>
      </c>
      <c r="C8">
        <v>7</v>
      </c>
      <c r="D8">
        <v>12</v>
      </c>
      <c r="E8">
        <v>22</v>
      </c>
      <c r="F8">
        <v>26</v>
      </c>
      <c r="G8">
        <v>21</v>
      </c>
      <c r="H8">
        <f t="shared" si="0"/>
        <v>8410</v>
      </c>
    </row>
    <row r="9" spans="1:8" x14ac:dyDescent="0.25">
      <c r="A9" s="1">
        <v>44385</v>
      </c>
      <c r="B9">
        <v>8</v>
      </c>
      <c r="C9">
        <v>9</v>
      </c>
      <c r="D9">
        <v>14</v>
      </c>
      <c r="E9">
        <v>17</v>
      </c>
      <c r="F9">
        <v>25</v>
      </c>
      <c r="G9">
        <v>17</v>
      </c>
      <c r="H9">
        <f t="shared" si="0"/>
        <v>8060</v>
      </c>
    </row>
    <row r="10" spans="1:8" x14ac:dyDescent="0.25">
      <c r="A10" s="1">
        <v>44386</v>
      </c>
      <c r="B10">
        <v>6</v>
      </c>
      <c r="C10">
        <v>11</v>
      </c>
      <c r="D10">
        <v>12</v>
      </c>
      <c r="E10">
        <v>17</v>
      </c>
      <c r="F10">
        <v>30</v>
      </c>
      <c r="G10">
        <v>21</v>
      </c>
      <c r="H10">
        <f t="shared" si="0"/>
        <v>8620</v>
      </c>
    </row>
    <row r="11" spans="1:8" x14ac:dyDescent="0.25">
      <c r="A11" s="1">
        <v>44387</v>
      </c>
      <c r="B11">
        <v>4</v>
      </c>
      <c r="C11">
        <v>10</v>
      </c>
      <c r="D11">
        <v>13</v>
      </c>
      <c r="E11">
        <v>21</v>
      </c>
      <c r="F11">
        <v>33</v>
      </c>
      <c r="G11">
        <v>20</v>
      </c>
      <c r="H11">
        <f t="shared" si="0"/>
        <v>8860</v>
      </c>
    </row>
    <row r="12" spans="1:8" x14ac:dyDescent="0.25">
      <c r="A12" s="1">
        <v>44388</v>
      </c>
      <c r="B12">
        <v>5</v>
      </c>
      <c r="C12">
        <v>9</v>
      </c>
      <c r="D12">
        <v>13</v>
      </c>
      <c r="E12">
        <v>17</v>
      </c>
      <c r="F12">
        <v>26</v>
      </c>
      <c r="G12">
        <v>22</v>
      </c>
      <c r="H12">
        <f t="shared" si="0"/>
        <v>8500</v>
      </c>
    </row>
    <row r="13" spans="1:8" x14ac:dyDescent="0.25">
      <c r="A13" s="1">
        <v>44389</v>
      </c>
      <c r="B13">
        <v>4</v>
      </c>
      <c r="C13">
        <v>10</v>
      </c>
      <c r="D13">
        <v>17</v>
      </c>
      <c r="E13">
        <v>17</v>
      </c>
      <c r="F13">
        <v>27</v>
      </c>
      <c r="G13">
        <v>17</v>
      </c>
      <c r="H13">
        <f t="shared" si="0"/>
        <v>8290</v>
      </c>
    </row>
    <row r="14" spans="1:8" x14ac:dyDescent="0.25">
      <c r="A14" s="1">
        <v>44390</v>
      </c>
      <c r="B14">
        <v>7</v>
      </c>
      <c r="C14">
        <v>7</v>
      </c>
      <c r="D14">
        <v>17</v>
      </c>
      <c r="E14">
        <v>17</v>
      </c>
      <c r="F14">
        <v>29</v>
      </c>
      <c r="G14">
        <v>22</v>
      </c>
      <c r="H14">
        <f t="shared" si="0"/>
        <v>9280</v>
      </c>
    </row>
    <row r="15" spans="1:8" x14ac:dyDescent="0.25">
      <c r="A15" s="1">
        <v>44391</v>
      </c>
      <c r="B15">
        <v>4</v>
      </c>
      <c r="C15">
        <v>8</v>
      </c>
      <c r="D15">
        <v>13</v>
      </c>
      <c r="E15">
        <v>19</v>
      </c>
      <c r="F15">
        <v>24</v>
      </c>
      <c r="G15">
        <v>21</v>
      </c>
      <c r="H15">
        <f t="shared" si="0"/>
        <v>8250</v>
      </c>
    </row>
    <row r="16" spans="1:8" x14ac:dyDescent="0.25">
      <c r="A16" s="1">
        <v>44392</v>
      </c>
      <c r="B16">
        <v>7</v>
      </c>
      <c r="C16">
        <v>11</v>
      </c>
      <c r="D16">
        <v>12</v>
      </c>
      <c r="E16">
        <v>18</v>
      </c>
      <c r="F16">
        <v>33</v>
      </c>
      <c r="G16">
        <v>19</v>
      </c>
      <c r="H16">
        <f t="shared" si="0"/>
        <v>8650</v>
      </c>
    </row>
    <row r="17" spans="1:8" x14ac:dyDescent="0.25">
      <c r="A17" s="1">
        <v>44393</v>
      </c>
      <c r="B17">
        <v>4</v>
      </c>
      <c r="C17">
        <v>11</v>
      </c>
      <c r="D17">
        <v>16</v>
      </c>
      <c r="E17">
        <v>22</v>
      </c>
      <c r="F17">
        <v>30</v>
      </c>
      <c r="G17">
        <v>22</v>
      </c>
      <c r="H17">
        <f>SUM(B17*80,C17*40,D17*130,E17*70,F17*60,G17*150)</f>
        <v>9480</v>
      </c>
    </row>
    <row r="18" spans="1:8" x14ac:dyDescent="0.25">
      <c r="A18" s="1">
        <v>44394</v>
      </c>
      <c r="B18">
        <v>7</v>
      </c>
      <c r="C18">
        <v>9</v>
      </c>
      <c r="D18">
        <v>12</v>
      </c>
      <c r="E18">
        <v>23</v>
      </c>
      <c r="F18">
        <v>24</v>
      </c>
      <c r="G18">
        <v>18</v>
      </c>
      <c r="H18">
        <f t="shared" si="0"/>
        <v>8230</v>
      </c>
    </row>
    <row r="19" spans="1:8" x14ac:dyDescent="0.25">
      <c r="A19" s="1">
        <v>44395</v>
      </c>
      <c r="B19">
        <v>5</v>
      </c>
      <c r="C19">
        <v>10</v>
      </c>
      <c r="D19">
        <v>12</v>
      </c>
      <c r="E19">
        <v>21</v>
      </c>
      <c r="F19">
        <v>29</v>
      </c>
      <c r="G19">
        <v>17</v>
      </c>
      <c r="H19">
        <f t="shared" si="0"/>
        <v>8120</v>
      </c>
    </row>
    <row r="20" spans="1:8" x14ac:dyDescent="0.25">
      <c r="A20" s="1">
        <v>44396</v>
      </c>
      <c r="B20">
        <v>7</v>
      </c>
      <c r="C20">
        <v>11</v>
      </c>
      <c r="D20">
        <v>15</v>
      </c>
      <c r="E20">
        <v>18</v>
      </c>
      <c r="F20">
        <v>29</v>
      </c>
      <c r="G20">
        <v>21</v>
      </c>
      <c r="H20">
        <f t="shared" si="0"/>
        <v>9100</v>
      </c>
    </row>
    <row r="21" spans="1:8" x14ac:dyDescent="0.25">
      <c r="A21" s="1">
        <v>44397</v>
      </c>
      <c r="B21">
        <v>4</v>
      </c>
      <c r="C21">
        <v>10</v>
      </c>
      <c r="D21">
        <v>17</v>
      </c>
      <c r="E21">
        <v>18</v>
      </c>
      <c r="F21">
        <v>33</v>
      </c>
      <c r="G21">
        <v>17</v>
      </c>
      <c r="H21">
        <f t="shared" si="0"/>
        <v>8720</v>
      </c>
    </row>
    <row r="22" spans="1:8" x14ac:dyDescent="0.25">
      <c r="A22" s="1">
        <v>44398</v>
      </c>
      <c r="B22">
        <v>7</v>
      </c>
      <c r="C22">
        <v>9</v>
      </c>
      <c r="D22">
        <v>12</v>
      </c>
      <c r="E22">
        <v>17</v>
      </c>
      <c r="F22">
        <v>26</v>
      </c>
      <c r="G22">
        <v>15</v>
      </c>
      <c r="H22">
        <f t="shared" si="0"/>
        <v>7480</v>
      </c>
    </row>
    <row r="23" spans="1:8" x14ac:dyDescent="0.25">
      <c r="A23" s="1">
        <v>44399</v>
      </c>
      <c r="B23">
        <v>8</v>
      </c>
      <c r="C23">
        <v>7</v>
      </c>
      <c r="D23">
        <v>12</v>
      </c>
      <c r="E23">
        <v>18</v>
      </c>
      <c r="F23">
        <v>33</v>
      </c>
      <c r="G23">
        <v>15</v>
      </c>
      <c r="H23">
        <f t="shared" si="0"/>
        <v>7970</v>
      </c>
    </row>
    <row r="24" spans="1:8" x14ac:dyDescent="0.25">
      <c r="A24" s="1">
        <v>44400</v>
      </c>
      <c r="B24">
        <v>4</v>
      </c>
      <c r="C24">
        <v>8</v>
      </c>
      <c r="D24">
        <v>16</v>
      </c>
      <c r="E24">
        <v>17</v>
      </c>
      <c r="F24">
        <v>28</v>
      </c>
      <c r="G24">
        <v>21</v>
      </c>
      <c r="H24">
        <f t="shared" si="0"/>
        <v>8740</v>
      </c>
    </row>
    <row r="25" spans="1:8" x14ac:dyDescent="0.25">
      <c r="A25" s="1">
        <v>44401</v>
      </c>
      <c r="B25">
        <v>7</v>
      </c>
      <c r="C25">
        <v>10</v>
      </c>
      <c r="D25">
        <v>13</v>
      </c>
      <c r="E25">
        <v>21</v>
      </c>
      <c r="F25">
        <v>26</v>
      </c>
      <c r="G25">
        <v>16</v>
      </c>
      <c r="H25">
        <f t="shared" si="0"/>
        <v>8080</v>
      </c>
    </row>
    <row r="26" spans="1:8" x14ac:dyDescent="0.25">
      <c r="A26" s="1">
        <v>44402</v>
      </c>
      <c r="B26">
        <v>7</v>
      </c>
      <c r="C26">
        <v>9</v>
      </c>
      <c r="D26">
        <v>13</v>
      </c>
      <c r="E26">
        <v>18</v>
      </c>
      <c r="F26">
        <v>28</v>
      </c>
      <c r="G26">
        <v>19</v>
      </c>
      <c r="H26">
        <f t="shared" si="0"/>
        <v>8400</v>
      </c>
    </row>
    <row r="27" spans="1:8" x14ac:dyDescent="0.25">
      <c r="A27" s="1">
        <v>44403</v>
      </c>
      <c r="B27">
        <v>4</v>
      </c>
      <c r="C27">
        <v>9</v>
      </c>
      <c r="D27">
        <v>17</v>
      </c>
      <c r="E27">
        <v>18</v>
      </c>
      <c r="F27">
        <v>24</v>
      </c>
      <c r="G27">
        <v>19</v>
      </c>
      <c r="H27">
        <f t="shared" si="0"/>
        <v>8440</v>
      </c>
    </row>
    <row r="28" spans="1:8" x14ac:dyDescent="0.25">
      <c r="A28" s="1">
        <v>44404</v>
      </c>
      <c r="B28">
        <v>5</v>
      </c>
      <c r="C28">
        <v>11</v>
      </c>
      <c r="D28">
        <v>12</v>
      </c>
      <c r="E28">
        <v>24</v>
      </c>
      <c r="F28">
        <v>28</v>
      </c>
      <c r="G28">
        <v>17</v>
      </c>
      <c r="H28">
        <f t="shared" si="0"/>
        <v>8310</v>
      </c>
    </row>
    <row r="29" spans="1:8" x14ac:dyDescent="0.25">
      <c r="A29" s="1">
        <v>44405</v>
      </c>
      <c r="B29">
        <v>4</v>
      </c>
      <c r="C29">
        <v>8</v>
      </c>
      <c r="D29">
        <v>14</v>
      </c>
      <c r="E29">
        <v>20</v>
      </c>
      <c r="F29">
        <v>32</v>
      </c>
      <c r="G29">
        <v>22</v>
      </c>
      <c r="H29">
        <f t="shared" si="0"/>
        <v>9080</v>
      </c>
    </row>
    <row r="30" spans="1:8" x14ac:dyDescent="0.25">
      <c r="A30" s="1">
        <v>44406</v>
      </c>
      <c r="B30">
        <v>5</v>
      </c>
      <c r="C30">
        <v>10</v>
      </c>
      <c r="D30">
        <v>12</v>
      </c>
      <c r="E30">
        <v>25</v>
      </c>
      <c r="F30">
        <v>32</v>
      </c>
      <c r="G30">
        <v>21</v>
      </c>
      <c r="H30">
        <f t="shared" si="0"/>
        <v>9180</v>
      </c>
    </row>
    <row r="31" spans="1:8" x14ac:dyDescent="0.25">
      <c r="A31" s="1">
        <v>44407</v>
      </c>
      <c r="B31">
        <v>5</v>
      </c>
      <c r="C31">
        <v>9</v>
      </c>
      <c r="D31">
        <v>17</v>
      </c>
      <c r="E31">
        <v>21</v>
      </c>
      <c r="F31">
        <v>25</v>
      </c>
      <c r="G31">
        <v>21</v>
      </c>
      <c r="H31">
        <f t="shared" si="0"/>
        <v>9090</v>
      </c>
    </row>
    <row r="32" spans="1:8" x14ac:dyDescent="0.25">
      <c r="A32" s="1">
        <v>44408</v>
      </c>
      <c r="B32">
        <v>4</v>
      </c>
      <c r="C32">
        <v>7</v>
      </c>
      <c r="D32">
        <v>13</v>
      </c>
      <c r="E32">
        <v>23</v>
      </c>
      <c r="F32">
        <v>26</v>
      </c>
      <c r="G32">
        <v>22</v>
      </c>
      <c r="H32">
        <f t="shared" si="0"/>
        <v>8760</v>
      </c>
    </row>
    <row r="33" spans="1:8" x14ac:dyDescent="0.25">
      <c r="A33" s="1">
        <v>44409</v>
      </c>
      <c r="B33">
        <v>0</v>
      </c>
      <c r="C33">
        <v>0</v>
      </c>
      <c r="D33">
        <v>17</v>
      </c>
      <c r="E33">
        <v>19</v>
      </c>
      <c r="F33">
        <v>32</v>
      </c>
      <c r="G33">
        <v>15</v>
      </c>
      <c r="H33">
        <f t="shared" si="0"/>
        <v>7710</v>
      </c>
    </row>
    <row r="34" spans="1:8" x14ac:dyDescent="0.25">
      <c r="A34" s="1">
        <v>44410</v>
      </c>
      <c r="B34">
        <v>0</v>
      </c>
      <c r="C34">
        <v>0</v>
      </c>
      <c r="D34">
        <v>14</v>
      </c>
      <c r="E34">
        <v>20</v>
      </c>
      <c r="F34">
        <v>33</v>
      </c>
      <c r="G34">
        <v>23</v>
      </c>
      <c r="H34">
        <f t="shared" si="0"/>
        <v>8650</v>
      </c>
    </row>
    <row r="35" spans="1:8" x14ac:dyDescent="0.25">
      <c r="A35" s="1">
        <v>44411</v>
      </c>
      <c r="B35">
        <v>0</v>
      </c>
      <c r="C35">
        <v>0</v>
      </c>
      <c r="D35">
        <v>15</v>
      </c>
      <c r="E35">
        <v>25</v>
      </c>
      <c r="F35">
        <v>31</v>
      </c>
      <c r="G35">
        <v>16</v>
      </c>
      <c r="H35">
        <f t="shared" si="0"/>
        <v>7960</v>
      </c>
    </row>
    <row r="36" spans="1:8" x14ac:dyDescent="0.25">
      <c r="A36" s="1">
        <v>44412</v>
      </c>
      <c r="B36">
        <v>0</v>
      </c>
      <c r="C36">
        <v>0</v>
      </c>
      <c r="D36">
        <v>13</v>
      </c>
      <c r="E36">
        <v>20</v>
      </c>
      <c r="F36">
        <v>29</v>
      </c>
      <c r="G36">
        <v>25</v>
      </c>
      <c r="H36">
        <f t="shared" si="0"/>
        <v>8580</v>
      </c>
    </row>
    <row r="37" spans="1:8" x14ac:dyDescent="0.25">
      <c r="A37" s="1">
        <v>44413</v>
      </c>
      <c r="B37">
        <v>0</v>
      </c>
      <c r="C37">
        <v>0</v>
      </c>
      <c r="D37">
        <v>15</v>
      </c>
      <c r="E37">
        <v>18</v>
      </c>
      <c r="F37">
        <v>34</v>
      </c>
      <c r="G37">
        <v>23</v>
      </c>
      <c r="H37">
        <f t="shared" si="0"/>
        <v>8700</v>
      </c>
    </row>
    <row r="38" spans="1:8" x14ac:dyDescent="0.25">
      <c r="A38" s="1">
        <v>44414</v>
      </c>
      <c r="B38">
        <v>0</v>
      </c>
      <c r="C38">
        <v>0</v>
      </c>
      <c r="D38">
        <v>12</v>
      </c>
      <c r="E38">
        <v>25</v>
      </c>
      <c r="F38">
        <v>25</v>
      </c>
      <c r="G38">
        <v>16</v>
      </c>
      <c r="H38">
        <f t="shared" si="0"/>
        <v>7210</v>
      </c>
    </row>
    <row r="39" spans="1:8" x14ac:dyDescent="0.25">
      <c r="A39" s="1">
        <v>44415</v>
      </c>
      <c r="B39">
        <v>0</v>
      </c>
      <c r="C39">
        <v>0</v>
      </c>
      <c r="D39">
        <v>13</v>
      </c>
      <c r="E39">
        <v>23</v>
      </c>
      <c r="F39">
        <v>34</v>
      </c>
      <c r="G39">
        <v>21</v>
      </c>
      <c r="H39">
        <f t="shared" si="0"/>
        <v>8490</v>
      </c>
    </row>
    <row r="40" spans="1:8" x14ac:dyDescent="0.25">
      <c r="A40" s="1">
        <v>44416</v>
      </c>
      <c r="B40">
        <v>0</v>
      </c>
      <c r="C40">
        <v>0</v>
      </c>
      <c r="D40">
        <v>15</v>
      </c>
      <c r="E40">
        <v>17</v>
      </c>
      <c r="F40">
        <v>33</v>
      </c>
      <c r="G40">
        <v>23</v>
      </c>
      <c r="H40">
        <f t="shared" si="0"/>
        <v>8570</v>
      </c>
    </row>
    <row r="41" spans="1:8" x14ac:dyDescent="0.25">
      <c r="A41" s="1">
        <v>44417</v>
      </c>
      <c r="B41">
        <v>0</v>
      </c>
      <c r="C41">
        <v>0</v>
      </c>
      <c r="D41">
        <v>17</v>
      </c>
      <c r="E41">
        <v>21</v>
      </c>
      <c r="F41">
        <v>32</v>
      </c>
      <c r="G41">
        <v>16</v>
      </c>
      <c r="H41">
        <f t="shared" si="0"/>
        <v>8000</v>
      </c>
    </row>
    <row r="42" spans="1:8" x14ac:dyDescent="0.25">
      <c r="A42" s="1">
        <v>44418</v>
      </c>
      <c r="B42">
        <v>0</v>
      </c>
      <c r="C42">
        <v>0</v>
      </c>
      <c r="D42">
        <v>12</v>
      </c>
      <c r="E42">
        <v>24</v>
      </c>
      <c r="F42">
        <v>27</v>
      </c>
      <c r="G42">
        <v>17</v>
      </c>
      <c r="H42">
        <f t="shared" si="0"/>
        <v>7410</v>
      </c>
    </row>
    <row r="43" spans="1:8" x14ac:dyDescent="0.25">
      <c r="A43" s="1">
        <v>44419</v>
      </c>
      <c r="B43">
        <v>0</v>
      </c>
      <c r="C43">
        <v>0</v>
      </c>
      <c r="D43">
        <v>18</v>
      </c>
      <c r="E43">
        <v>17</v>
      </c>
      <c r="F43">
        <v>31</v>
      </c>
      <c r="G43">
        <v>17</v>
      </c>
      <c r="H43">
        <f t="shared" si="0"/>
        <v>7940</v>
      </c>
    </row>
    <row r="44" spans="1:8" x14ac:dyDescent="0.25">
      <c r="A44" s="1">
        <v>44420</v>
      </c>
      <c r="B44">
        <v>0</v>
      </c>
      <c r="C44">
        <v>0</v>
      </c>
      <c r="D44">
        <v>19</v>
      </c>
      <c r="E44">
        <v>21</v>
      </c>
      <c r="F44">
        <v>25</v>
      </c>
      <c r="G44">
        <v>18</v>
      </c>
      <c r="H44">
        <f t="shared" si="0"/>
        <v>8140</v>
      </c>
    </row>
    <row r="45" spans="1:8" x14ac:dyDescent="0.25">
      <c r="A45" s="1">
        <v>44421</v>
      </c>
      <c r="B45">
        <v>0</v>
      </c>
      <c r="C45">
        <v>0</v>
      </c>
      <c r="D45">
        <v>20</v>
      </c>
      <c r="E45">
        <v>24</v>
      </c>
      <c r="F45">
        <v>30</v>
      </c>
      <c r="G45">
        <v>24</v>
      </c>
      <c r="H45">
        <f t="shared" si="0"/>
        <v>9680</v>
      </c>
    </row>
    <row r="46" spans="1:8" x14ac:dyDescent="0.25">
      <c r="A46" s="1">
        <v>44422</v>
      </c>
      <c r="B46">
        <v>0</v>
      </c>
      <c r="C46">
        <v>0</v>
      </c>
      <c r="D46">
        <v>15</v>
      </c>
      <c r="E46">
        <v>17</v>
      </c>
      <c r="F46">
        <v>24</v>
      </c>
      <c r="G46">
        <v>19</v>
      </c>
      <c r="H46">
        <f t="shared" si="0"/>
        <v>7430</v>
      </c>
    </row>
    <row r="47" spans="1:8" x14ac:dyDescent="0.25">
      <c r="A47" s="1">
        <v>44423</v>
      </c>
      <c r="B47">
        <v>0</v>
      </c>
      <c r="C47">
        <v>0</v>
      </c>
      <c r="D47">
        <v>19</v>
      </c>
      <c r="E47">
        <v>19</v>
      </c>
      <c r="F47">
        <v>31</v>
      </c>
      <c r="G47">
        <v>19</v>
      </c>
      <c r="H47">
        <f t="shared" si="0"/>
        <v>8510</v>
      </c>
    </row>
    <row r="48" spans="1:8" x14ac:dyDescent="0.25">
      <c r="A48" s="1">
        <v>44424</v>
      </c>
      <c r="B48">
        <v>0</v>
      </c>
      <c r="C48">
        <v>0</v>
      </c>
      <c r="D48">
        <v>18</v>
      </c>
      <c r="E48">
        <v>27</v>
      </c>
      <c r="F48">
        <v>35</v>
      </c>
      <c r="G48">
        <v>15</v>
      </c>
      <c r="H48">
        <f t="shared" si="0"/>
        <v>8580</v>
      </c>
    </row>
    <row r="49" spans="1:8" x14ac:dyDescent="0.25">
      <c r="A49" s="1">
        <v>44425</v>
      </c>
      <c r="B49">
        <v>0</v>
      </c>
      <c r="C49">
        <v>0</v>
      </c>
      <c r="D49">
        <v>19</v>
      </c>
      <c r="E49">
        <v>20</v>
      </c>
      <c r="F49">
        <v>30</v>
      </c>
      <c r="G49">
        <v>24</v>
      </c>
      <c r="H49">
        <f t="shared" si="0"/>
        <v>9270</v>
      </c>
    </row>
    <row r="50" spans="1:8" x14ac:dyDescent="0.25">
      <c r="A50" s="1">
        <v>44426</v>
      </c>
      <c r="B50">
        <v>0</v>
      </c>
      <c r="C50">
        <v>0</v>
      </c>
      <c r="D50">
        <v>15</v>
      </c>
      <c r="E50">
        <v>25</v>
      </c>
      <c r="F50">
        <v>33</v>
      </c>
      <c r="G50">
        <v>25</v>
      </c>
      <c r="H50">
        <f t="shared" si="0"/>
        <v>9430</v>
      </c>
    </row>
    <row r="51" spans="1:8" x14ac:dyDescent="0.25">
      <c r="A51" s="1">
        <v>44427</v>
      </c>
      <c r="B51">
        <v>0</v>
      </c>
      <c r="C51">
        <v>0</v>
      </c>
      <c r="D51">
        <v>13</v>
      </c>
      <c r="E51">
        <v>18</v>
      </c>
      <c r="F51">
        <v>32</v>
      </c>
      <c r="G51">
        <v>17</v>
      </c>
      <c r="H51">
        <f t="shared" si="0"/>
        <v>7420</v>
      </c>
    </row>
    <row r="52" spans="1:8" x14ac:dyDescent="0.25">
      <c r="A52" s="1">
        <v>44428</v>
      </c>
      <c r="B52">
        <v>0</v>
      </c>
      <c r="C52">
        <v>0</v>
      </c>
      <c r="D52">
        <v>12</v>
      </c>
      <c r="E52">
        <v>19</v>
      </c>
      <c r="F52">
        <v>26</v>
      </c>
      <c r="G52">
        <v>25</v>
      </c>
      <c r="H52">
        <f t="shared" si="0"/>
        <v>8200</v>
      </c>
    </row>
    <row r="53" spans="1:8" x14ac:dyDescent="0.25">
      <c r="A53" s="1">
        <v>44429</v>
      </c>
      <c r="B53">
        <v>0</v>
      </c>
      <c r="C53">
        <v>0</v>
      </c>
      <c r="D53">
        <v>15</v>
      </c>
      <c r="E53">
        <v>19</v>
      </c>
      <c r="F53">
        <v>26</v>
      </c>
      <c r="G53">
        <v>23</v>
      </c>
      <c r="H53">
        <f t="shared" si="0"/>
        <v>8290</v>
      </c>
    </row>
    <row r="54" spans="1:8" x14ac:dyDescent="0.25">
      <c r="A54" s="1">
        <v>44430</v>
      </c>
      <c r="B54">
        <v>0</v>
      </c>
      <c r="C54">
        <v>0</v>
      </c>
      <c r="D54">
        <v>12</v>
      </c>
      <c r="E54">
        <v>23</v>
      </c>
      <c r="F54">
        <v>24</v>
      </c>
      <c r="G54">
        <v>16</v>
      </c>
      <c r="H54">
        <f t="shared" si="0"/>
        <v>7010</v>
      </c>
    </row>
    <row r="55" spans="1:8" x14ac:dyDescent="0.25">
      <c r="A55" s="1">
        <v>44431</v>
      </c>
      <c r="B55">
        <v>0</v>
      </c>
      <c r="C55">
        <v>0</v>
      </c>
      <c r="D55">
        <v>14</v>
      </c>
      <c r="E55">
        <v>21</v>
      </c>
      <c r="F55">
        <v>27</v>
      </c>
      <c r="G55">
        <v>25</v>
      </c>
      <c r="H55">
        <f t="shared" si="0"/>
        <v>8660</v>
      </c>
    </row>
    <row r="56" spans="1:8" x14ac:dyDescent="0.25">
      <c r="A56" s="1">
        <v>44432</v>
      </c>
      <c r="B56">
        <v>0</v>
      </c>
      <c r="C56">
        <v>0</v>
      </c>
      <c r="D56">
        <v>15</v>
      </c>
      <c r="E56">
        <v>27</v>
      </c>
      <c r="F56">
        <v>27</v>
      </c>
      <c r="G56">
        <v>22</v>
      </c>
      <c r="H56">
        <f t="shared" si="0"/>
        <v>8760</v>
      </c>
    </row>
    <row r="57" spans="1:8" x14ac:dyDescent="0.25">
      <c r="A57" s="1">
        <v>44433</v>
      </c>
      <c r="B57">
        <v>0</v>
      </c>
      <c r="C57">
        <v>0</v>
      </c>
      <c r="D57">
        <v>13</v>
      </c>
      <c r="E57">
        <v>26</v>
      </c>
      <c r="F57">
        <v>27</v>
      </c>
      <c r="G57">
        <v>19</v>
      </c>
      <c r="H57">
        <f t="shared" si="0"/>
        <v>7980</v>
      </c>
    </row>
    <row r="58" spans="1:8" x14ac:dyDescent="0.25">
      <c r="A58" s="1">
        <v>44434</v>
      </c>
      <c r="B58">
        <v>0</v>
      </c>
      <c r="C58">
        <v>0</v>
      </c>
      <c r="D58">
        <v>12</v>
      </c>
      <c r="E58">
        <v>19</v>
      </c>
      <c r="F58">
        <v>27</v>
      </c>
      <c r="G58">
        <v>17</v>
      </c>
      <c r="H58">
        <f t="shared" si="0"/>
        <v>7060</v>
      </c>
    </row>
    <row r="59" spans="1:8" x14ac:dyDescent="0.25">
      <c r="A59" s="1">
        <v>44435</v>
      </c>
      <c r="B59">
        <v>0</v>
      </c>
      <c r="C59">
        <v>0</v>
      </c>
      <c r="D59">
        <v>15</v>
      </c>
      <c r="E59">
        <v>20</v>
      </c>
      <c r="F59">
        <v>27</v>
      </c>
      <c r="G59">
        <v>17</v>
      </c>
      <c r="H59">
        <f t="shared" si="0"/>
        <v>7520</v>
      </c>
    </row>
    <row r="60" spans="1:8" x14ac:dyDescent="0.25">
      <c r="A60" s="1">
        <v>44436</v>
      </c>
      <c r="B60">
        <v>0</v>
      </c>
      <c r="C60">
        <v>0</v>
      </c>
      <c r="D60">
        <v>17</v>
      </c>
      <c r="E60">
        <v>22</v>
      </c>
      <c r="F60">
        <v>31</v>
      </c>
      <c r="G60">
        <v>17</v>
      </c>
      <c r="H60">
        <f t="shared" si="0"/>
        <v>8160</v>
      </c>
    </row>
    <row r="61" spans="1:8" x14ac:dyDescent="0.25">
      <c r="A61" s="1">
        <v>44437</v>
      </c>
      <c r="B61">
        <v>0</v>
      </c>
      <c r="C61">
        <v>0</v>
      </c>
      <c r="D61">
        <v>14</v>
      </c>
      <c r="E61">
        <v>17</v>
      </c>
      <c r="F61">
        <v>27</v>
      </c>
      <c r="G61">
        <v>23</v>
      </c>
      <c r="H61">
        <f t="shared" si="0"/>
        <v>8080</v>
      </c>
    </row>
    <row r="62" spans="1:8" x14ac:dyDescent="0.25">
      <c r="A62" s="1">
        <v>44438</v>
      </c>
      <c r="B62">
        <v>0</v>
      </c>
      <c r="C62">
        <v>0</v>
      </c>
      <c r="D62">
        <v>16</v>
      </c>
      <c r="E62">
        <v>24</v>
      </c>
      <c r="F62">
        <v>35</v>
      </c>
      <c r="G62">
        <v>24</v>
      </c>
      <c r="H62">
        <f t="shared" si="0"/>
        <v>9460</v>
      </c>
    </row>
    <row r="63" spans="1:8" x14ac:dyDescent="0.25">
      <c r="A63" s="1">
        <v>44439</v>
      </c>
      <c r="B63">
        <v>0</v>
      </c>
      <c r="C63">
        <v>0</v>
      </c>
      <c r="D63">
        <v>20</v>
      </c>
      <c r="E63">
        <v>25</v>
      </c>
      <c r="F63">
        <v>28</v>
      </c>
      <c r="G63">
        <v>20</v>
      </c>
      <c r="H63">
        <f t="shared" si="0"/>
        <v>9030</v>
      </c>
    </row>
    <row r="64" spans="1:8" x14ac:dyDescent="0.25">
      <c r="A64" s="1">
        <v>44440</v>
      </c>
      <c r="B64">
        <v>0</v>
      </c>
      <c r="C64">
        <v>0</v>
      </c>
      <c r="D64">
        <v>13</v>
      </c>
      <c r="E64">
        <v>25</v>
      </c>
      <c r="F64">
        <v>28</v>
      </c>
      <c r="G64">
        <v>15</v>
      </c>
      <c r="H64">
        <f t="shared" si="0"/>
        <v>7370</v>
      </c>
    </row>
    <row r="65" spans="1:8" x14ac:dyDescent="0.25">
      <c r="A65" s="1">
        <v>44441</v>
      </c>
      <c r="B65">
        <v>0</v>
      </c>
      <c r="C65">
        <v>0</v>
      </c>
      <c r="D65">
        <v>15</v>
      </c>
      <c r="E65">
        <v>21</v>
      </c>
      <c r="F65">
        <v>35</v>
      </c>
      <c r="G65">
        <v>15</v>
      </c>
      <c r="H65">
        <f t="shared" si="0"/>
        <v>7770</v>
      </c>
    </row>
    <row r="66" spans="1:8" x14ac:dyDescent="0.25">
      <c r="A66" s="1">
        <v>44442</v>
      </c>
      <c r="B66">
        <v>0</v>
      </c>
      <c r="C66">
        <v>0</v>
      </c>
      <c r="D66">
        <v>15</v>
      </c>
      <c r="E66">
        <v>24</v>
      </c>
      <c r="F66">
        <v>29</v>
      </c>
      <c r="G66">
        <v>15</v>
      </c>
      <c r="H66">
        <f t="shared" si="0"/>
        <v>7620</v>
      </c>
    </row>
    <row r="67" spans="1:8" x14ac:dyDescent="0.25">
      <c r="A67" s="1">
        <v>44443</v>
      </c>
      <c r="B67">
        <v>0</v>
      </c>
      <c r="C67">
        <v>0</v>
      </c>
      <c r="D67">
        <v>19</v>
      </c>
      <c r="E67">
        <v>22</v>
      </c>
      <c r="F67">
        <v>26</v>
      </c>
      <c r="G67">
        <v>16</v>
      </c>
      <c r="H67">
        <f t="shared" ref="H67:H130" si="1">SUM(B67*80,C67*40,D67*130,E67*70,F67*60,G67*150)</f>
        <v>7970</v>
      </c>
    </row>
    <row r="68" spans="1:8" x14ac:dyDescent="0.25">
      <c r="A68" s="1">
        <v>44444</v>
      </c>
      <c r="B68">
        <v>0</v>
      </c>
      <c r="C68">
        <v>0</v>
      </c>
      <c r="D68">
        <v>13</v>
      </c>
      <c r="E68">
        <v>21</v>
      </c>
      <c r="F68">
        <v>25</v>
      </c>
      <c r="G68">
        <v>20</v>
      </c>
      <c r="H68">
        <f t="shared" si="1"/>
        <v>7660</v>
      </c>
    </row>
    <row r="69" spans="1:8" x14ac:dyDescent="0.25">
      <c r="A69" s="1">
        <v>44445</v>
      </c>
      <c r="B69">
        <v>0</v>
      </c>
      <c r="C69">
        <v>0</v>
      </c>
      <c r="D69">
        <v>13</v>
      </c>
      <c r="E69">
        <v>17</v>
      </c>
      <c r="F69">
        <v>34</v>
      </c>
      <c r="G69">
        <v>16</v>
      </c>
      <c r="H69">
        <f t="shared" si="1"/>
        <v>7320</v>
      </c>
    </row>
    <row r="70" spans="1:8" x14ac:dyDescent="0.25">
      <c r="A70" s="1">
        <v>44446</v>
      </c>
      <c r="B70">
        <v>0</v>
      </c>
      <c r="C70">
        <v>0</v>
      </c>
      <c r="D70">
        <v>12</v>
      </c>
      <c r="E70">
        <v>18</v>
      </c>
      <c r="F70">
        <v>27</v>
      </c>
      <c r="G70">
        <v>20</v>
      </c>
      <c r="H70">
        <f t="shared" si="1"/>
        <v>7440</v>
      </c>
    </row>
    <row r="71" spans="1:8" x14ac:dyDescent="0.25">
      <c r="A71" s="1">
        <v>44447</v>
      </c>
      <c r="B71">
        <v>0</v>
      </c>
      <c r="C71">
        <v>0</v>
      </c>
      <c r="D71">
        <v>19</v>
      </c>
      <c r="E71">
        <v>20</v>
      </c>
      <c r="F71">
        <v>25</v>
      </c>
      <c r="G71">
        <v>16</v>
      </c>
      <c r="H71">
        <f t="shared" si="1"/>
        <v>7770</v>
      </c>
    </row>
    <row r="72" spans="1:8" x14ac:dyDescent="0.25">
      <c r="A72" s="1">
        <v>44448</v>
      </c>
      <c r="B72">
        <v>0</v>
      </c>
      <c r="C72">
        <v>0</v>
      </c>
      <c r="D72">
        <v>14</v>
      </c>
      <c r="E72">
        <v>19</v>
      </c>
      <c r="F72">
        <v>27</v>
      </c>
      <c r="G72">
        <v>19</v>
      </c>
      <c r="H72">
        <f t="shared" si="1"/>
        <v>7620</v>
      </c>
    </row>
    <row r="73" spans="1:8" x14ac:dyDescent="0.25">
      <c r="A73" s="1">
        <v>44449</v>
      </c>
      <c r="B73">
        <v>0</v>
      </c>
      <c r="C73">
        <v>0</v>
      </c>
      <c r="D73">
        <v>17</v>
      </c>
      <c r="E73">
        <v>21</v>
      </c>
      <c r="F73">
        <v>26</v>
      </c>
      <c r="G73">
        <v>16</v>
      </c>
      <c r="H73">
        <f t="shared" si="1"/>
        <v>7640</v>
      </c>
    </row>
    <row r="74" spans="1:8" x14ac:dyDescent="0.25">
      <c r="A74" s="1">
        <v>44450</v>
      </c>
      <c r="B74">
        <v>0</v>
      </c>
      <c r="C74">
        <v>0</v>
      </c>
      <c r="D74">
        <v>20</v>
      </c>
      <c r="E74">
        <v>18</v>
      </c>
      <c r="F74">
        <v>30</v>
      </c>
      <c r="G74">
        <v>20</v>
      </c>
      <c r="H74">
        <f t="shared" si="1"/>
        <v>8660</v>
      </c>
    </row>
    <row r="75" spans="1:8" x14ac:dyDescent="0.25">
      <c r="A75" s="1">
        <v>44451</v>
      </c>
      <c r="B75">
        <v>0</v>
      </c>
      <c r="C75">
        <v>0</v>
      </c>
      <c r="D75">
        <v>18</v>
      </c>
      <c r="E75">
        <v>26</v>
      </c>
      <c r="F75">
        <v>26</v>
      </c>
      <c r="G75">
        <v>22</v>
      </c>
      <c r="H75">
        <f t="shared" si="1"/>
        <v>9020</v>
      </c>
    </row>
    <row r="76" spans="1:8" x14ac:dyDescent="0.25">
      <c r="A76" s="1">
        <v>44452</v>
      </c>
      <c r="B76">
        <v>0</v>
      </c>
      <c r="C76">
        <v>0</v>
      </c>
      <c r="D76">
        <v>16</v>
      </c>
      <c r="E76">
        <v>21</v>
      </c>
      <c r="F76">
        <v>30</v>
      </c>
      <c r="G76">
        <v>25</v>
      </c>
      <c r="H76">
        <f t="shared" si="1"/>
        <v>9100</v>
      </c>
    </row>
    <row r="77" spans="1:8" x14ac:dyDescent="0.25">
      <c r="A77" s="1">
        <v>44453</v>
      </c>
      <c r="B77">
        <v>0</v>
      </c>
      <c r="C77">
        <v>0</v>
      </c>
      <c r="D77">
        <v>18</v>
      </c>
      <c r="E77">
        <v>26</v>
      </c>
      <c r="F77">
        <v>31</v>
      </c>
      <c r="G77">
        <v>20</v>
      </c>
      <c r="H77">
        <f t="shared" si="1"/>
        <v>9020</v>
      </c>
    </row>
    <row r="78" spans="1:8" x14ac:dyDescent="0.25">
      <c r="A78" s="1">
        <v>44454</v>
      </c>
      <c r="B78">
        <v>0</v>
      </c>
      <c r="C78">
        <v>0</v>
      </c>
      <c r="D78">
        <v>16</v>
      </c>
      <c r="E78">
        <v>22</v>
      </c>
      <c r="F78">
        <v>25</v>
      </c>
      <c r="G78">
        <v>16</v>
      </c>
      <c r="H78">
        <f t="shared" si="1"/>
        <v>7520</v>
      </c>
    </row>
    <row r="79" spans="1:8" x14ac:dyDescent="0.25">
      <c r="A79" s="1">
        <v>44455</v>
      </c>
      <c r="B79">
        <v>0</v>
      </c>
      <c r="C79">
        <v>0</v>
      </c>
      <c r="D79">
        <v>19</v>
      </c>
      <c r="E79">
        <v>20</v>
      </c>
      <c r="F79">
        <v>33</v>
      </c>
      <c r="G79">
        <v>19</v>
      </c>
      <c r="H79">
        <f t="shared" si="1"/>
        <v>8700</v>
      </c>
    </row>
    <row r="80" spans="1:8" x14ac:dyDescent="0.25">
      <c r="A80" s="1">
        <v>44456</v>
      </c>
      <c r="B80">
        <v>0</v>
      </c>
      <c r="C80">
        <v>0</v>
      </c>
      <c r="D80">
        <v>20</v>
      </c>
      <c r="E80">
        <v>18</v>
      </c>
      <c r="F80">
        <v>28</v>
      </c>
      <c r="G80">
        <v>25</v>
      </c>
      <c r="H80">
        <f t="shared" si="1"/>
        <v>9290</v>
      </c>
    </row>
    <row r="81" spans="1:8" x14ac:dyDescent="0.25">
      <c r="A81" s="1">
        <v>44457</v>
      </c>
      <c r="B81">
        <v>0</v>
      </c>
      <c r="C81">
        <v>0</v>
      </c>
      <c r="D81">
        <v>19</v>
      </c>
      <c r="E81">
        <v>20</v>
      </c>
      <c r="F81">
        <v>26</v>
      </c>
      <c r="G81">
        <v>19</v>
      </c>
      <c r="H81">
        <f t="shared" si="1"/>
        <v>8280</v>
      </c>
    </row>
    <row r="82" spans="1:8" x14ac:dyDescent="0.25">
      <c r="A82" s="1">
        <v>44458</v>
      </c>
      <c r="B82">
        <v>0</v>
      </c>
      <c r="C82">
        <v>0</v>
      </c>
      <c r="D82">
        <v>14</v>
      </c>
      <c r="E82">
        <v>23</v>
      </c>
      <c r="F82">
        <v>30</v>
      </c>
      <c r="G82">
        <v>18</v>
      </c>
      <c r="H82">
        <f t="shared" si="1"/>
        <v>7930</v>
      </c>
    </row>
    <row r="83" spans="1:8" x14ac:dyDescent="0.25">
      <c r="A83" s="1">
        <v>44459</v>
      </c>
      <c r="B83">
        <v>0</v>
      </c>
      <c r="C83">
        <v>0</v>
      </c>
      <c r="D83">
        <v>13</v>
      </c>
      <c r="E83">
        <v>19</v>
      </c>
      <c r="F83">
        <v>27</v>
      </c>
      <c r="G83">
        <v>20</v>
      </c>
      <c r="H83">
        <f t="shared" si="1"/>
        <v>7640</v>
      </c>
    </row>
    <row r="84" spans="1:8" x14ac:dyDescent="0.25">
      <c r="A84" s="1">
        <v>44460</v>
      </c>
      <c r="B84">
        <v>0</v>
      </c>
      <c r="C84">
        <v>0</v>
      </c>
      <c r="D84">
        <v>13</v>
      </c>
      <c r="E84">
        <v>24</v>
      </c>
      <c r="F84">
        <v>31</v>
      </c>
      <c r="G84">
        <v>23</v>
      </c>
      <c r="H84">
        <f t="shared" si="1"/>
        <v>8680</v>
      </c>
    </row>
    <row r="85" spans="1:8" x14ac:dyDescent="0.25">
      <c r="A85" s="1">
        <v>44461</v>
      </c>
      <c r="B85">
        <v>0</v>
      </c>
      <c r="C85">
        <v>0</v>
      </c>
      <c r="D85">
        <v>14</v>
      </c>
      <c r="E85">
        <v>21</v>
      </c>
      <c r="F85">
        <v>29</v>
      </c>
      <c r="G85">
        <v>16</v>
      </c>
      <c r="H85">
        <f t="shared" si="1"/>
        <v>7430</v>
      </c>
    </row>
    <row r="86" spans="1:8" x14ac:dyDescent="0.25">
      <c r="A86" s="1">
        <v>44462</v>
      </c>
      <c r="B86">
        <v>0</v>
      </c>
      <c r="C86">
        <v>0</v>
      </c>
      <c r="D86">
        <v>18</v>
      </c>
      <c r="E86">
        <v>22</v>
      </c>
      <c r="F86">
        <v>24</v>
      </c>
      <c r="G86">
        <v>23</v>
      </c>
      <c r="H86">
        <f t="shared" si="1"/>
        <v>8770</v>
      </c>
    </row>
    <row r="87" spans="1:8" x14ac:dyDescent="0.25">
      <c r="A87" s="1">
        <v>44463</v>
      </c>
      <c r="B87">
        <v>0</v>
      </c>
      <c r="C87">
        <v>0</v>
      </c>
      <c r="D87">
        <v>19</v>
      </c>
      <c r="E87">
        <v>25</v>
      </c>
      <c r="F87">
        <v>27</v>
      </c>
      <c r="G87">
        <v>23</v>
      </c>
      <c r="H87">
        <f t="shared" si="1"/>
        <v>9290</v>
      </c>
    </row>
    <row r="88" spans="1:8" x14ac:dyDescent="0.25">
      <c r="A88" s="1">
        <v>44464</v>
      </c>
      <c r="B88">
        <v>0</v>
      </c>
      <c r="C88">
        <v>0</v>
      </c>
      <c r="D88">
        <v>13</v>
      </c>
      <c r="E88">
        <v>17</v>
      </c>
      <c r="F88">
        <v>33</v>
      </c>
      <c r="G88">
        <v>25</v>
      </c>
      <c r="H88">
        <f t="shared" si="1"/>
        <v>8610</v>
      </c>
    </row>
    <row r="89" spans="1:8" x14ac:dyDescent="0.25">
      <c r="A89" s="1">
        <v>44465</v>
      </c>
      <c r="B89">
        <v>0</v>
      </c>
      <c r="C89">
        <v>0</v>
      </c>
      <c r="D89">
        <v>14</v>
      </c>
      <c r="E89">
        <v>20</v>
      </c>
      <c r="F89">
        <v>27</v>
      </c>
      <c r="G89">
        <v>17</v>
      </c>
      <c r="H89">
        <f t="shared" si="1"/>
        <v>7390</v>
      </c>
    </row>
    <row r="90" spans="1:8" x14ac:dyDescent="0.25">
      <c r="A90" s="1">
        <v>44466</v>
      </c>
      <c r="B90">
        <v>0</v>
      </c>
      <c r="C90">
        <v>0</v>
      </c>
      <c r="D90">
        <v>13</v>
      </c>
      <c r="E90">
        <v>24</v>
      </c>
      <c r="F90">
        <v>34</v>
      </c>
      <c r="G90">
        <v>24</v>
      </c>
      <c r="H90">
        <f t="shared" si="1"/>
        <v>9010</v>
      </c>
    </row>
    <row r="91" spans="1:8" x14ac:dyDescent="0.25">
      <c r="A91" s="1">
        <v>44467</v>
      </c>
      <c r="B91">
        <v>0</v>
      </c>
      <c r="C91">
        <v>0</v>
      </c>
      <c r="D91">
        <v>20</v>
      </c>
      <c r="E91">
        <v>22</v>
      </c>
      <c r="F91">
        <v>34</v>
      </c>
      <c r="G91">
        <v>24</v>
      </c>
      <c r="H91">
        <f t="shared" si="1"/>
        <v>9780</v>
      </c>
    </row>
    <row r="92" spans="1:8" x14ac:dyDescent="0.25">
      <c r="A92" s="1">
        <v>44468</v>
      </c>
      <c r="B92">
        <v>0</v>
      </c>
      <c r="C92">
        <v>0</v>
      </c>
      <c r="D92">
        <v>18</v>
      </c>
      <c r="E92">
        <v>18</v>
      </c>
      <c r="F92">
        <v>33</v>
      </c>
      <c r="G92">
        <v>20</v>
      </c>
      <c r="H92">
        <f t="shared" si="1"/>
        <v>8580</v>
      </c>
    </row>
    <row r="93" spans="1:8" x14ac:dyDescent="0.25">
      <c r="A93" s="1">
        <v>44469</v>
      </c>
      <c r="B93">
        <v>0</v>
      </c>
      <c r="C93">
        <v>0</v>
      </c>
      <c r="D93">
        <v>20</v>
      </c>
      <c r="E93">
        <v>24</v>
      </c>
      <c r="F93">
        <v>27</v>
      </c>
      <c r="G93">
        <v>25</v>
      </c>
      <c r="H93">
        <f t="shared" si="1"/>
        <v>9650</v>
      </c>
    </row>
    <row r="94" spans="1:8" x14ac:dyDescent="0.25">
      <c r="A94" s="1">
        <v>44470</v>
      </c>
      <c r="B94">
        <v>0</v>
      </c>
      <c r="C94">
        <v>0</v>
      </c>
      <c r="D94">
        <v>12</v>
      </c>
      <c r="E94">
        <v>22</v>
      </c>
      <c r="F94">
        <v>20</v>
      </c>
      <c r="G94">
        <v>14</v>
      </c>
      <c r="H94">
        <f t="shared" si="1"/>
        <v>6400</v>
      </c>
    </row>
    <row r="95" spans="1:8" x14ac:dyDescent="0.25">
      <c r="A95" s="1">
        <v>44471</v>
      </c>
      <c r="B95">
        <v>0</v>
      </c>
      <c r="C95">
        <v>0</v>
      </c>
      <c r="D95">
        <v>12</v>
      </c>
      <c r="E95">
        <v>17</v>
      </c>
      <c r="F95">
        <v>30</v>
      </c>
      <c r="G95">
        <v>15</v>
      </c>
      <c r="H95">
        <f t="shared" si="1"/>
        <v>6800</v>
      </c>
    </row>
    <row r="96" spans="1:8" x14ac:dyDescent="0.25">
      <c r="A96" s="1">
        <v>44472</v>
      </c>
      <c r="B96">
        <v>0</v>
      </c>
      <c r="C96">
        <v>0</v>
      </c>
      <c r="D96">
        <v>12</v>
      </c>
      <c r="E96">
        <v>22</v>
      </c>
      <c r="F96">
        <v>27</v>
      </c>
      <c r="G96">
        <v>18</v>
      </c>
      <c r="H96">
        <f t="shared" si="1"/>
        <v>7420</v>
      </c>
    </row>
    <row r="97" spans="1:8" x14ac:dyDescent="0.25">
      <c r="A97" s="1">
        <v>44473</v>
      </c>
      <c r="B97">
        <v>0</v>
      </c>
      <c r="C97">
        <v>0</v>
      </c>
      <c r="D97">
        <v>12</v>
      </c>
      <c r="E97">
        <v>18</v>
      </c>
      <c r="F97">
        <v>30</v>
      </c>
      <c r="G97">
        <v>18</v>
      </c>
      <c r="H97">
        <f t="shared" si="1"/>
        <v>7320</v>
      </c>
    </row>
    <row r="98" spans="1:8" x14ac:dyDescent="0.25">
      <c r="A98" s="1">
        <v>44474</v>
      </c>
      <c r="B98">
        <v>0</v>
      </c>
      <c r="C98">
        <v>0</v>
      </c>
      <c r="D98">
        <v>13</v>
      </c>
      <c r="E98">
        <v>22</v>
      </c>
      <c r="F98">
        <v>21</v>
      </c>
      <c r="G98">
        <v>19</v>
      </c>
      <c r="H98">
        <f t="shared" si="1"/>
        <v>7340</v>
      </c>
    </row>
    <row r="99" spans="1:8" x14ac:dyDescent="0.25">
      <c r="A99" s="1">
        <v>44475</v>
      </c>
      <c r="B99">
        <v>0</v>
      </c>
      <c r="C99">
        <v>0</v>
      </c>
      <c r="D99">
        <v>14</v>
      </c>
      <c r="E99">
        <v>22</v>
      </c>
      <c r="F99">
        <v>21</v>
      </c>
      <c r="G99">
        <v>18</v>
      </c>
      <c r="H99">
        <f t="shared" si="1"/>
        <v>7320</v>
      </c>
    </row>
    <row r="100" spans="1:8" x14ac:dyDescent="0.25">
      <c r="A100" s="1">
        <v>44476</v>
      </c>
      <c r="B100">
        <v>0</v>
      </c>
      <c r="C100">
        <v>0</v>
      </c>
      <c r="D100">
        <v>14</v>
      </c>
      <c r="E100">
        <v>18</v>
      </c>
      <c r="F100">
        <v>22</v>
      </c>
      <c r="G100">
        <v>20</v>
      </c>
      <c r="H100">
        <f t="shared" si="1"/>
        <v>7400</v>
      </c>
    </row>
    <row r="101" spans="1:8" x14ac:dyDescent="0.25">
      <c r="A101" s="1">
        <v>44477</v>
      </c>
      <c r="B101">
        <v>0</v>
      </c>
      <c r="C101">
        <v>0</v>
      </c>
      <c r="D101">
        <v>12</v>
      </c>
      <c r="E101">
        <v>17</v>
      </c>
      <c r="F101">
        <v>28</v>
      </c>
      <c r="G101">
        <v>17</v>
      </c>
      <c r="H101">
        <f t="shared" si="1"/>
        <v>6980</v>
      </c>
    </row>
    <row r="102" spans="1:8" x14ac:dyDescent="0.25">
      <c r="A102" s="1">
        <v>44478</v>
      </c>
      <c r="B102">
        <v>0</v>
      </c>
      <c r="C102">
        <v>0</v>
      </c>
      <c r="D102">
        <v>13</v>
      </c>
      <c r="E102">
        <v>19</v>
      </c>
      <c r="F102">
        <v>29</v>
      </c>
      <c r="G102">
        <v>19</v>
      </c>
      <c r="H102">
        <f t="shared" si="1"/>
        <v>7610</v>
      </c>
    </row>
    <row r="103" spans="1:8" x14ac:dyDescent="0.25">
      <c r="A103" s="1">
        <v>44479</v>
      </c>
      <c r="B103">
        <v>0</v>
      </c>
      <c r="C103">
        <v>0</v>
      </c>
      <c r="D103">
        <v>12</v>
      </c>
      <c r="E103">
        <v>19</v>
      </c>
      <c r="F103">
        <v>23</v>
      </c>
      <c r="G103">
        <v>20</v>
      </c>
      <c r="H103">
        <f t="shared" si="1"/>
        <v>7270</v>
      </c>
    </row>
    <row r="104" spans="1:8" x14ac:dyDescent="0.25">
      <c r="A104" s="1">
        <v>44480</v>
      </c>
      <c r="B104">
        <v>0</v>
      </c>
      <c r="C104">
        <v>0</v>
      </c>
      <c r="D104">
        <v>15</v>
      </c>
      <c r="E104">
        <v>17</v>
      </c>
      <c r="F104">
        <v>26</v>
      </c>
      <c r="G104">
        <v>16</v>
      </c>
      <c r="H104">
        <f t="shared" si="1"/>
        <v>7100</v>
      </c>
    </row>
    <row r="105" spans="1:8" x14ac:dyDescent="0.25">
      <c r="A105" s="1">
        <v>44481</v>
      </c>
      <c r="B105">
        <v>0</v>
      </c>
      <c r="C105">
        <v>0</v>
      </c>
      <c r="D105">
        <v>14</v>
      </c>
      <c r="E105">
        <v>18</v>
      </c>
      <c r="F105">
        <v>29</v>
      </c>
      <c r="G105">
        <v>15</v>
      </c>
      <c r="H105">
        <f t="shared" si="1"/>
        <v>7070</v>
      </c>
    </row>
    <row r="106" spans="1:8" x14ac:dyDescent="0.25">
      <c r="A106" s="1">
        <v>44482</v>
      </c>
      <c r="B106">
        <v>0</v>
      </c>
      <c r="C106">
        <v>0</v>
      </c>
      <c r="D106">
        <v>14</v>
      </c>
      <c r="E106">
        <v>21</v>
      </c>
      <c r="F106">
        <v>30</v>
      </c>
      <c r="G106">
        <v>19</v>
      </c>
      <c r="H106">
        <f t="shared" si="1"/>
        <v>7940</v>
      </c>
    </row>
    <row r="107" spans="1:8" x14ac:dyDescent="0.25">
      <c r="A107" s="1">
        <v>44483</v>
      </c>
      <c r="B107">
        <v>0</v>
      </c>
      <c r="C107">
        <v>0</v>
      </c>
      <c r="D107">
        <v>14</v>
      </c>
      <c r="E107">
        <v>21</v>
      </c>
      <c r="F107">
        <v>24</v>
      </c>
      <c r="G107">
        <v>18</v>
      </c>
      <c r="H107">
        <f t="shared" si="1"/>
        <v>7430</v>
      </c>
    </row>
    <row r="108" spans="1:8" x14ac:dyDescent="0.25">
      <c r="A108" s="1">
        <v>44484</v>
      </c>
      <c r="B108">
        <v>0</v>
      </c>
      <c r="C108">
        <v>0</v>
      </c>
      <c r="D108">
        <v>13</v>
      </c>
      <c r="E108">
        <v>22</v>
      </c>
      <c r="F108">
        <v>23</v>
      </c>
      <c r="G108">
        <v>20</v>
      </c>
      <c r="H108">
        <f t="shared" si="1"/>
        <v>7610</v>
      </c>
    </row>
    <row r="109" spans="1:8" x14ac:dyDescent="0.25">
      <c r="A109" s="1">
        <v>44485</v>
      </c>
      <c r="B109">
        <v>0</v>
      </c>
      <c r="C109">
        <v>0</v>
      </c>
      <c r="D109">
        <v>13</v>
      </c>
      <c r="E109">
        <v>17</v>
      </c>
      <c r="F109">
        <v>26</v>
      </c>
      <c r="G109">
        <v>17</v>
      </c>
      <c r="H109">
        <f t="shared" si="1"/>
        <v>6990</v>
      </c>
    </row>
    <row r="110" spans="1:8" x14ac:dyDescent="0.25">
      <c r="A110" s="1">
        <v>44486</v>
      </c>
      <c r="B110">
        <v>0</v>
      </c>
      <c r="C110">
        <v>0</v>
      </c>
      <c r="D110">
        <v>13</v>
      </c>
      <c r="E110">
        <v>21</v>
      </c>
      <c r="F110">
        <v>29</v>
      </c>
      <c r="G110">
        <v>17</v>
      </c>
      <c r="H110">
        <f t="shared" si="1"/>
        <v>7450</v>
      </c>
    </row>
    <row r="111" spans="1:8" x14ac:dyDescent="0.25">
      <c r="A111" s="1">
        <v>44487</v>
      </c>
      <c r="B111">
        <v>0</v>
      </c>
      <c r="C111">
        <v>0</v>
      </c>
      <c r="D111">
        <v>15</v>
      </c>
      <c r="E111">
        <v>22</v>
      </c>
      <c r="F111">
        <v>26</v>
      </c>
      <c r="G111">
        <v>16</v>
      </c>
      <c r="H111">
        <f t="shared" si="1"/>
        <v>7450</v>
      </c>
    </row>
    <row r="112" spans="1:8" x14ac:dyDescent="0.25">
      <c r="A112" s="1">
        <v>44488</v>
      </c>
      <c r="B112">
        <v>0</v>
      </c>
      <c r="C112">
        <v>0</v>
      </c>
      <c r="D112">
        <v>15</v>
      </c>
      <c r="E112">
        <v>19</v>
      </c>
      <c r="F112">
        <v>24</v>
      </c>
      <c r="G112">
        <v>20</v>
      </c>
      <c r="H112">
        <f t="shared" si="1"/>
        <v>7720</v>
      </c>
    </row>
    <row r="113" spans="1:8" x14ac:dyDescent="0.25">
      <c r="A113" s="1">
        <v>44489</v>
      </c>
      <c r="B113">
        <v>0</v>
      </c>
      <c r="C113">
        <v>0</v>
      </c>
      <c r="D113">
        <v>12</v>
      </c>
      <c r="E113">
        <v>21</v>
      </c>
      <c r="F113">
        <v>28</v>
      </c>
      <c r="G113">
        <v>15</v>
      </c>
      <c r="H113">
        <f t="shared" si="1"/>
        <v>6960</v>
      </c>
    </row>
    <row r="114" spans="1:8" x14ac:dyDescent="0.25">
      <c r="A114" s="1">
        <v>44490</v>
      </c>
      <c r="B114">
        <v>0</v>
      </c>
      <c r="C114">
        <v>0</v>
      </c>
      <c r="D114">
        <v>12</v>
      </c>
      <c r="E114">
        <v>15</v>
      </c>
      <c r="F114">
        <v>25</v>
      </c>
      <c r="G114">
        <v>14</v>
      </c>
      <c r="H114">
        <f t="shared" si="1"/>
        <v>6210</v>
      </c>
    </row>
    <row r="115" spans="1:8" x14ac:dyDescent="0.25">
      <c r="A115" s="1">
        <v>44491</v>
      </c>
      <c r="B115">
        <v>0</v>
      </c>
      <c r="C115">
        <v>0</v>
      </c>
      <c r="D115">
        <v>12</v>
      </c>
      <c r="E115">
        <v>19</v>
      </c>
      <c r="F115">
        <v>26</v>
      </c>
      <c r="G115">
        <v>16</v>
      </c>
      <c r="H115">
        <f t="shared" si="1"/>
        <v>6850</v>
      </c>
    </row>
    <row r="116" spans="1:8" x14ac:dyDescent="0.25">
      <c r="A116" s="1">
        <v>44492</v>
      </c>
      <c r="B116">
        <v>0</v>
      </c>
      <c r="C116">
        <v>0</v>
      </c>
      <c r="D116">
        <v>13</v>
      </c>
      <c r="E116">
        <v>15</v>
      </c>
      <c r="F116">
        <v>21</v>
      </c>
      <c r="G116">
        <v>16</v>
      </c>
      <c r="H116">
        <f t="shared" si="1"/>
        <v>6400</v>
      </c>
    </row>
    <row r="117" spans="1:8" x14ac:dyDescent="0.25">
      <c r="A117" s="1">
        <v>44493</v>
      </c>
      <c r="B117">
        <v>0</v>
      </c>
      <c r="C117">
        <v>0</v>
      </c>
      <c r="D117">
        <v>14</v>
      </c>
      <c r="E117">
        <v>21</v>
      </c>
      <c r="F117">
        <v>30</v>
      </c>
      <c r="G117">
        <v>17</v>
      </c>
      <c r="H117">
        <f t="shared" si="1"/>
        <v>7640</v>
      </c>
    </row>
    <row r="118" spans="1:8" x14ac:dyDescent="0.25">
      <c r="A118" s="1">
        <v>44494</v>
      </c>
      <c r="B118">
        <v>0</v>
      </c>
      <c r="C118">
        <v>0</v>
      </c>
      <c r="D118">
        <v>15</v>
      </c>
      <c r="E118">
        <v>22</v>
      </c>
      <c r="F118">
        <v>26</v>
      </c>
      <c r="G118">
        <v>18</v>
      </c>
      <c r="H118">
        <f t="shared" si="1"/>
        <v>7750</v>
      </c>
    </row>
    <row r="119" spans="1:8" x14ac:dyDescent="0.25">
      <c r="A119" s="1">
        <v>44495</v>
      </c>
      <c r="B119">
        <v>0</v>
      </c>
      <c r="C119">
        <v>0</v>
      </c>
      <c r="D119">
        <v>12</v>
      </c>
      <c r="E119">
        <v>17</v>
      </c>
      <c r="F119">
        <v>27</v>
      </c>
      <c r="G119">
        <v>19</v>
      </c>
      <c r="H119">
        <f t="shared" si="1"/>
        <v>7220</v>
      </c>
    </row>
    <row r="120" spans="1:8" x14ac:dyDescent="0.25">
      <c r="A120" s="1">
        <v>44496</v>
      </c>
      <c r="B120">
        <v>0</v>
      </c>
      <c r="C120">
        <v>0</v>
      </c>
      <c r="D120">
        <v>12</v>
      </c>
      <c r="E120">
        <v>18</v>
      </c>
      <c r="F120">
        <v>22</v>
      </c>
      <c r="G120">
        <v>15</v>
      </c>
      <c r="H120">
        <f t="shared" si="1"/>
        <v>6390</v>
      </c>
    </row>
    <row r="121" spans="1:8" x14ac:dyDescent="0.25">
      <c r="A121" s="1">
        <v>44497</v>
      </c>
      <c r="B121">
        <v>0</v>
      </c>
      <c r="C121">
        <v>0</v>
      </c>
      <c r="D121">
        <v>12</v>
      </c>
      <c r="E121">
        <v>20</v>
      </c>
      <c r="F121">
        <v>25</v>
      </c>
      <c r="G121">
        <v>18</v>
      </c>
      <c r="H121">
        <f t="shared" si="1"/>
        <v>7160</v>
      </c>
    </row>
    <row r="122" spans="1:8" x14ac:dyDescent="0.25">
      <c r="A122" s="1">
        <v>44498</v>
      </c>
      <c r="B122">
        <v>0</v>
      </c>
      <c r="C122">
        <v>0</v>
      </c>
      <c r="D122">
        <v>12</v>
      </c>
      <c r="E122">
        <v>21</v>
      </c>
      <c r="F122">
        <v>27</v>
      </c>
      <c r="G122">
        <v>17</v>
      </c>
      <c r="H122">
        <f t="shared" si="1"/>
        <v>7200</v>
      </c>
    </row>
    <row r="123" spans="1:8" x14ac:dyDescent="0.25">
      <c r="A123" s="1">
        <v>44499</v>
      </c>
      <c r="B123">
        <v>0</v>
      </c>
      <c r="C123">
        <v>0</v>
      </c>
      <c r="D123">
        <v>14</v>
      </c>
      <c r="E123">
        <v>21</v>
      </c>
      <c r="F123">
        <v>20</v>
      </c>
      <c r="G123">
        <v>16</v>
      </c>
      <c r="H123">
        <f t="shared" si="1"/>
        <v>6890</v>
      </c>
    </row>
    <row r="124" spans="1:8" x14ac:dyDescent="0.25">
      <c r="A124" s="1">
        <v>44500</v>
      </c>
      <c r="B124">
        <v>0</v>
      </c>
      <c r="C124">
        <v>0</v>
      </c>
      <c r="D124">
        <v>12</v>
      </c>
      <c r="E124">
        <v>15</v>
      </c>
      <c r="F124">
        <v>19</v>
      </c>
      <c r="G124">
        <v>12</v>
      </c>
      <c r="H124">
        <f t="shared" si="1"/>
        <v>5550</v>
      </c>
    </row>
    <row r="125" spans="1:8" x14ac:dyDescent="0.25">
      <c r="A125" s="1">
        <v>44501</v>
      </c>
      <c r="B125">
        <v>0</v>
      </c>
      <c r="C125">
        <v>0</v>
      </c>
      <c r="D125">
        <v>13</v>
      </c>
      <c r="E125">
        <v>16</v>
      </c>
      <c r="F125">
        <v>19</v>
      </c>
      <c r="G125">
        <v>18</v>
      </c>
      <c r="H125">
        <f t="shared" si="1"/>
        <v>6650</v>
      </c>
    </row>
    <row r="126" spans="1:8" x14ac:dyDescent="0.25">
      <c r="A126" s="1">
        <v>44502</v>
      </c>
      <c r="B126">
        <v>0</v>
      </c>
      <c r="C126">
        <v>0</v>
      </c>
      <c r="D126">
        <v>10</v>
      </c>
      <c r="E126">
        <v>17</v>
      </c>
      <c r="F126">
        <v>22</v>
      </c>
      <c r="G126">
        <v>16</v>
      </c>
      <c r="H126">
        <f t="shared" si="1"/>
        <v>6210</v>
      </c>
    </row>
    <row r="127" spans="1:8" x14ac:dyDescent="0.25">
      <c r="A127" s="1">
        <v>44503</v>
      </c>
      <c r="B127">
        <v>0</v>
      </c>
      <c r="C127">
        <v>0</v>
      </c>
      <c r="D127">
        <v>12</v>
      </c>
      <c r="E127">
        <v>19</v>
      </c>
      <c r="F127">
        <v>21</v>
      </c>
      <c r="G127">
        <v>16</v>
      </c>
      <c r="H127">
        <f t="shared" si="1"/>
        <v>6550</v>
      </c>
    </row>
    <row r="128" spans="1:8" x14ac:dyDescent="0.25">
      <c r="A128" s="1">
        <v>44504</v>
      </c>
      <c r="B128">
        <v>0</v>
      </c>
      <c r="C128">
        <v>0</v>
      </c>
      <c r="D128">
        <v>11</v>
      </c>
      <c r="E128">
        <v>19</v>
      </c>
      <c r="F128">
        <v>19</v>
      </c>
      <c r="G128">
        <v>18</v>
      </c>
      <c r="H128">
        <f t="shared" si="1"/>
        <v>6600</v>
      </c>
    </row>
    <row r="129" spans="1:8" x14ac:dyDescent="0.25">
      <c r="A129" s="1">
        <v>44505</v>
      </c>
      <c r="B129">
        <v>0</v>
      </c>
      <c r="C129">
        <v>0</v>
      </c>
      <c r="D129">
        <v>10</v>
      </c>
      <c r="E129">
        <v>16</v>
      </c>
      <c r="F129">
        <v>21</v>
      </c>
      <c r="G129">
        <v>18</v>
      </c>
      <c r="H129">
        <f t="shared" si="1"/>
        <v>6380</v>
      </c>
    </row>
    <row r="130" spans="1:8" x14ac:dyDescent="0.25">
      <c r="A130" s="1">
        <v>44506</v>
      </c>
      <c r="B130">
        <v>0</v>
      </c>
      <c r="C130">
        <v>0</v>
      </c>
      <c r="D130">
        <v>10</v>
      </c>
      <c r="E130">
        <v>15</v>
      </c>
      <c r="F130">
        <v>22</v>
      </c>
      <c r="G130">
        <v>15</v>
      </c>
      <c r="H130">
        <f t="shared" si="1"/>
        <v>5920</v>
      </c>
    </row>
    <row r="131" spans="1:8" x14ac:dyDescent="0.25">
      <c r="A131" s="1">
        <v>44507</v>
      </c>
      <c r="B131">
        <v>0</v>
      </c>
      <c r="C131">
        <v>0</v>
      </c>
      <c r="D131">
        <v>13</v>
      </c>
      <c r="E131">
        <v>19</v>
      </c>
      <c r="F131">
        <v>22</v>
      </c>
      <c r="G131">
        <v>15</v>
      </c>
      <c r="H131">
        <f t="shared" ref="H131:H185" si="2">SUM(B131*80,C131*40,D131*130,E131*70,F131*60,G131*150)</f>
        <v>6590</v>
      </c>
    </row>
    <row r="132" spans="1:8" x14ac:dyDescent="0.25">
      <c r="A132" s="1">
        <v>44508</v>
      </c>
      <c r="B132">
        <v>0</v>
      </c>
      <c r="C132">
        <v>0</v>
      </c>
      <c r="D132">
        <v>11</v>
      </c>
      <c r="E132">
        <v>15</v>
      </c>
      <c r="F132">
        <v>21</v>
      </c>
      <c r="G132">
        <v>14</v>
      </c>
      <c r="H132">
        <f t="shared" si="2"/>
        <v>5840</v>
      </c>
    </row>
    <row r="133" spans="1:8" x14ac:dyDescent="0.25">
      <c r="A133" s="1">
        <v>44509</v>
      </c>
      <c r="B133">
        <v>0</v>
      </c>
      <c r="C133">
        <v>0</v>
      </c>
      <c r="D133">
        <v>10</v>
      </c>
      <c r="E133">
        <v>19</v>
      </c>
      <c r="F133">
        <v>19</v>
      </c>
      <c r="G133">
        <v>13</v>
      </c>
      <c r="H133">
        <f t="shared" si="2"/>
        <v>5720</v>
      </c>
    </row>
    <row r="134" spans="1:8" x14ac:dyDescent="0.25">
      <c r="A134" s="1">
        <v>44510</v>
      </c>
      <c r="B134">
        <v>0</v>
      </c>
      <c r="C134">
        <v>0</v>
      </c>
      <c r="D134">
        <v>12</v>
      </c>
      <c r="E134">
        <v>18</v>
      </c>
      <c r="F134">
        <v>19</v>
      </c>
      <c r="G134">
        <v>15</v>
      </c>
      <c r="H134">
        <f t="shared" si="2"/>
        <v>6210</v>
      </c>
    </row>
    <row r="135" spans="1:8" x14ac:dyDescent="0.25">
      <c r="A135" s="1">
        <v>44511</v>
      </c>
      <c r="B135">
        <v>0</v>
      </c>
      <c r="C135">
        <v>0</v>
      </c>
      <c r="D135">
        <v>10</v>
      </c>
      <c r="E135">
        <v>16</v>
      </c>
      <c r="F135">
        <v>21</v>
      </c>
      <c r="G135">
        <v>18</v>
      </c>
      <c r="H135">
        <f t="shared" si="2"/>
        <v>6380</v>
      </c>
    </row>
    <row r="136" spans="1:8" x14ac:dyDescent="0.25">
      <c r="A136" s="1">
        <v>44512</v>
      </c>
      <c r="B136">
        <v>0</v>
      </c>
      <c r="C136">
        <v>0</v>
      </c>
      <c r="D136">
        <v>12</v>
      </c>
      <c r="E136">
        <v>15</v>
      </c>
      <c r="F136">
        <v>21</v>
      </c>
      <c r="G136">
        <v>18</v>
      </c>
      <c r="H136">
        <f t="shared" si="2"/>
        <v>6570</v>
      </c>
    </row>
    <row r="137" spans="1:8" x14ac:dyDescent="0.25">
      <c r="A137" s="1">
        <v>44513</v>
      </c>
      <c r="B137">
        <v>0</v>
      </c>
      <c r="C137">
        <v>0</v>
      </c>
      <c r="D137">
        <v>10</v>
      </c>
      <c r="E137">
        <v>17</v>
      </c>
      <c r="F137">
        <v>22</v>
      </c>
      <c r="G137">
        <v>17</v>
      </c>
      <c r="H137">
        <f t="shared" si="2"/>
        <v>6360</v>
      </c>
    </row>
    <row r="138" spans="1:8" x14ac:dyDescent="0.25">
      <c r="A138" s="1">
        <v>44514</v>
      </c>
      <c r="B138">
        <v>0</v>
      </c>
      <c r="C138">
        <v>0</v>
      </c>
      <c r="D138">
        <v>10</v>
      </c>
      <c r="E138">
        <v>17</v>
      </c>
      <c r="F138">
        <v>19</v>
      </c>
      <c r="G138">
        <v>18</v>
      </c>
      <c r="H138">
        <f t="shared" si="2"/>
        <v>6330</v>
      </c>
    </row>
    <row r="139" spans="1:8" x14ac:dyDescent="0.25">
      <c r="A139" s="1">
        <v>44515</v>
      </c>
      <c r="B139">
        <v>0</v>
      </c>
      <c r="C139">
        <v>0</v>
      </c>
      <c r="D139">
        <v>11</v>
      </c>
      <c r="E139">
        <v>17</v>
      </c>
      <c r="F139">
        <v>20</v>
      </c>
      <c r="G139">
        <v>12</v>
      </c>
      <c r="H139">
        <f t="shared" si="2"/>
        <v>5620</v>
      </c>
    </row>
    <row r="140" spans="1:8" x14ac:dyDescent="0.25">
      <c r="A140" s="1">
        <v>44516</v>
      </c>
      <c r="B140">
        <v>0</v>
      </c>
      <c r="C140">
        <v>0</v>
      </c>
      <c r="D140">
        <v>11</v>
      </c>
      <c r="E140">
        <v>20</v>
      </c>
      <c r="F140">
        <v>18</v>
      </c>
      <c r="G140">
        <v>17</v>
      </c>
      <c r="H140">
        <f t="shared" si="2"/>
        <v>6460</v>
      </c>
    </row>
    <row r="141" spans="1:8" x14ac:dyDescent="0.25">
      <c r="A141" s="1">
        <v>44517</v>
      </c>
      <c r="B141">
        <v>0</v>
      </c>
      <c r="C141">
        <v>0</v>
      </c>
      <c r="D141">
        <v>11</v>
      </c>
      <c r="E141">
        <v>19</v>
      </c>
      <c r="F141">
        <v>19</v>
      </c>
      <c r="G141">
        <v>17</v>
      </c>
      <c r="H141">
        <f t="shared" si="2"/>
        <v>6450</v>
      </c>
    </row>
    <row r="142" spans="1:8" x14ac:dyDescent="0.25">
      <c r="A142" s="1">
        <v>44518</v>
      </c>
      <c r="B142">
        <v>0</v>
      </c>
      <c r="C142">
        <v>0</v>
      </c>
      <c r="D142">
        <v>13</v>
      </c>
      <c r="E142">
        <v>17</v>
      </c>
      <c r="F142">
        <v>21</v>
      </c>
      <c r="G142">
        <v>18</v>
      </c>
      <c r="H142">
        <f t="shared" si="2"/>
        <v>6840</v>
      </c>
    </row>
    <row r="143" spans="1:8" x14ac:dyDescent="0.25">
      <c r="A143" s="1">
        <v>44519</v>
      </c>
      <c r="B143">
        <v>0</v>
      </c>
      <c r="C143">
        <v>0</v>
      </c>
      <c r="D143">
        <v>12</v>
      </c>
      <c r="E143">
        <v>16</v>
      </c>
      <c r="F143">
        <v>19</v>
      </c>
      <c r="G143">
        <v>13</v>
      </c>
      <c r="H143">
        <f t="shared" si="2"/>
        <v>5770</v>
      </c>
    </row>
    <row r="144" spans="1:8" x14ac:dyDescent="0.25">
      <c r="A144" s="1">
        <v>44520</v>
      </c>
      <c r="B144">
        <v>0</v>
      </c>
      <c r="C144">
        <v>0</v>
      </c>
      <c r="D144">
        <v>10</v>
      </c>
      <c r="E144">
        <v>20</v>
      </c>
      <c r="F144">
        <v>18</v>
      </c>
      <c r="G144">
        <v>13</v>
      </c>
      <c r="H144">
        <f t="shared" si="2"/>
        <v>5730</v>
      </c>
    </row>
    <row r="145" spans="1:8" x14ac:dyDescent="0.25">
      <c r="A145" s="1">
        <v>44521</v>
      </c>
      <c r="B145">
        <v>0</v>
      </c>
      <c r="C145">
        <v>0</v>
      </c>
      <c r="D145">
        <v>13</v>
      </c>
      <c r="E145">
        <v>17</v>
      </c>
      <c r="F145">
        <v>21</v>
      </c>
      <c r="G145">
        <v>14</v>
      </c>
      <c r="H145">
        <f t="shared" si="2"/>
        <v>6240</v>
      </c>
    </row>
    <row r="146" spans="1:8" x14ac:dyDescent="0.25">
      <c r="A146" s="1">
        <v>44522</v>
      </c>
      <c r="B146">
        <v>0</v>
      </c>
      <c r="C146">
        <v>0</v>
      </c>
      <c r="D146">
        <v>10</v>
      </c>
      <c r="E146">
        <v>17</v>
      </c>
      <c r="F146">
        <v>21</v>
      </c>
      <c r="G146">
        <v>17</v>
      </c>
      <c r="H146">
        <f t="shared" si="2"/>
        <v>6300</v>
      </c>
    </row>
    <row r="147" spans="1:8" x14ac:dyDescent="0.25">
      <c r="A147" s="1">
        <v>44523</v>
      </c>
      <c r="B147">
        <v>0</v>
      </c>
      <c r="C147">
        <v>0</v>
      </c>
      <c r="D147">
        <v>11</v>
      </c>
      <c r="E147">
        <v>20</v>
      </c>
      <c r="F147">
        <v>20</v>
      </c>
      <c r="G147">
        <v>16</v>
      </c>
      <c r="H147">
        <f t="shared" si="2"/>
        <v>6430</v>
      </c>
    </row>
    <row r="148" spans="1:8" x14ac:dyDescent="0.25">
      <c r="A148" s="1">
        <v>44524</v>
      </c>
      <c r="B148">
        <v>0</v>
      </c>
      <c r="C148">
        <v>0</v>
      </c>
      <c r="D148">
        <v>11</v>
      </c>
      <c r="E148">
        <v>19</v>
      </c>
      <c r="F148">
        <v>21</v>
      </c>
      <c r="G148">
        <v>12</v>
      </c>
      <c r="H148">
        <f t="shared" si="2"/>
        <v>5820</v>
      </c>
    </row>
    <row r="149" spans="1:8" x14ac:dyDescent="0.25">
      <c r="A149" s="1">
        <v>44525</v>
      </c>
      <c r="B149">
        <v>0</v>
      </c>
      <c r="C149">
        <v>0</v>
      </c>
      <c r="D149">
        <v>10</v>
      </c>
      <c r="E149">
        <v>19</v>
      </c>
      <c r="F149">
        <v>18</v>
      </c>
      <c r="G149">
        <v>12</v>
      </c>
      <c r="H149">
        <f t="shared" si="2"/>
        <v>5510</v>
      </c>
    </row>
    <row r="150" spans="1:8" x14ac:dyDescent="0.25">
      <c r="A150" s="1">
        <v>44526</v>
      </c>
      <c r="B150">
        <v>0</v>
      </c>
      <c r="C150">
        <v>0</v>
      </c>
      <c r="D150">
        <v>13</v>
      </c>
      <c r="E150">
        <v>19</v>
      </c>
      <c r="F150">
        <v>22</v>
      </c>
      <c r="G150">
        <v>15</v>
      </c>
      <c r="H150">
        <f t="shared" si="2"/>
        <v>6590</v>
      </c>
    </row>
    <row r="151" spans="1:8" x14ac:dyDescent="0.25">
      <c r="A151" s="1">
        <v>44527</v>
      </c>
      <c r="B151">
        <v>0</v>
      </c>
      <c r="C151">
        <v>0</v>
      </c>
      <c r="D151">
        <v>11</v>
      </c>
      <c r="E151">
        <v>18</v>
      </c>
      <c r="F151">
        <v>19</v>
      </c>
      <c r="G151">
        <v>15</v>
      </c>
      <c r="H151">
        <f t="shared" si="2"/>
        <v>6080</v>
      </c>
    </row>
    <row r="152" spans="1:8" x14ac:dyDescent="0.25">
      <c r="A152" s="1">
        <v>44528</v>
      </c>
      <c r="B152">
        <v>0</v>
      </c>
      <c r="C152">
        <v>0</v>
      </c>
      <c r="D152">
        <v>11</v>
      </c>
      <c r="E152">
        <v>17</v>
      </c>
      <c r="F152">
        <v>22</v>
      </c>
      <c r="G152">
        <v>15</v>
      </c>
      <c r="H152">
        <f t="shared" si="2"/>
        <v>6190</v>
      </c>
    </row>
    <row r="153" spans="1:8" x14ac:dyDescent="0.25">
      <c r="A153" s="1">
        <v>44529</v>
      </c>
      <c r="B153">
        <v>0</v>
      </c>
      <c r="C153">
        <v>0</v>
      </c>
      <c r="D153">
        <v>13</v>
      </c>
      <c r="E153">
        <v>20</v>
      </c>
      <c r="F153">
        <v>20</v>
      </c>
      <c r="G153">
        <v>13</v>
      </c>
      <c r="H153">
        <f t="shared" si="2"/>
        <v>6240</v>
      </c>
    </row>
    <row r="154" spans="1:8" x14ac:dyDescent="0.25">
      <c r="A154" s="1">
        <v>44530</v>
      </c>
      <c r="B154">
        <v>0</v>
      </c>
      <c r="C154">
        <v>0</v>
      </c>
      <c r="D154">
        <v>11</v>
      </c>
      <c r="E154">
        <v>12</v>
      </c>
      <c r="F154">
        <v>17</v>
      </c>
      <c r="G154">
        <v>13</v>
      </c>
      <c r="H154">
        <f t="shared" si="2"/>
        <v>5240</v>
      </c>
    </row>
    <row r="155" spans="1:8" x14ac:dyDescent="0.25">
      <c r="A155" s="1">
        <v>44531</v>
      </c>
      <c r="B155">
        <v>0</v>
      </c>
      <c r="C155">
        <v>0</v>
      </c>
      <c r="D155">
        <v>11</v>
      </c>
      <c r="E155">
        <v>15</v>
      </c>
      <c r="F155">
        <v>17</v>
      </c>
      <c r="G155">
        <v>14</v>
      </c>
      <c r="H155">
        <f t="shared" si="2"/>
        <v>5600</v>
      </c>
    </row>
    <row r="156" spans="1:8" x14ac:dyDescent="0.25">
      <c r="A156" s="1">
        <v>44532</v>
      </c>
      <c r="B156">
        <v>0</v>
      </c>
      <c r="C156">
        <v>0</v>
      </c>
      <c r="D156">
        <v>9</v>
      </c>
      <c r="E156">
        <v>14</v>
      </c>
      <c r="F156">
        <v>16</v>
      </c>
      <c r="G156">
        <v>12</v>
      </c>
      <c r="H156">
        <f t="shared" si="2"/>
        <v>4910</v>
      </c>
    </row>
    <row r="157" spans="1:8" x14ac:dyDescent="0.25">
      <c r="A157" s="1">
        <v>44533</v>
      </c>
      <c r="B157">
        <v>0</v>
      </c>
      <c r="C157">
        <v>0</v>
      </c>
      <c r="D157">
        <v>9</v>
      </c>
      <c r="E157">
        <v>12</v>
      </c>
      <c r="F157">
        <v>17</v>
      </c>
      <c r="G157">
        <v>14</v>
      </c>
      <c r="H157">
        <f t="shared" si="2"/>
        <v>5130</v>
      </c>
    </row>
    <row r="158" spans="1:8" x14ac:dyDescent="0.25">
      <c r="A158" s="1">
        <v>44534</v>
      </c>
      <c r="B158">
        <v>0</v>
      </c>
      <c r="C158">
        <v>0</v>
      </c>
      <c r="D158">
        <v>9</v>
      </c>
      <c r="E158">
        <v>12</v>
      </c>
      <c r="F158">
        <v>16</v>
      </c>
      <c r="G158">
        <v>12</v>
      </c>
      <c r="H158">
        <f t="shared" si="2"/>
        <v>4770</v>
      </c>
    </row>
    <row r="159" spans="1:8" x14ac:dyDescent="0.25">
      <c r="A159" s="1">
        <v>44535</v>
      </c>
      <c r="B159">
        <v>0</v>
      </c>
      <c r="C159">
        <v>0</v>
      </c>
      <c r="D159">
        <v>10</v>
      </c>
      <c r="E159">
        <v>12</v>
      </c>
      <c r="F159">
        <v>18</v>
      </c>
      <c r="G159">
        <v>15</v>
      </c>
      <c r="H159">
        <f t="shared" si="2"/>
        <v>5470</v>
      </c>
    </row>
    <row r="160" spans="1:8" x14ac:dyDescent="0.25">
      <c r="A160" s="1">
        <v>44536</v>
      </c>
      <c r="B160">
        <v>0</v>
      </c>
      <c r="C160">
        <v>0</v>
      </c>
      <c r="D160">
        <v>9</v>
      </c>
      <c r="E160">
        <v>13</v>
      </c>
      <c r="F160">
        <v>17</v>
      </c>
      <c r="G160">
        <v>15</v>
      </c>
      <c r="H160">
        <f t="shared" si="2"/>
        <v>5350</v>
      </c>
    </row>
    <row r="161" spans="1:8" x14ac:dyDescent="0.25">
      <c r="A161" s="1">
        <v>44537</v>
      </c>
      <c r="B161">
        <v>0</v>
      </c>
      <c r="C161">
        <v>0</v>
      </c>
      <c r="D161">
        <v>9</v>
      </c>
      <c r="E161">
        <v>14</v>
      </c>
      <c r="F161">
        <v>18</v>
      </c>
      <c r="G161">
        <v>13</v>
      </c>
      <c r="H161">
        <f t="shared" si="2"/>
        <v>5180</v>
      </c>
    </row>
    <row r="162" spans="1:8" x14ac:dyDescent="0.25">
      <c r="A162" s="1">
        <v>44538</v>
      </c>
      <c r="B162">
        <v>0</v>
      </c>
      <c r="C162">
        <v>0</v>
      </c>
      <c r="D162">
        <v>10</v>
      </c>
      <c r="E162">
        <v>15</v>
      </c>
      <c r="F162">
        <v>16</v>
      </c>
      <c r="G162">
        <v>15</v>
      </c>
      <c r="H162">
        <f t="shared" si="2"/>
        <v>5560</v>
      </c>
    </row>
    <row r="163" spans="1:8" x14ac:dyDescent="0.25">
      <c r="A163" s="1">
        <v>44539</v>
      </c>
      <c r="B163">
        <v>0</v>
      </c>
      <c r="C163">
        <v>0</v>
      </c>
      <c r="D163">
        <v>10</v>
      </c>
      <c r="E163">
        <v>14</v>
      </c>
      <c r="F163">
        <v>17</v>
      </c>
      <c r="G163">
        <v>10</v>
      </c>
      <c r="H163">
        <f t="shared" si="2"/>
        <v>4800</v>
      </c>
    </row>
    <row r="164" spans="1:8" x14ac:dyDescent="0.25">
      <c r="A164" s="1">
        <v>44540</v>
      </c>
      <c r="B164">
        <v>0</v>
      </c>
      <c r="C164">
        <v>0</v>
      </c>
      <c r="D164">
        <v>8</v>
      </c>
      <c r="E164">
        <v>14</v>
      </c>
      <c r="F164">
        <v>17</v>
      </c>
      <c r="G164">
        <v>14</v>
      </c>
      <c r="H164">
        <f t="shared" si="2"/>
        <v>5140</v>
      </c>
    </row>
    <row r="165" spans="1:8" x14ac:dyDescent="0.25">
      <c r="A165" s="1">
        <v>44541</v>
      </c>
      <c r="B165">
        <v>0</v>
      </c>
      <c r="C165">
        <v>0</v>
      </c>
      <c r="D165">
        <v>9</v>
      </c>
      <c r="E165">
        <v>13</v>
      </c>
      <c r="F165">
        <v>19</v>
      </c>
      <c r="G165">
        <v>11</v>
      </c>
      <c r="H165">
        <f t="shared" si="2"/>
        <v>4870</v>
      </c>
    </row>
    <row r="166" spans="1:8" x14ac:dyDescent="0.25">
      <c r="A166" s="1">
        <v>44542</v>
      </c>
      <c r="B166">
        <v>0</v>
      </c>
      <c r="C166">
        <v>0</v>
      </c>
      <c r="D166">
        <v>11</v>
      </c>
      <c r="E166">
        <v>12</v>
      </c>
      <c r="F166">
        <v>19</v>
      </c>
      <c r="G166">
        <v>10</v>
      </c>
      <c r="H166">
        <f t="shared" si="2"/>
        <v>4910</v>
      </c>
    </row>
    <row r="167" spans="1:8" x14ac:dyDescent="0.25">
      <c r="A167" s="1">
        <v>44543</v>
      </c>
      <c r="B167">
        <v>0</v>
      </c>
      <c r="C167">
        <v>0</v>
      </c>
      <c r="D167">
        <v>9</v>
      </c>
      <c r="E167">
        <v>14</v>
      </c>
      <c r="F167">
        <v>15</v>
      </c>
      <c r="G167">
        <v>14</v>
      </c>
      <c r="H167">
        <f t="shared" si="2"/>
        <v>5150</v>
      </c>
    </row>
    <row r="168" spans="1:8" x14ac:dyDescent="0.25">
      <c r="A168" s="1">
        <v>44544</v>
      </c>
      <c r="B168">
        <v>0</v>
      </c>
      <c r="C168">
        <v>0</v>
      </c>
      <c r="D168">
        <v>8</v>
      </c>
      <c r="E168">
        <v>14</v>
      </c>
      <c r="F168">
        <v>16</v>
      </c>
      <c r="G168">
        <v>11</v>
      </c>
      <c r="H168">
        <f t="shared" si="2"/>
        <v>4630</v>
      </c>
    </row>
    <row r="169" spans="1:8" x14ac:dyDescent="0.25">
      <c r="A169" s="1">
        <v>44545</v>
      </c>
      <c r="B169">
        <v>0</v>
      </c>
      <c r="C169">
        <v>0</v>
      </c>
      <c r="D169">
        <v>9</v>
      </c>
      <c r="E169">
        <v>12</v>
      </c>
      <c r="F169">
        <v>15</v>
      </c>
      <c r="G169">
        <v>13</v>
      </c>
      <c r="H169">
        <f t="shared" si="2"/>
        <v>4860</v>
      </c>
    </row>
    <row r="170" spans="1:8" x14ac:dyDescent="0.25">
      <c r="A170" s="1">
        <v>44546</v>
      </c>
      <c r="B170">
        <v>0</v>
      </c>
      <c r="C170">
        <v>0</v>
      </c>
      <c r="D170">
        <v>11</v>
      </c>
      <c r="E170">
        <v>12</v>
      </c>
      <c r="F170">
        <v>16</v>
      </c>
      <c r="G170">
        <v>14</v>
      </c>
      <c r="H170">
        <f t="shared" si="2"/>
        <v>5330</v>
      </c>
    </row>
    <row r="171" spans="1:8" x14ac:dyDescent="0.25">
      <c r="A171" s="1">
        <v>44547</v>
      </c>
      <c r="B171">
        <v>0</v>
      </c>
      <c r="C171">
        <v>0</v>
      </c>
      <c r="D171">
        <v>9</v>
      </c>
      <c r="E171">
        <v>13</v>
      </c>
      <c r="F171">
        <v>17</v>
      </c>
      <c r="G171">
        <v>12</v>
      </c>
      <c r="H171">
        <f t="shared" si="2"/>
        <v>4900</v>
      </c>
    </row>
    <row r="172" spans="1:8" x14ac:dyDescent="0.25">
      <c r="A172" s="1">
        <v>44548</v>
      </c>
      <c r="B172">
        <v>0</v>
      </c>
      <c r="C172">
        <v>0</v>
      </c>
      <c r="D172">
        <v>9</v>
      </c>
      <c r="E172">
        <v>15</v>
      </c>
      <c r="F172">
        <v>17</v>
      </c>
      <c r="G172">
        <v>14</v>
      </c>
      <c r="H172">
        <f t="shared" si="2"/>
        <v>5340</v>
      </c>
    </row>
    <row r="173" spans="1:8" x14ac:dyDescent="0.25">
      <c r="A173" s="1">
        <v>44549</v>
      </c>
      <c r="B173">
        <v>0</v>
      </c>
      <c r="C173">
        <v>0</v>
      </c>
      <c r="D173">
        <v>9</v>
      </c>
      <c r="E173">
        <v>13</v>
      </c>
      <c r="F173">
        <v>17</v>
      </c>
      <c r="G173">
        <v>10</v>
      </c>
      <c r="H173">
        <f t="shared" si="2"/>
        <v>4600</v>
      </c>
    </row>
    <row r="174" spans="1:8" x14ac:dyDescent="0.25">
      <c r="A174" s="1">
        <v>44550</v>
      </c>
      <c r="B174">
        <v>0</v>
      </c>
      <c r="C174">
        <v>0</v>
      </c>
      <c r="D174">
        <v>10</v>
      </c>
      <c r="E174">
        <v>12</v>
      </c>
      <c r="F174">
        <v>15</v>
      </c>
      <c r="G174">
        <v>14</v>
      </c>
      <c r="H174">
        <f t="shared" si="2"/>
        <v>5140</v>
      </c>
    </row>
    <row r="175" spans="1:8" x14ac:dyDescent="0.25">
      <c r="A175" s="1">
        <v>44551</v>
      </c>
      <c r="B175">
        <v>0</v>
      </c>
      <c r="C175">
        <v>0</v>
      </c>
      <c r="D175">
        <v>11</v>
      </c>
      <c r="E175">
        <v>14</v>
      </c>
      <c r="F175">
        <v>19</v>
      </c>
      <c r="G175">
        <v>11</v>
      </c>
      <c r="H175">
        <f t="shared" si="2"/>
        <v>5200</v>
      </c>
    </row>
    <row r="176" spans="1:8" x14ac:dyDescent="0.25">
      <c r="A176" s="1">
        <v>44552</v>
      </c>
      <c r="B176">
        <v>0</v>
      </c>
      <c r="C176">
        <v>0</v>
      </c>
      <c r="D176">
        <v>10</v>
      </c>
      <c r="E176">
        <v>13</v>
      </c>
      <c r="F176">
        <v>19</v>
      </c>
      <c r="G176">
        <v>14</v>
      </c>
      <c r="H176">
        <f t="shared" si="2"/>
        <v>5450</v>
      </c>
    </row>
    <row r="177" spans="1:8" x14ac:dyDescent="0.25">
      <c r="A177" s="1">
        <v>44553</v>
      </c>
      <c r="B177">
        <v>0</v>
      </c>
      <c r="C177">
        <v>0</v>
      </c>
      <c r="D177">
        <v>10</v>
      </c>
      <c r="E177">
        <v>14</v>
      </c>
      <c r="F177">
        <v>15</v>
      </c>
      <c r="G177">
        <v>10</v>
      </c>
      <c r="H177">
        <f t="shared" si="2"/>
        <v>4680</v>
      </c>
    </row>
    <row r="178" spans="1:8" x14ac:dyDescent="0.25">
      <c r="A178" s="1">
        <v>44554</v>
      </c>
      <c r="B178">
        <v>0</v>
      </c>
      <c r="C178">
        <v>0</v>
      </c>
      <c r="D178">
        <v>9</v>
      </c>
      <c r="E178">
        <v>13</v>
      </c>
      <c r="F178">
        <v>19</v>
      </c>
      <c r="G178">
        <v>12</v>
      </c>
      <c r="H178">
        <f t="shared" si="2"/>
        <v>5020</v>
      </c>
    </row>
    <row r="179" spans="1:8" x14ac:dyDescent="0.25">
      <c r="A179" s="1">
        <v>44555</v>
      </c>
      <c r="B179">
        <v>0</v>
      </c>
      <c r="C179">
        <v>0</v>
      </c>
      <c r="D179">
        <v>8</v>
      </c>
      <c r="E179">
        <v>13</v>
      </c>
      <c r="F179">
        <v>17</v>
      </c>
      <c r="G179">
        <v>15</v>
      </c>
      <c r="H179">
        <f t="shared" si="2"/>
        <v>5220</v>
      </c>
    </row>
    <row r="180" spans="1:8" x14ac:dyDescent="0.25">
      <c r="A180" s="1">
        <v>44556</v>
      </c>
      <c r="B180">
        <v>0</v>
      </c>
      <c r="C180">
        <v>0</v>
      </c>
      <c r="D180">
        <v>10</v>
      </c>
      <c r="E180">
        <v>15</v>
      </c>
      <c r="F180">
        <v>15</v>
      </c>
      <c r="G180">
        <v>13</v>
      </c>
      <c r="H180">
        <f t="shared" si="2"/>
        <v>5200</v>
      </c>
    </row>
    <row r="181" spans="1:8" x14ac:dyDescent="0.25">
      <c r="A181" s="1">
        <v>44557</v>
      </c>
      <c r="B181">
        <v>0</v>
      </c>
      <c r="C181">
        <v>0</v>
      </c>
      <c r="D181">
        <v>8</v>
      </c>
      <c r="E181">
        <v>12</v>
      </c>
      <c r="F181">
        <v>16</v>
      </c>
      <c r="G181">
        <v>11</v>
      </c>
      <c r="H181">
        <f t="shared" si="2"/>
        <v>4490</v>
      </c>
    </row>
    <row r="182" spans="1:8" x14ac:dyDescent="0.25">
      <c r="A182" s="1">
        <v>44558</v>
      </c>
      <c r="B182">
        <v>0</v>
      </c>
      <c r="C182">
        <v>0</v>
      </c>
      <c r="D182">
        <v>9</v>
      </c>
      <c r="E182">
        <v>15</v>
      </c>
      <c r="F182">
        <v>18</v>
      </c>
      <c r="G182">
        <v>10</v>
      </c>
      <c r="H182">
        <f t="shared" si="2"/>
        <v>4800</v>
      </c>
    </row>
    <row r="183" spans="1:8" x14ac:dyDescent="0.25">
      <c r="A183" s="1">
        <v>44559</v>
      </c>
      <c r="B183">
        <v>0</v>
      </c>
      <c r="C183">
        <v>0</v>
      </c>
      <c r="D183">
        <v>11</v>
      </c>
      <c r="E183">
        <v>15</v>
      </c>
      <c r="F183">
        <v>16</v>
      </c>
      <c r="G183">
        <v>12</v>
      </c>
      <c r="H183">
        <f t="shared" si="2"/>
        <v>5240</v>
      </c>
    </row>
    <row r="184" spans="1:8" x14ac:dyDescent="0.25">
      <c r="A184" s="1">
        <v>44560</v>
      </c>
      <c r="B184">
        <v>0</v>
      </c>
      <c r="C184">
        <v>0</v>
      </c>
      <c r="D184">
        <v>10</v>
      </c>
      <c r="E184">
        <v>15</v>
      </c>
      <c r="F184">
        <v>17</v>
      </c>
      <c r="G184">
        <v>15</v>
      </c>
      <c r="H184">
        <f t="shared" si="2"/>
        <v>5620</v>
      </c>
    </row>
    <row r="185" spans="1:8" x14ac:dyDescent="0.25">
      <c r="A185" s="1">
        <v>44561</v>
      </c>
      <c r="B185">
        <v>0</v>
      </c>
      <c r="C185">
        <v>0</v>
      </c>
      <c r="D185">
        <v>10</v>
      </c>
      <c r="E185">
        <v>15</v>
      </c>
      <c r="F185">
        <v>17</v>
      </c>
      <c r="G185">
        <v>15</v>
      </c>
      <c r="H185">
        <f t="shared" si="2"/>
        <v>5620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1"/>
  <sheetViews>
    <sheetView workbookViewId="0">
      <selection activeCell="B2" sqref="B2"/>
    </sheetView>
  </sheetViews>
  <sheetFormatPr defaultRowHeight="15" x14ac:dyDescent="0.25"/>
  <cols>
    <col min="1" max="1" width="10.42578125" bestFit="1" customWidth="1"/>
    <col min="2" max="2" width="12" customWidth="1"/>
    <col min="3" max="3" width="20.85546875" customWidth="1"/>
    <col min="4" max="4" width="35.5703125" customWidth="1"/>
    <col min="5" max="5" width="35.7109375" customWidth="1"/>
  </cols>
  <sheetData>
    <row r="1" spans="1:5" x14ac:dyDescent="0.25">
      <c r="A1" t="s">
        <v>0</v>
      </c>
      <c r="B1" t="s">
        <v>7</v>
      </c>
      <c r="C1" t="s">
        <v>17</v>
      </c>
      <c r="D1" t="s">
        <v>18</v>
      </c>
      <c r="E1" t="s">
        <v>19</v>
      </c>
    </row>
    <row r="2" spans="1:5" x14ac:dyDescent="0.25">
      <c r="A2" s="4">
        <v>44378</v>
      </c>
      <c r="B2" s="5">
        <v>8910</v>
      </c>
    </row>
    <row r="3" spans="1:5" x14ac:dyDescent="0.25">
      <c r="A3" s="4">
        <v>44379</v>
      </c>
      <c r="B3" s="5">
        <v>8420</v>
      </c>
    </row>
    <row r="4" spans="1:5" x14ac:dyDescent="0.25">
      <c r="A4" s="4">
        <v>44380</v>
      </c>
      <c r="B4" s="5">
        <v>9080</v>
      </c>
    </row>
    <row r="5" spans="1:5" x14ac:dyDescent="0.25">
      <c r="A5" s="4">
        <v>44381</v>
      </c>
      <c r="B5" s="5">
        <v>8750</v>
      </c>
    </row>
    <row r="6" spans="1:5" x14ac:dyDescent="0.25">
      <c r="A6" s="4">
        <v>44382</v>
      </c>
      <c r="B6" s="5">
        <v>8640</v>
      </c>
    </row>
    <row r="7" spans="1:5" x14ac:dyDescent="0.25">
      <c r="A7" s="4">
        <v>44383</v>
      </c>
      <c r="B7" s="5">
        <v>8760</v>
      </c>
    </row>
    <row r="8" spans="1:5" x14ac:dyDescent="0.25">
      <c r="A8" s="4">
        <v>44384</v>
      </c>
      <c r="B8" s="5">
        <v>8410</v>
      </c>
    </row>
    <row r="9" spans="1:5" x14ac:dyDescent="0.25">
      <c r="A9" s="4">
        <v>44385</v>
      </c>
      <c r="B9" s="5">
        <v>8060</v>
      </c>
    </row>
    <row r="10" spans="1:5" x14ac:dyDescent="0.25">
      <c r="A10" s="4">
        <v>44386</v>
      </c>
      <c r="B10" s="5">
        <v>8620</v>
      </c>
    </row>
    <row r="11" spans="1:5" x14ac:dyDescent="0.25">
      <c r="A11" s="4">
        <v>44387</v>
      </c>
      <c r="B11" s="5">
        <v>8860</v>
      </c>
    </row>
    <row r="12" spans="1:5" x14ac:dyDescent="0.25">
      <c r="A12" s="4">
        <v>44388</v>
      </c>
      <c r="B12" s="5">
        <v>8500</v>
      </c>
    </row>
    <row r="13" spans="1:5" x14ac:dyDescent="0.25">
      <c r="A13" s="4">
        <v>44389</v>
      </c>
      <c r="B13" s="5">
        <v>8290</v>
      </c>
    </row>
    <row r="14" spans="1:5" x14ac:dyDescent="0.25">
      <c r="A14" s="4">
        <v>44390</v>
      </c>
      <c r="B14" s="5">
        <v>9280</v>
      </c>
    </row>
    <row r="15" spans="1:5" x14ac:dyDescent="0.25">
      <c r="A15" s="4">
        <v>44391</v>
      </c>
      <c r="B15" s="5">
        <v>8250</v>
      </c>
    </row>
    <row r="16" spans="1:5" x14ac:dyDescent="0.25">
      <c r="A16" s="4">
        <v>44392</v>
      </c>
      <c r="B16" s="5">
        <v>8650</v>
      </c>
    </row>
    <row r="17" spans="1:2" x14ac:dyDescent="0.25">
      <c r="A17" s="4">
        <v>44393</v>
      </c>
      <c r="B17" s="5">
        <v>9480</v>
      </c>
    </row>
    <row r="18" spans="1:2" x14ac:dyDescent="0.25">
      <c r="A18" s="4">
        <v>44394</v>
      </c>
      <c r="B18" s="5">
        <v>8230</v>
      </c>
    </row>
    <row r="19" spans="1:2" x14ac:dyDescent="0.25">
      <c r="A19" s="4">
        <v>44395</v>
      </c>
      <c r="B19" s="5">
        <v>8120</v>
      </c>
    </row>
    <row r="20" spans="1:2" x14ac:dyDescent="0.25">
      <c r="A20" s="4">
        <v>44396</v>
      </c>
      <c r="B20" s="5">
        <v>9100</v>
      </c>
    </row>
    <row r="21" spans="1:2" x14ac:dyDescent="0.25">
      <c r="A21" s="4">
        <v>44397</v>
      </c>
      <c r="B21" s="5">
        <v>8720</v>
      </c>
    </row>
    <row r="22" spans="1:2" x14ac:dyDescent="0.25">
      <c r="A22" s="4">
        <v>44398</v>
      </c>
      <c r="B22" s="5">
        <v>7480</v>
      </c>
    </row>
    <row r="23" spans="1:2" x14ac:dyDescent="0.25">
      <c r="A23" s="4">
        <v>44399</v>
      </c>
      <c r="B23" s="5">
        <v>7970</v>
      </c>
    </row>
    <row r="24" spans="1:2" x14ac:dyDescent="0.25">
      <c r="A24" s="4">
        <v>44400</v>
      </c>
      <c r="B24" s="5">
        <v>8740</v>
      </c>
    </row>
    <row r="25" spans="1:2" x14ac:dyDescent="0.25">
      <c r="A25" s="4">
        <v>44401</v>
      </c>
      <c r="B25" s="5">
        <v>8080</v>
      </c>
    </row>
    <row r="26" spans="1:2" x14ac:dyDescent="0.25">
      <c r="A26" s="4">
        <v>44402</v>
      </c>
      <c r="B26" s="5">
        <v>8400</v>
      </c>
    </row>
    <row r="27" spans="1:2" x14ac:dyDescent="0.25">
      <c r="A27" s="4">
        <v>44403</v>
      </c>
      <c r="B27" s="5">
        <v>8440</v>
      </c>
    </row>
    <row r="28" spans="1:2" x14ac:dyDescent="0.25">
      <c r="A28" s="4">
        <v>44404</v>
      </c>
      <c r="B28" s="5">
        <v>8310</v>
      </c>
    </row>
    <row r="29" spans="1:2" x14ac:dyDescent="0.25">
      <c r="A29" s="4">
        <v>44405</v>
      </c>
      <c r="B29" s="5">
        <v>9080</v>
      </c>
    </row>
    <row r="30" spans="1:2" x14ac:dyDescent="0.25">
      <c r="A30" s="4">
        <v>44406</v>
      </c>
      <c r="B30" s="5">
        <v>9180</v>
      </c>
    </row>
    <row r="31" spans="1:2" x14ac:dyDescent="0.25">
      <c r="A31" s="4">
        <v>44407</v>
      </c>
      <c r="B31" s="5">
        <v>9090</v>
      </c>
    </row>
    <row r="32" spans="1:2" x14ac:dyDescent="0.25">
      <c r="A32" s="4">
        <v>44408</v>
      </c>
      <c r="B32" s="5">
        <v>8760</v>
      </c>
    </row>
    <row r="33" spans="1:2" x14ac:dyDescent="0.25">
      <c r="A33" s="4">
        <v>44409</v>
      </c>
      <c r="B33" s="5">
        <v>7710</v>
      </c>
    </row>
    <row r="34" spans="1:2" x14ac:dyDescent="0.25">
      <c r="A34" s="4">
        <v>44410</v>
      </c>
      <c r="B34" s="5">
        <v>8650</v>
      </c>
    </row>
    <row r="35" spans="1:2" x14ac:dyDescent="0.25">
      <c r="A35" s="4">
        <v>44411</v>
      </c>
      <c r="B35" s="5">
        <v>7960</v>
      </c>
    </row>
    <row r="36" spans="1:2" x14ac:dyDescent="0.25">
      <c r="A36" s="4">
        <v>44412</v>
      </c>
      <c r="B36" s="5">
        <v>8580</v>
      </c>
    </row>
    <row r="37" spans="1:2" x14ac:dyDescent="0.25">
      <c r="A37" s="4">
        <v>44413</v>
      </c>
      <c r="B37" s="5">
        <v>8700</v>
      </c>
    </row>
    <row r="38" spans="1:2" x14ac:dyDescent="0.25">
      <c r="A38" s="4">
        <v>44414</v>
      </c>
      <c r="B38" s="5">
        <v>7210</v>
      </c>
    </row>
    <row r="39" spans="1:2" x14ac:dyDescent="0.25">
      <c r="A39" s="4">
        <v>44415</v>
      </c>
      <c r="B39" s="5">
        <v>8490</v>
      </c>
    </row>
    <row r="40" spans="1:2" x14ac:dyDescent="0.25">
      <c r="A40" s="4">
        <v>44416</v>
      </c>
      <c r="B40" s="5">
        <v>8570</v>
      </c>
    </row>
    <row r="41" spans="1:2" x14ac:dyDescent="0.25">
      <c r="A41" s="4">
        <v>44417</v>
      </c>
      <c r="B41" s="5">
        <v>8000</v>
      </c>
    </row>
    <row r="42" spans="1:2" x14ac:dyDescent="0.25">
      <c r="A42" s="4">
        <v>44418</v>
      </c>
      <c r="B42" s="5">
        <v>7410</v>
      </c>
    </row>
    <row r="43" spans="1:2" x14ac:dyDescent="0.25">
      <c r="A43" s="4">
        <v>44419</v>
      </c>
      <c r="B43" s="5">
        <v>7940</v>
      </c>
    </row>
    <row r="44" spans="1:2" x14ac:dyDescent="0.25">
      <c r="A44" s="4">
        <v>44420</v>
      </c>
      <c r="B44" s="5">
        <v>8140</v>
      </c>
    </row>
    <row r="45" spans="1:2" x14ac:dyDescent="0.25">
      <c r="A45" s="4">
        <v>44421</v>
      </c>
      <c r="B45" s="5">
        <v>9680</v>
      </c>
    </row>
    <row r="46" spans="1:2" x14ac:dyDescent="0.25">
      <c r="A46" s="4">
        <v>44422</v>
      </c>
      <c r="B46" s="5">
        <v>7430</v>
      </c>
    </row>
    <row r="47" spans="1:2" x14ac:dyDescent="0.25">
      <c r="A47" s="4">
        <v>44423</v>
      </c>
      <c r="B47" s="5">
        <v>8510</v>
      </c>
    </row>
    <row r="48" spans="1:2" x14ac:dyDescent="0.25">
      <c r="A48" s="4">
        <v>44424</v>
      </c>
      <c r="B48" s="5">
        <v>8580</v>
      </c>
    </row>
    <row r="49" spans="1:2" x14ac:dyDescent="0.25">
      <c r="A49" s="4">
        <v>44425</v>
      </c>
      <c r="B49" s="5">
        <v>9270</v>
      </c>
    </row>
    <row r="50" spans="1:2" x14ac:dyDescent="0.25">
      <c r="A50" s="4">
        <v>44426</v>
      </c>
      <c r="B50" s="5">
        <v>9430</v>
      </c>
    </row>
    <row r="51" spans="1:2" x14ac:dyDescent="0.25">
      <c r="A51" s="4">
        <v>44427</v>
      </c>
      <c r="B51" s="5">
        <v>7420</v>
      </c>
    </row>
    <row r="52" spans="1:2" x14ac:dyDescent="0.25">
      <c r="A52" s="4">
        <v>44428</v>
      </c>
      <c r="B52" s="5">
        <v>8200</v>
      </c>
    </row>
    <row r="53" spans="1:2" x14ac:dyDescent="0.25">
      <c r="A53" s="4">
        <v>44429</v>
      </c>
      <c r="B53" s="5">
        <v>8290</v>
      </c>
    </row>
    <row r="54" spans="1:2" x14ac:dyDescent="0.25">
      <c r="A54" s="4">
        <v>44430</v>
      </c>
      <c r="B54" s="5">
        <v>7010</v>
      </c>
    </row>
    <row r="55" spans="1:2" x14ac:dyDescent="0.25">
      <c r="A55" s="4">
        <v>44431</v>
      </c>
      <c r="B55" s="5">
        <v>8660</v>
      </c>
    </row>
    <row r="56" spans="1:2" x14ac:dyDescent="0.25">
      <c r="A56" s="4">
        <v>44432</v>
      </c>
      <c r="B56" s="5">
        <v>8760</v>
      </c>
    </row>
    <row r="57" spans="1:2" x14ac:dyDescent="0.25">
      <c r="A57" s="4">
        <v>44433</v>
      </c>
      <c r="B57" s="5">
        <v>7980</v>
      </c>
    </row>
    <row r="58" spans="1:2" x14ac:dyDescent="0.25">
      <c r="A58" s="4">
        <v>44434</v>
      </c>
      <c r="B58" s="5">
        <v>7060</v>
      </c>
    </row>
    <row r="59" spans="1:2" x14ac:dyDescent="0.25">
      <c r="A59" s="4">
        <v>44435</v>
      </c>
      <c r="B59" s="5">
        <v>7520</v>
      </c>
    </row>
    <row r="60" spans="1:2" x14ac:dyDescent="0.25">
      <c r="A60" s="4">
        <v>44436</v>
      </c>
      <c r="B60" s="5">
        <v>8160</v>
      </c>
    </row>
    <row r="61" spans="1:2" x14ac:dyDescent="0.25">
      <c r="A61" s="4">
        <v>44437</v>
      </c>
      <c r="B61" s="5">
        <v>8080</v>
      </c>
    </row>
    <row r="62" spans="1:2" x14ac:dyDescent="0.25">
      <c r="A62" s="4">
        <v>44438</v>
      </c>
      <c r="B62" s="5">
        <v>9460</v>
      </c>
    </row>
    <row r="63" spans="1:2" x14ac:dyDescent="0.25">
      <c r="A63" s="4">
        <v>44439</v>
      </c>
      <c r="B63" s="5">
        <v>9030</v>
      </c>
    </row>
    <row r="64" spans="1:2" x14ac:dyDescent="0.25">
      <c r="A64" s="4">
        <v>44440</v>
      </c>
      <c r="B64" s="5">
        <v>7370</v>
      </c>
    </row>
    <row r="65" spans="1:2" x14ac:dyDescent="0.25">
      <c r="A65" s="4">
        <v>44441</v>
      </c>
      <c r="B65" s="5">
        <v>7770</v>
      </c>
    </row>
    <row r="66" spans="1:2" x14ac:dyDescent="0.25">
      <c r="A66" s="4">
        <v>44442</v>
      </c>
      <c r="B66" s="5">
        <v>7620</v>
      </c>
    </row>
    <row r="67" spans="1:2" x14ac:dyDescent="0.25">
      <c r="A67" s="4">
        <v>44443</v>
      </c>
      <c r="B67" s="5">
        <v>7970</v>
      </c>
    </row>
    <row r="68" spans="1:2" x14ac:dyDescent="0.25">
      <c r="A68" s="4">
        <v>44444</v>
      </c>
      <c r="B68" s="5">
        <v>7660</v>
      </c>
    </row>
    <row r="69" spans="1:2" x14ac:dyDescent="0.25">
      <c r="A69" s="4">
        <v>44445</v>
      </c>
      <c r="B69" s="5">
        <v>7320</v>
      </c>
    </row>
    <row r="70" spans="1:2" x14ac:dyDescent="0.25">
      <c r="A70" s="4">
        <v>44446</v>
      </c>
      <c r="B70" s="5">
        <v>7440</v>
      </c>
    </row>
    <row r="71" spans="1:2" x14ac:dyDescent="0.25">
      <c r="A71" s="4">
        <v>44447</v>
      </c>
      <c r="B71" s="5">
        <v>7770</v>
      </c>
    </row>
    <row r="72" spans="1:2" x14ac:dyDescent="0.25">
      <c r="A72" s="4">
        <v>44448</v>
      </c>
      <c r="B72" s="5">
        <v>7620</v>
      </c>
    </row>
    <row r="73" spans="1:2" x14ac:dyDescent="0.25">
      <c r="A73" s="4">
        <v>44449</v>
      </c>
      <c r="B73" s="5">
        <v>7640</v>
      </c>
    </row>
    <row r="74" spans="1:2" x14ac:dyDescent="0.25">
      <c r="A74" s="4">
        <v>44450</v>
      </c>
      <c r="B74" s="5">
        <v>8660</v>
      </c>
    </row>
    <row r="75" spans="1:2" x14ac:dyDescent="0.25">
      <c r="A75" s="4">
        <v>44451</v>
      </c>
      <c r="B75" s="5">
        <v>9020</v>
      </c>
    </row>
    <row r="76" spans="1:2" x14ac:dyDescent="0.25">
      <c r="A76" s="4">
        <v>44452</v>
      </c>
      <c r="B76" s="5">
        <v>9100</v>
      </c>
    </row>
    <row r="77" spans="1:2" x14ac:dyDescent="0.25">
      <c r="A77" s="4">
        <v>44453</v>
      </c>
      <c r="B77" s="5">
        <v>9020</v>
      </c>
    </row>
    <row r="78" spans="1:2" x14ac:dyDescent="0.25">
      <c r="A78" s="4">
        <v>44454</v>
      </c>
      <c r="B78" s="5">
        <v>7520</v>
      </c>
    </row>
    <row r="79" spans="1:2" x14ac:dyDescent="0.25">
      <c r="A79" s="4">
        <v>44455</v>
      </c>
      <c r="B79" s="5">
        <v>8700</v>
      </c>
    </row>
    <row r="80" spans="1:2" x14ac:dyDescent="0.25">
      <c r="A80" s="4">
        <v>44456</v>
      </c>
      <c r="B80" s="5">
        <v>9290</v>
      </c>
    </row>
    <row r="81" spans="1:2" x14ac:dyDescent="0.25">
      <c r="A81" s="4">
        <v>44457</v>
      </c>
      <c r="B81" s="5">
        <v>8280</v>
      </c>
    </row>
    <row r="82" spans="1:2" x14ac:dyDescent="0.25">
      <c r="A82" s="4">
        <v>44458</v>
      </c>
      <c r="B82" s="5">
        <v>7930</v>
      </c>
    </row>
    <row r="83" spans="1:2" x14ac:dyDescent="0.25">
      <c r="A83" s="4">
        <v>44459</v>
      </c>
      <c r="B83" s="5">
        <v>7640</v>
      </c>
    </row>
    <row r="84" spans="1:2" x14ac:dyDescent="0.25">
      <c r="A84" s="4">
        <v>44460</v>
      </c>
      <c r="B84" s="5">
        <v>8680</v>
      </c>
    </row>
    <row r="85" spans="1:2" x14ac:dyDescent="0.25">
      <c r="A85" s="4">
        <v>44461</v>
      </c>
      <c r="B85" s="5">
        <v>7430</v>
      </c>
    </row>
    <row r="86" spans="1:2" x14ac:dyDescent="0.25">
      <c r="A86" s="4">
        <v>44462</v>
      </c>
      <c r="B86" s="5">
        <v>8770</v>
      </c>
    </row>
    <row r="87" spans="1:2" x14ac:dyDescent="0.25">
      <c r="A87" s="4">
        <v>44463</v>
      </c>
      <c r="B87" s="5">
        <v>9290</v>
      </c>
    </row>
    <row r="88" spans="1:2" x14ac:dyDescent="0.25">
      <c r="A88" s="4">
        <v>44464</v>
      </c>
      <c r="B88" s="5">
        <v>8610</v>
      </c>
    </row>
    <row r="89" spans="1:2" x14ac:dyDescent="0.25">
      <c r="A89" s="4">
        <v>44465</v>
      </c>
      <c r="B89" s="5">
        <v>7390</v>
      </c>
    </row>
    <row r="90" spans="1:2" x14ac:dyDescent="0.25">
      <c r="A90" s="4">
        <v>44466</v>
      </c>
      <c r="B90" s="5">
        <v>9010</v>
      </c>
    </row>
    <row r="91" spans="1:2" x14ac:dyDescent="0.25">
      <c r="A91" s="4">
        <v>44467</v>
      </c>
      <c r="B91" s="5">
        <v>9780</v>
      </c>
    </row>
    <row r="92" spans="1:2" x14ac:dyDescent="0.25">
      <c r="A92" s="4">
        <v>44468</v>
      </c>
      <c r="B92" s="5">
        <v>8580</v>
      </c>
    </row>
    <row r="93" spans="1:2" x14ac:dyDescent="0.25">
      <c r="A93" s="4">
        <v>44469</v>
      </c>
      <c r="B93" s="5">
        <v>9650</v>
      </c>
    </row>
    <row r="94" spans="1:2" x14ac:dyDescent="0.25">
      <c r="A94" s="4">
        <v>44470</v>
      </c>
      <c r="B94" s="5">
        <v>6400</v>
      </c>
    </row>
    <row r="95" spans="1:2" x14ac:dyDescent="0.25">
      <c r="A95" s="4">
        <v>44471</v>
      </c>
      <c r="B95" s="5">
        <v>6800</v>
      </c>
    </row>
    <row r="96" spans="1:2" x14ac:dyDescent="0.25">
      <c r="A96" s="4">
        <v>44472</v>
      </c>
      <c r="B96" s="5">
        <v>7420</v>
      </c>
    </row>
    <row r="97" spans="1:2" x14ac:dyDescent="0.25">
      <c r="A97" s="4">
        <v>44473</v>
      </c>
      <c r="B97" s="5">
        <v>7320</v>
      </c>
    </row>
    <row r="98" spans="1:2" x14ac:dyDescent="0.25">
      <c r="A98" s="4">
        <v>44474</v>
      </c>
      <c r="B98" s="5">
        <v>7340</v>
      </c>
    </row>
    <row r="99" spans="1:2" x14ac:dyDescent="0.25">
      <c r="A99" s="4">
        <v>44475</v>
      </c>
      <c r="B99" s="5">
        <v>7320</v>
      </c>
    </row>
    <row r="100" spans="1:2" x14ac:dyDescent="0.25">
      <c r="A100" s="4">
        <v>44476</v>
      </c>
      <c r="B100" s="5">
        <v>7400</v>
      </c>
    </row>
    <row r="101" spans="1:2" x14ac:dyDescent="0.25">
      <c r="A101" s="4">
        <v>44477</v>
      </c>
      <c r="B101" s="5">
        <v>6980</v>
      </c>
    </row>
    <row r="102" spans="1:2" x14ac:dyDescent="0.25">
      <c r="A102" s="4">
        <v>44478</v>
      </c>
      <c r="B102" s="5">
        <v>7610</v>
      </c>
    </row>
    <row r="103" spans="1:2" x14ac:dyDescent="0.25">
      <c r="A103" s="4">
        <v>44479</v>
      </c>
      <c r="B103" s="5">
        <v>7270</v>
      </c>
    </row>
    <row r="104" spans="1:2" x14ac:dyDescent="0.25">
      <c r="A104" s="4">
        <v>44480</v>
      </c>
      <c r="B104" s="5">
        <v>7100</v>
      </c>
    </row>
    <row r="105" spans="1:2" x14ac:dyDescent="0.25">
      <c r="A105" s="4">
        <v>44481</v>
      </c>
      <c r="B105" s="5">
        <v>7070</v>
      </c>
    </row>
    <row r="106" spans="1:2" x14ac:dyDescent="0.25">
      <c r="A106" s="4">
        <v>44482</v>
      </c>
      <c r="B106" s="5">
        <v>7940</v>
      </c>
    </row>
    <row r="107" spans="1:2" x14ac:dyDescent="0.25">
      <c r="A107" s="4">
        <v>44483</v>
      </c>
      <c r="B107" s="5">
        <v>7430</v>
      </c>
    </row>
    <row r="108" spans="1:2" x14ac:dyDescent="0.25">
      <c r="A108" s="4">
        <v>44484</v>
      </c>
      <c r="B108" s="5">
        <v>7610</v>
      </c>
    </row>
    <row r="109" spans="1:2" x14ac:dyDescent="0.25">
      <c r="A109" s="4">
        <v>44485</v>
      </c>
      <c r="B109" s="5">
        <v>6990</v>
      </c>
    </row>
    <row r="110" spans="1:2" x14ac:dyDescent="0.25">
      <c r="A110" s="4">
        <v>44486</v>
      </c>
      <c r="B110" s="5">
        <v>7450</v>
      </c>
    </row>
    <row r="111" spans="1:2" x14ac:dyDescent="0.25">
      <c r="A111" s="4">
        <v>44487</v>
      </c>
      <c r="B111" s="5">
        <v>7450</v>
      </c>
    </row>
    <row r="112" spans="1:2" x14ac:dyDescent="0.25">
      <c r="A112" s="4">
        <v>44488</v>
      </c>
      <c r="B112" s="5">
        <v>7720</v>
      </c>
    </row>
    <row r="113" spans="1:2" x14ac:dyDescent="0.25">
      <c r="A113" s="4">
        <v>44489</v>
      </c>
      <c r="B113" s="5">
        <v>6960</v>
      </c>
    </row>
    <row r="114" spans="1:2" x14ac:dyDescent="0.25">
      <c r="A114" s="4">
        <v>44490</v>
      </c>
      <c r="B114" s="5">
        <v>6210</v>
      </c>
    </row>
    <row r="115" spans="1:2" x14ac:dyDescent="0.25">
      <c r="A115" s="4">
        <v>44491</v>
      </c>
      <c r="B115" s="5">
        <v>6850</v>
      </c>
    </row>
    <row r="116" spans="1:2" x14ac:dyDescent="0.25">
      <c r="A116" s="4">
        <v>44492</v>
      </c>
      <c r="B116" s="5">
        <v>6400</v>
      </c>
    </row>
    <row r="117" spans="1:2" x14ac:dyDescent="0.25">
      <c r="A117" s="4">
        <v>44493</v>
      </c>
      <c r="B117" s="5">
        <v>7640</v>
      </c>
    </row>
    <row r="118" spans="1:2" x14ac:dyDescent="0.25">
      <c r="A118" s="4">
        <v>44494</v>
      </c>
      <c r="B118" s="5">
        <v>7750</v>
      </c>
    </row>
    <row r="119" spans="1:2" x14ac:dyDescent="0.25">
      <c r="A119" s="4">
        <v>44495</v>
      </c>
      <c r="B119" s="5">
        <v>7220</v>
      </c>
    </row>
    <row r="120" spans="1:2" x14ac:dyDescent="0.25">
      <c r="A120" s="4">
        <v>44496</v>
      </c>
      <c r="B120" s="5">
        <v>6390</v>
      </c>
    </row>
    <row r="121" spans="1:2" x14ac:dyDescent="0.25">
      <c r="A121" s="4">
        <v>44497</v>
      </c>
      <c r="B121" s="5">
        <v>7160</v>
      </c>
    </row>
    <row r="122" spans="1:2" x14ac:dyDescent="0.25">
      <c r="A122" s="4">
        <v>44498</v>
      </c>
      <c r="B122" s="5">
        <v>7200</v>
      </c>
    </row>
    <row r="123" spans="1:2" x14ac:dyDescent="0.25">
      <c r="A123" s="4">
        <v>44499</v>
      </c>
      <c r="B123" s="5">
        <v>6890</v>
      </c>
    </row>
    <row r="124" spans="1:2" x14ac:dyDescent="0.25">
      <c r="A124" s="4">
        <v>44500</v>
      </c>
      <c r="B124" s="5">
        <v>5550</v>
      </c>
    </row>
    <row r="125" spans="1:2" x14ac:dyDescent="0.25">
      <c r="A125" s="4">
        <v>44501</v>
      </c>
      <c r="B125" s="5">
        <v>6650</v>
      </c>
    </row>
    <row r="126" spans="1:2" x14ac:dyDescent="0.25">
      <c r="A126" s="4">
        <v>44502</v>
      </c>
      <c r="B126" s="5">
        <v>6210</v>
      </c>
    </row>
    <row r="127" spans="1:2" x14ac:dyDescent="0.25">
      <c r="A127" s="4">
        <v>44503</v>
      </c>
      <c r="B127" s="5">
        <v>6550</v>
      </c>
    </row>
    <row r="128" spans="1:2" x14ac:dyDescent="0.25">
      <c r="A128" s="4">
        <v>44504</v>
      </c>
      <c r="B128" s="5">
        <v>6600</v>
      </c>
    </row>
    <row r="129" spans="1:2" x14ac:dyDescent="0.25">
      <c r="A129" s="4">
        <v>44505</v>
      </c>
      <c r="B129" s="5">
        <v>6380</v>
      </c>
    </row>
    <row r="130" spans="1:2" x14ac:dyDescent="0.25">
      <c r="A130" s="4">
        <v>44506</v>
      </c>
      <c r="B130" s="5">
        <v>5920</v>
      </c>
    </row>
    <row r="131" spans="1:2" x14ac:dyDescent="0.25">
      <c r="A131" s="4">
        <v>44507</v>
      </c>
      <c r="B131" s="5">
        <v>6590</v>
      </c>
    </row>
    <row r="132" spans="1:2" x14ac:dyDescent="0.25">
      <c r="A132" s="4">
        <v>44508</v>
      </c>
      <c r="B132" s="5">
        <v>5840</v>
      </c>
    </row>
    <row r="133" spans="1:2" x14ac:dyDescent="0.25">
      <c r="A133" s="4">
        <v>44509</v>
      </c>
      <c r="B133" s="5">
        <v>5720</v>
      </c>
    </row>
    <row r="134" spans="1:2" x14ac:dyDescent="0.25">
      <c r="A134" s="4">
        <v>44510</v>
      </c>
      <c r="B134" s="5">
        <v>6210</v>
      </c>
    </row>
    <row r="135" spans="1:2" x14ac:dyDescent="0.25">
      <c r="A135" s="4">
        <v>44511</v>
      </c>
      <c r="B135" s="5">
        <v>6380</v>
      </c>
    </row>
    <row r="136" spans="1:2" x14ac:dyDescent="0.25">
      <c r="A136" s="4">
        <v>44512</v>
      </c>
      <c r="B136" s="5">
        <v>6570</v>
      </c>
    </row>
    <row r="137" spans="1:2" x14ac:dyDescent="0.25">
      <c r="A137" s="4">
        <v>44513</v>
      </c>
      <c r="B137" s="5">
        <v>6360</v>
      </c>
    </row>
    <row r="138" spans="1:2" x14ac:dyDescent="0.25">
      <c r="A138" s="4">
        <v>44514</v>
      </c>
      <c r="B138" s="5">
        <v>6330</v>
      </c>
    </row>
    <row r="139" spans="1:2" x14ac:dyDescent="0.25">
      <c r="A139" s="4">
        <v>44515</v>
      </c>
      <c r="B139" s="5">
        <v>5620</v>
      </c>
    </row>
    <row r="140" spans="1:2" x14ac:dyDescent="0.25">
      <c r="A140" s="4">
        <v>44516</v>
      </c>
      <c r="B140" s="5">
        <v>6460</v>
      </c>
    </row>
    <row r="141" spans="1:2" x14ac:dyDescent="0.25">
      <c r="A141" s="4">
        <v>44517</v>
      </c>
      <c r="B141" s="5">
        <v>6450</v>
      </c>
    </row>
    <row r="142" spans="1:2" x14ac:dyDescent="0.25">
      <c r="A142" s="4">
        <v>44518</v>
      </c>
      <c r="B142" s="5">
        <v>6840</v>
      </c>
    </row>
    <row r="143" spans="1:2" x14ac:dyDescent="0.25">
      <c r="A143" s="4">
        <v>44519</v>
      </c>
      <c r="B143" s="5">
        <v>5770</v>
      </c>
    </row>
    <row r="144" spans="1:2" x14ac:dyDescent="0.25">
      <c r="A144" s="4">
        <v>44520</v>
      </c>
      <c r="B144" s="5">
        <v>5730</v>
      </c>
    </row>
    <row r="145" spans="1:2" x14ac:dyDescent="0.25">
      <c r="A145" s="4">
        <v>44521</v>
      </c>
      <c r="B145" s="5">
        <v>6240</v>
      </c>
    </row>
    <row r="146" spans="1:2" x14ac:dyDescent="0.25">
      <c r="A146" s="4">
        <v>44522</v>
      </c>
      <c r="B146" s="5">
        <v>6300</v>
      </c>
    </row>
    <row r="147" spans="1:2" x14ac:dyDescent="0.25">
      <c r="A147" s="4">
        <v>44523</v>
      </c>
      <c r="B147" s="5">
        <v>6430</v>
      </c>
    </row>
    <row r="148" spans="1:2" x14ac:dyDescent="0.25">
      <c r="A148" s="4">
        <v>44524</v>
      </c>
      <c r="B148" s="5">
        <v>5820</v>
      </c>
    </row>
    <row r="149" spans="1:2" x14ac:dyDescent="0.25">
      <c r="A149" s="4">
        <v>44525</v>
      </c>
      <c r="B149" s="5">
        <v>5510</v>
      </c>
    </row>
    <row r="150" spans="1:2" x14ac:dyDescent="0.25">
      <c r="A150" s="4">
        <v>44526</v>
      </c>
      <c r="B150" s="5">
        <v>6590</v>
      </c>
    </row>
    <row r="151" spans="1:2" x14ac:dyDescent="0.25">
      <c r="A151" s="4">
        <v>44527</v>
      </c>
      <c r="B151" s="5">
        <v>6080</v>
      </c>
    </row>
    <row r="152" spans="1:2" x14ac:dyDescent="0.25">
      <c r="A152" s="4">
        <v>44528</v>
      </c>
      <c r="B152" s="5">
        <v>6190</v>
      </c>
    </row>
    <row r="153" spans="1:2" x14ac:dyDescent="0.25">
      <c r="A153" s="4">
        <v>44529</v>
      </c>
      <c r="B153" s="5">
        <v>6240</v>
      </c>
    </row>
    <row r="154" spans="1:2" x14ac:dyDescent="0.25">
      <c r="A154" s="4">
        <v>44530</v>
      </c>
      <c r="B154" s="5">
        <v>5240</v>
      </c>
    </row>
    <row r="155" spans="1:2" x14ac:dyDescent="0.25">
      <c r="A155" s="4">
        <v>44531</v>
      </c>
      <c r="B155" s="5">
        <v>5600</v>
      </c>
    </row>
    <row r="156" spans="1:2" x14ac:dyDescent="0.25">
      <c r="A156" s="4">
        <v>44532</v>
      </c>
      <c r="B156" s="5">
        <v>4910</v>
      </c>
    </row>
    <row r="157" spans="1:2" x14ac:dyDescent="0.25">
      <c r="A157" s="4">
        <v>44533</v>
      </c>
      <c r="B157" s="5">
        <v>5130</v>
      </c>
    </row>
    <row r="158" spans="1:2" x14ac:dyDescent="0.25">
      <c r="A158" s="4">
        <v>44534</v>
      </c>
      <c r="B158" s="5">
        <v>4770</v>
      </c>
    </row>
    <row r="159" spans="1:2" x14ac:dyDescent="0.25">
      <c r="A159" s="4">
        <v>44535</v>
      </c>
      <c r="B159" s="5">
        <v>5470</v>
      </c>
    </row>
    <row r="160" spans="1:2" x14ac:dyDescent="0.25">
      <c r="A160" s="4">
        <v>44536</v>
      </c>
      <c r="B160" s="5">
        <v>5350</v>
      </c>
    </row>
    <row r="161" spans="1:2" x14ac:dyDescent="0.25">
      <c r="A161" s="4">
        <v>44537</v>
      </c>
      <c r="B161" s="5">
        <v>5180</v>
      </c>
    </row>
    <row r="162" spans="1:2" x14ac:dyDescent="0.25">
      <c r="A162" s="4">
        <v>44538</v>
      </c>
      <c r="B162" s="5">
        <v>5560</v>
      </c>
    </row>
    <row r="163" spans="1:2" x14ac:dyDescent="0.25">
      <c r="A163" s="4">
        <v>44539</v>
      </c>
      <c r="B163" s="5">
        <v>4800</v>
      </c>
    </row>
    <row r="164" spans="1:2" x14ac:dyDescent="0.25">
      <c r="A164" s="4">
        <v>44540</v>
      </c>
      <c r="B164" s="5">
        <v>5140</v>
      </c>
    </row>
    <row r="165" spans="1:2" x14ac:dyDescent="0.25">
      <c r="A165" s="4">
        <v>44541</v>
      </c>
      <c r="B165" s="5">
        <v>4870</v>
      </c>
    </row>
    <row r="166" spans="1:2" x14ac:dyDescent="0.25">
      <c r="A166" s="4">
        <v>44542</v>
      </c>
      <c r="B166" s="5">
        <v>4910</v>
      </c>
    </row>
    <row r="167" spans="1:2" x14ac:dyDescent="0.25">
      <c r="A167" s="4">
        <v>44543</v>
      </c>
      <c r="B167" s="5">
        <v>5150</v>
      </c>
    </row>
    <row r="168" spans="1:2" x14ac:dyDescent="0.25">
      <c r="A168" s="4">
        <v>44544</v>
      </c>
      <c r="B168" s="5">
        <v>4630</v>
      </c>
    </row>
    <row r="169" spans="1:2" x14ac:dyDescent="0.25">
      <c r="A169" s="4">
        <v>44545</v>
      </c>
      <c r="B169" s="5">
        <v>4860</v>
      </c>
    </row>
    <row r="170" spans="1:2" x14ac:dyDescent="0.25">
      <c r="A170" s="4">
        <v>44546</v>
      </c>
      <c r="B170" s="5">
        <v>5330</v>
      </c>
    </row>
    <row r="171" spans="1:2" x14ac:dyDescent="0.25">
      <c r="A171" s="4">
        <v>44547</v>
      </c>
      <c r="B171" s="5">
        <v>4900</v>
      </c>
    </row>
    <row r="172" spans="1:2" x14ac:dyDescent="0.25">
      <c r="A172" s="4">
        <v>44548</v>
      </c>
      <c r="B172" s="5">
        <v>5340</v>
      </c>
    </row>
    <row r="173" spans="1:2" x14ac:dyDescent="0.25">
      <c r="A173" s="4">
        <v>44549</v>
      </c>
      <c r="B173" s="5">
        <v>4600</v>
      </c>
    </row>
    <row r="174" spans="1:2" x14ac:dyDescent="0.25">
      <c r="A174" s="4">
        <v>44550</v>
      </c>
      <c r="B174" s="5">
        <v>5140</v>
      </c>
    </row>
    <row r="175" spans="1:2" x14ac:dyDescent="0.25">
      <c r="A175" s="4">
        <v>44551</v>
      </c>
      <c r="B175" s="5">
        <v>5200</v>
      </c>
    </row>
    <row r="176" spans="1:2" x14ac:dyDescent="0.25">
      <c r="A176" s="4">
        <v>44552</v>
      </c>
      <c r="B176" s="5">
        <v>5450</v>
      </c>
    </row>
    <row r="177" spans="1:5" x14ac:dyDescent="0.25">
      <c r="A177" s="4">
        <v>44553</v>
      </c>
      <c r="B177" s="5">
        <v>4680</v>
      </c>
    </row>
    <row r="178" spans="1:5" x14ac:dyDescent="0.25">
      <c r="A178" s="4">
        <v>44554</v>
      </c>
      <c r="B178" s="5">
        <v>5020</v>
      </c>
    </row>
    <row r="179" spans="1:5" x14ac:dyDescent="0.25">
      <c r="A179" s="4">
        <v>44555</v>
      </c>
      <c r="B179" s="5">
        <v>5220</v>
      </c>
    </row>
    <row r="180" spans="1:5" x14ac:dyDescent="0.25">
      <c r="A180" s="4">
        <v>44556</v>
      </c>
      <c r="B180" s="5">
        <v>5200</v>
      </c>
    </row>
    <row r="181" spans="1:5" x14ac:dyDescent="0.25">
      <c r="A181" s="4">
        <v>44557</v>
      </c>
      <c r="B181" s="5">
        <v>4490</v>
      </c>
    </row>
    <row r="182" spans="1:5" x14ac:dyDescent="0.25">
      <c r="A182" s="4">
        <v>44558</v>
      </c>
      <c r="B182" s="5">
        <v>4800</v>
      </c>
    </row>
    <row r="183" spans="1:5" x14ac:dyDescent="0.25">
      <c r="A183" s="4">
        <v>44559</v>
      </c>
      <c r="B183" s="5">
        <v>5240</v>
      </c>
    </row>
    <row r="184" spans="1:5" x14ac:dyDescent="0.25">
      <c r="A184" s="4">
        <v>44560</v>
      </c>
      <c r="B184" s="5">
        <v>5620</v>
      </c>
    </row>
    <row r="185" spans="1:5" x14ac:dyDescent="0.25">
      <c r="A185" s="4">
        <v>44561</v>
      </c>
      <c r="B185" s="5">
        <v>5620</v>
      </c>
      <c r="C185" s="5">
        <v>5620</v>
      </c>
      <c r="D185" s="6">
        <v>5620</v>
      </c>
      <c r="E185" s="6">
        <v>5620</v>
      </c>
    </row>
    <row r="186" spans="1:5" x14ac:dyDescent="0.25">
      <c r="A186" s="4">
        <v>44562</v>
      </c>
      <c r="C186" s="5">
        <f t="shared" ref="C186:C231" si="0">_xlfn.FORECAST.ETS(A186,$B$2:$B$185,$A$2:$A$185,1,1)</f>
        <v>4975.2798910591309</v>
      </c>
      <c r="D186" s="6">
        <f t="shared" ref="D186:D231" si="1">C186-_xlfn.FORECAST.ETS.CONFINT(A186,$B$2:$B$185,$A$2:$A$185,0.95,1,1)</f>
        <v>3787.3694065638833</v>
      </c>
      <c r="E186" s="6">
        <f t="shared" ref="E186:E231" si="2">C186+_xlfn.FORECAST.ETS.CONFINT(A186,$B$2:$B$185,$A$2:$A$185,0.95,1,1)</f>
        <v>6163.190375554379</v>
      </c>
    </row>
    <row r="187" spans="1:5" x14ac:dyDescent="0.25">
      <c r="A187" s="4">
        <v>44563</v>
      </c>
      <c r="C187" s="5">
        <f t="shared" si="0"/>
        <v>4951.9728735416247</v>
      </c>
      <c r="D187" s="6">
        <f t="shared" si="1"/>
        <v>3754.520805097678</v>
      </c>
      <c r="E187" s="6">
        <f t="shared" si="2"/>
        <v>6149.4249419855714</v>
      </c>
    </row>
    <row r="188" spans="1:5" x14ac:dyDescent="0.25">
      <c r="A188" s="4">
        <v>44564</v>
      </c>
      <c r="C188" s="5">
        <f t="shared" si="0"/>
        <v>4928.6658560241176</v>
      </c>
      <c r="D188" s="6">
        <f t="shared" si="1"/>
        <v>3721.5985705118192</v>
      </c>
      <c r="E188" s="6">
        <f t="shared" si="2"/>
        <v>6135.733141536416</v>
      </c>
    </row>
    <row r="189" spans="1:5" x14ac:dyDescent="0.25">
      <c r="A189" s="4">
        <v>44565</v>
      </c>
      <c r="C189" s="5">
        <f t="shared" si="0"/>
        <v>4905.3588385066114</v>
      </c>
      <c r="D189" s="6">
        <f t="shared" si="1"/>
        <v>3688.6032886789562</v>
      </c>
      <c r="E189" s="6">
        <f t="shared" si="2"/>
        <v>6122.1143883342666</v>
      </c>
    </row>
    <row r="190" spans="1:5" x14ac:dyDescent="0.25">
      <c r="A190" s="4">
        <v>44566</v>
      </c>
      <c r="C190" s="5">
        <f t="shared" si="0"/>
        <v>4882.0518209891043</v>
      </c>
      <c r="D190" s="6">
        <f t="shared" si="1"/>
        <v>3655.5355400819017</v>
      </c>
      <c r="E190" s="6">
        <f t="shared" si="2"/>
        <v>6108.5681018963069</v>
      </c>
    </row>
    <row r="191" spans="1:5" x14ac:dyDescent="0.25">
      <c r="A191" s="4">
        <v>44567</v>
      </c>
      <c r="C191" s="5">
        <f t="shared" si="0"/>
        <v>4858.7448034715981</v>
      </c>
      <c r="D191" s="6">
        <f t="shared" si="1"/>
        <v>3622.3958996831989</v>
      </c>
      <c r="E191" s="6">
        <f t="shared" si="2"/>
        <v>6095.0937072599972</v>
      </c>
    </row>
    <row r="192" spans="1:5" x14ac:dyDescent="0.25">
      <c r="A192" s="4">
        <v>44568</v>
      </c>
      <c r="C192" s="5">
        <f t="shared" si="0"/>
        <v>4835.4377859540909</v>
      </c>
      <c r="D192" s="6">
        <f t="shared" si="1"/>
        <v>3589.1849368082767</v>
      </c>
      <c r="E192" s="6">
        <f t="shared" si="2"/>
        <v>6081.6906350999052</v>
      </c>
    </row>
    <row r="193" spans="1:5" x14ac:dyDescent="0.25">
      <c r="A193" s="4">
        <v>44569</v>
      </c>
      <c r="C193" s="5">
        <f t="shared" si="0"/>
        <v>4812.1307684365847</v>
      </c>
      <c r="D193" s="6">
        <f t="shared" si="1"/>
        <v>3555.9032150415305</v>
      </c>
      <c r="E193" s="6">
        <f t="shared" si="2"/>
        <v>6068.3583218316389</v>
      </c>
    </row>
    <row r="194" spans="1:5" x14ac:dyDescent="0.25">
      <c r="A194" s="4">
        <v>44570</v>
      </c>
      <c r="C194" s="5">
        <f t="shared" si="0"/>
        <v>4788.8237509190776</v>
      </c>
      <c r="D194" s="6">
        <f t="shared" si="1"/>
        <v>3522.5512921346312</v>
      </c>
      <c r="E194" s="6">
        <f t="shared" si="2"/>
        <v>6055.0962097035244</v>
      </c>
    </row>
    <row r="195" spans="1:5" x14ac:dyDescent="0.25">
      <c r="A195" s="4">
        <v>44571</v>
      </c>
      <c r="C195" s="5">
        <f t="shared" si="0"/>
        <v>4765.5167334015705</v>
      </c>
      <c r="D195" s="6">
        <f t="shared" si="1"/>
        <v>3489.1297199264454</v>
      </c>
      <c r="E195" s="6">
        <f t="shared" si="2"/>
        <v>6041.9037468766955</v>
      </c>
    </row>
    <row r="196" spans="1:5" x14ac:dyDescent="0.25">
      <c r="A196" s="4">
        <v>44572</v>
      </c>
      <c r="C196" s="5">
        <f t="shared" si="0"/>
        <v>4742.2097158840643</v>
      </c>
      <c r="D196" s="6">
        <f t="shared" si="1"/>
        <v>3455.6390442739166</v>
      </c>
      <c r="E196" s="6">
        <f t="shared" si="2"/>
        <v>6028.7803874942119</v>
      </c>
    </row>
    <row r="197" spans="1:5" x14ac:dyDescent="0.25">
      <c r="A197" s="4">
        <v>44573</v>
      </c>
      <c r="C197" s="5">
        <f t="shared" si="0"/>
        <v>4718.9026983665572</v>
      </c>
      <c r="D197" s="6">
        <f t="shared" si="1"/>
        <v>3422.079804993311</v>
      </c>
      <c r="E197" s="6">
        <f t="shared" si="2"/>
        <v>6015.7255917398033</v>
      </c>
    </row>
    <row r="198" spans="1:5" x14ac:dyDescent="0.25">
      <c r="A198" s="4">
        <v>44574</v>
      </c>
      <c r="C198" s="5">
        <f t="shared" si="0"/>
        <v>4695.595680849051</v>
      </c>
      <c r="D198" s="6">
        <f t="shared" si="1"/>
        <v>3388.4525358112542</v>
      </c>
      <c r="E198" s="6">
        <f t="shared" si="2"/>
        <v>6002.7388258868477</v>
      </c>
    </row>
    <row r="199" spans="1:5" x14ac:dyDescent="0.25">
      <c r="A199" s="4">
        <v>44575</v>
      </c>
      <c r="C199" s="5">
        <f t="shared" si="0"/>
        <v>4672.2886633315438</v>
      </c>
      <c r="D199" s="6">
        <f t="shared" si="1"/>
        <v>3354.7577643249742</v>
      </c>
      <c r="E199" s="6">
        <f t="shared" si="2"/>
        <v>5989.8195623381134</v>
      </c>
    </row>
    <row r="200" spans="1:5" x14ac:dyDescent="0.25">
      <c r="A200" s="4">
        <v>44576</v>
      </c>
      <c r="C200" s="5">
        <f t="shared" si="0"/>
        <v>4648.9816458140376</v>
      </c>
      <c r="D200" s="6">
        <f t="shared" si="1"/>
        <v>3320.9960119712377</v>
      </c>
      <c r="E200" s="6">
        <f t="shared" si="2"/>
        <v>5976.9672796568375</v>
      </c>
    </row>
    <row r="201" spans="1:5" x14ac:dyDescent="0.25">
      <c r="A201" s="4">
        <v>44577</v>
      </c>
      <c r="C201" s="5">
        <f t="shared" si="0"/>
        <v>4625.6746282965305</v>
      </c>
      <c r="D201" s="6">
        <f t="shared" si="1"/>
        <v>3287.1677940034228</v>
      </c>
      <c r="E201" s="6">
        <f t="shared" si="2"/>
        <v>5964.1814625896386</v>
      </c>
    </row>
    <row r="202" spans="1:5" x14ac:dyDescent="0.25">
      <c r="A202" s="4">
        <v>44578</v>
      </c>
      <c r="C202" s="5">
        <f t="shared" si="0"/>
        <v>4602.3676107790234</v>
      </c>
      <c r="D202" s="6">
        <f t="shared" si="1"/>
        <v>3253.2736194762765</v>
      </c>
      <c r="E202" s="6">
        <f t="shared" si="2"/>
        <v>5951.4616020817703</v>
      </c>
    </row>
    <row r="203" spans="1:5" x14ac:dyDescent="0.25">
      <c r="A203" s="4">
        <v>44579</v>
      </c>
      <c r="C203" s="5">
        <f t="shared" si="0"/>
        <v>4579.0605932615172</v>
      </c>
      <c r="D203" s="6">
        <f t="shared" si="1"/>
        <v>3219.3139912378315</v>
      </c>
      <c r="E203" s="6">
        <f t="shared" si="2"/>
        <v>5938.8071952852024</v>
      </c>
    </row>
    <row r="204" spans="1:5" x14ac:dyDescent="0.25">
      <c r="A204" s="4">
        <v>44580</v>
      </c>
      <c r="C204" s="5">
        <f t="shared" si="0"/>
        <v>4555.75357574401</v>
      </c>
      <c r="D204" s="6">
        <f t="shared" si="1"/>
        <v>3185.2894059280507</v>
      </c>
      <c r="E204" s="6">
        <f t="shared" si="2"/>
        <v>5926.2177455599694</v>
      </c>
    </row>
    <row r="205" spans="1:5" x14ac:dyDescent="0.25">
      <c r="A205" s="4">
        <v>44581</v>
      </c>
      <c r="C205" s="5">
        <f t="shared" si="0"/>
        <v>4532.4465582265038</v>
      </c>
      <c r="D205" s="6">
        <f t="shared" si="1"/>
        <v>3151.2003539837651</v>
      </c>
      <c r="E205" s="6">
        <f t="shared" si="2"/>
        <v>5913.6927624692426</v>
      </c>
    </row>
    <row r="206" spans="1:5" x14ac:dyDescent="0.25">
      <c r="A206" s="4">
        <v>44582</v>
      </c>
      <c r="C206" s="5">
        <f t="shared" si="0"/>
        <v>4509.1395407089967</v>
      </c>
      <c r="D206" s="6">
        <f t="shared" si="1"/>
        <v>3117.0473196494577</v>
      </c>
      <c r="E206" s="6">
        <f t="shared" si="2"/>
        <v>5901.2317617685358</v>
      </c>
    </row>
    <row r="207" spans="1:5" x14ac:dyDescent="0.25">
      <c r="A207" s="4">
        <v>44583</v>
      </c>
      <c r="C207" s="5">
        <f t="shared" si="0"/>
        <v>4485.8325231914905</v>
      </c>
      <c r="D207" s="6">
        <f t="shared" si="1"/>
        <v>3082.8307809935322</v>
      </c>
      <c r="E207" s="6">
        <f t="shared" si="2"/>
        <v>5888.8342653894488</v>
      </c>
    </row>
    <row r="208" spans="1:5" x14ac:dyDescent="0.25">
      <c r="A208" s="4">
        <v>44584</v>
      </c>
      <c r="C208" s="5">
        <f t="shared" si="0"/>
        <v>4462.5255056739834</v>
      </c>
      <c r="D208" s="6">
        <f t="shared" si="1"/>
        <v>3048.5512099296484</v>
      </c>
      <c r="E208" s="6">
        <f t="shared" si="2"/>
        <v>5876.4998014183184</v>
      </c>
    </row>
    <row r="209" spans="1:5" x14ac:dyDescent="0.25">
      <c r="A209" s="4">
        <v>44585</v>
      </c>
      <c r="C209" s="5">
        <f t="shared" si="0"/>
        <v>4439.2184881564772</v>
      </c>
      <c r="D209" s="6">
        <f t="shared" si="1"/>
        <v>3014.2090722427911</v>
      </c>
      <c r="E209" s="6">
        <f t="shared" si="2"/>
        <v>5864.2279040701633</v>
      </c>
    </row>
    <row r="210" spans="1:5" x14ac:dyDescent="0.25">
      <c r="A210" s="4">
        <v>44586</v>
      </c>
      <c r="C210" s="5">
        <f t="shared" si="0"/>
        <v>4415.9114706389701</v>
      </c>
      <c r="D210" s="6">
        <f t="shared" si="1"/>
        <v>2979.8048276197014</v>
      </c>
      <c r="E210" s="6">
        <f t="shared" si="2"/>
        <v>5852.0181136582387</v>
      </c>
    </row>
    <row r="211" spans="1:5" x14ac:dyDescent="0.25">
      <c r="A211" s="4">
        <v>44587</v>
      </c>
      <c r="C211" s="5">
        <f t="shared" si="0"/>
        <v>4392.6044531214629</v>
      </c>
      <c r="D211" s="6">
        <f t="shared" si="1"/>
        <v>2945.3389296833648</v>
      </c>
      <c r="E211" s="6">
        <f t="shared" si="2"/>
        <v>5839.8699765595611</v>
      </c>
    </row>
    <row r="212" spans="1:5" x14ac:dyDescent="0.25">
      <c r="A212" s="4">
        <v>44588</v>
      </c>
      <c r="C212" s="5">
        <f t="shared" si="0"/>
        <v>4369.2974356039567</v>
      </c>
      <c r="D212" s="6">
        <f t="shared" si="1"/>
        <v>2910.8118260312249</v>
      </c>
      <c r="E212" s="6">
        <f t="shared" si="2"/>
        <v>5827.7830451766886</v>
      </c>
    </row>
    <row r="213" spans="1:5" x14ac:dyDescent="0.25">
      <c r="A213" s="4">
        <v>44589</v>
      </c>
      <c r="C213" s="5">
        <f t="shared" si="0"/>
        <v>4345.9904180864496</v>
      </c>
      <c r="D213" s="6">
        <f t="shared" si="1"/>
        <v>2876.223958276837</v>
      </c>
      <c r="E213" s="6">
        <f t="shared" si="2"/>
        <v>5815.7568778960622</v>
      </c>
    </row>
    <row r="214" spans="1:5" x14ac:dyDescent="0.25">
      <c r="A214" s="4">
        <v>44590</v>
      </c>
      <c r="C214" s="5">
        <f t="shared" si="0"/>
        <v>4322.6834005689434</v>
      </c>
      <c r="D214" s="6">
        <f t="shared" si="1"/>
        <v>2841.5757620946815</v>
      </c>
      <c r="E214" s="6">
        <f t="shared" si="2"/>
        <v>5803.7910390432053</v>
      </c>
    </row>
    <row r="215" spans="1:5" x14ac:dyDescent="0.25">
      <c r="A215" s="4">
        <v>44591</v>
      </c>
      <c r="C215" s="5">
        <f t="shared" si="0"/>
        <v>4299.3763830514363</v>
      </c>
      <c r="D215" s="6">
        <f t="shared" si="1"/>
        <v>2806.8676672678553</v>
      </c>
      <c r="E215" s="6">
        <f t="shared" si="2"/>
        <v>5791.8850988350168</v>
      </c>
    </row>
    <row r="216" spans="1:5" x14ac:dyDescent="0.25">
      <c r="A216" s="4">
        <v>44592</v>
      </c>
      <c r="C216" s="5">
        <f t="shared" si="0"/>
        <v>4276.0693655339301</v>
      </c>
      <c r="D216" s="6">
        <f t="shared" si="1"/>
        <v>2772.1000977384188</v>
      </c>
      <c r="E216" s="6">
        <f t="shared" si="2"/>
        <v>5780.0386333294409</v>
      </c>
    </row>
    <row r="217" spans="1:5" x14ac:dyDescent="0.25">
      <c r="A217" s="4">
        <v>44593</v>
      </c>
      <c r="C217" s="5">
        <f t="shared" si="0"/>
        <v>4252.7623480164229</v>
      </c>
      <c r="D217" s="6">
        <f t="shared" si="1"/>
        <v>2737.2734716601231</v>
      </c>
      <c r="E217" s="6">
        <f t="shared" si="2"/>
        <v>5768.2512243727233</v>
      </c>
    </row>
    <row r="218" spans="1:5" x14ac:dyDescent="0.25">
      <c r="A218" s="4">
        <v>44594</v>
      </c>
      <c r="C218" s="5">
        <f t="shared" si="0"/>
        <v>4229.4553304989167</v>
      </c>
      <c r="D218" s="6">
        <f t="shared" si="1"/>
        <v>2702.3882014533292</v>
      </c>
      <c r="E218" s="6">
        <f t="shared" si="2"/>
        <v>5756.5224595445043</v>
      </c>
    </row>
    <row r="219" spans="1:5" x14ac:dyDescent="0.25">
      <c r="A219" s="4">
        <v>44595</v>
      </c>
      <c r="C219" s="5">
        <f t="shared" si="0"/>
        <v>4206.1483129814096</v>
      </c>
      <c r="D219" s="6">
        <f t="shared" si="1"/>
        <v>2667.4446938618712</v>
      </c>
      <c r="E219" s="6">
        <f t="shared" si="2"/>
        <v>5744.851932100948</v>
      </c>
    </row>
    <row r="220" spans="1:5" x14ac:dyDescent="0.25">
      <c r="A220" s="4">
        <v>44596</v>
      </c>
      <c r="C220" s="5">
        <f t="shared" si="0"/>
        <v>4182.8412954639025</v>
      </c>
      <c r="D220" s="6">
        <f t="shared" si="1"/>
        <v>2632.4433500116993</v>
      </c>
      <c r="E220" s="6">
        <f t="shared" si="2"/>
        <v>5733.2392409161057</v>
      </c>
    </row>
    <row r="221" spans="1:5" x14ac:dyDescent="0.25">
      <c r="A221" s="4">
        <v>44597</v>
      </c>
      <c r="C221" s="5">
        <f t="shared" si="0"/>
        <v>4159.5342779463963</v>
      </c>
      <c r="D221" s="6">
        <f t="shared" si="1"/>
        <v>2597.3845654710794</v>
      </c>
      <c r="E221" s="6">
        <f t="shared" si="2"/>
        <v>5721.6839904217131</v>
      </c>
    </row>
    <row r="222" spans="1:5" x14ac:dyDescent="0.25">
      <c r="A222" s="4">
        <v>44598</v>
      </c>
      <c r="C222" s="5">
        <f t="shared" si="0"/>
        <v>4136.2272604288892</v>
      </c>
      <c r="D222" s="6">
        <f t="shared" si="1"/>
        <v>2562.2687303121929</v>
      </c>
      <c r="E222" s="6">
        <f t="shared" si="2"/>
        <v>5710.1857905455854</v>
      </c>
    </row>
    <row r="223" spans="1:5" x14ac:dyDescent="0.25">
      <c r="A223" s="4">
        <v>44599</v>
      </c>
      <c r="C223" s="5">
        <f t="shared" si="0"/>
        <v>4112.920242911383</v>
      </c>
      <c r="D223" s="6">
        <f t="shared" si="1"/>
        <v>2527.0962291739706</v>
      </c>
      <c r="E223" s="6">
        <f t="shared" si="2"/>
        <v>5698.7442566487953</v>
      </c>
    </row>
    <row r="224" spans="1:5" x14ac:dyDescent="0.25">
      <c r="A224" s="4">
        <v>44600</v>
      </c>
      <c r="C224" s="5">
        <f t="shared" si="0"/>
        <v>4089.6132253938758</v>
      </c>
      <c r="D224" s="6">
        <f t="shared" si="1"/>
        <v>2491.8674413259805</v>
      </c>
      <c r="E224" s="6">
        <f t="shared" si="2"/>
        <v>5687.3590094617712</v>
      </c>
    </row>
    <row r="225" spans="1:5" x14ac:dyDescent="0.25">
      <c r="A225" s="4">
        <v>44601</v>
      </c>
      <c r="C225" s="5">
        <f t="shared" si="0"/>
        <v>4066.3062078763692</v>
      </c>
      <c r="D225" s="6">
        <f t="shared" si="1"/>
        <v>2456.5827407332581</v>
      </c>
      <c r="E225" s="6">
        <f t="shared" si="2"/>
        <v>5676.0296750194802</v>
      </c>
    </row>
    <row r="226" spans="1:5" x14ac:dyDescent="0.25">
      <c r="A226" s="4">
        <v>44602</v>
      </c>
      <c r="C226" s="5">
        <f t="shared" si="0"/>
        <v>4042.9991903588625</v>
      </c>
      <c r="D226" s="6">
        <f t="shared" si="1"/>
        <v>2421.2424961219031</v>
      </c>
      <c r="E226" s="6">
        <f t="shared" si="2"/>
        <v>5664.755884595822</v>
      </c>
    </row>
    <row r="227" spans="1:5" x14ac:dyDescent="0.25">
      <c r="A227" s="4">
        <v>44603</v>
      </c>
      <c r="C227" s="5">
        <f t="shared" si="0"/>
        <v>4019.6921728413558</v>
      </c>
      <c r="D227" s="6">
        <f t="shared" si="1"/>
        <v>2385.8470710453421</v>
      </c>
      <c r="E227" s="6">
        <f t="shared" si="2"/>
        <v>5653.5372746373696</v>
      </c>
    </row>
    <row r="228" spans="1:5" x14ac:dyDescent="0.25">
      <c r="A228" s="4">
        <v>44604</v>
      </c>
      <c r="C228" s="5">
        <f t="shared" si="0"/>
        <v>3996.3851553238492</v>
      </c>
      <c r="D228" s="6">
        <f t="shared" si="1"/>
        <v>2350.3968239511187</v>
      </c>
      <c r="E228" s="6">
        <f t="shared" si="2"/>
        <v>5642.3734866965797</v>
      </c>
    </row>
    <row r="229" spans="1:5" x14ac:dyDescent="0.25">
      <c r="A229" s="4">
        <v>44605</v>
      </c>
      <c r="C229" s="5">
        <f t="shared" si="0"/>
        <v>3973.0781378063425</v>
      </c>
      <c r="D229" s="6">
        <f t="shared" si="1"/>
        <v>2314.8921082481065</v>
      </c>
      <c r="E229" s="6">
        <f t="shared" si="2"/>
        <v>5631.2641673645785</v>
      </c>
    </row>
    <row r="230" spans="1:5" x14ac:dyDescent="0.25">
      <c r="A230" s="4">
        <v>44606</v>
      </c>
      <c r="C230" s="5">
        <f t="shared" si="0"/>
        <v>3949.7711202888358</v>
      </c>
      <c r="D230" s="6">
        <f t="shared" si="1"/>
        <v>2279.3332723740359</v>
      </c>
      <c r="E230" s="6">
        <f t="shared" si="2"/>
        <v>5620.2089682036358</v>
      </c>
    </row>
    <row r="231" spans="1:5" x14ac:dyDescent="0.25">
      <c r="A231" s="4">
        <v>44607</v>
      </c>
      <c r="C231" s="5">
        <f t="shared" si="0"/>
        <v>3926.4641027713287</v>
      </c>
      <c r="D231" s="6">
        <f t="shared" si="1"/>
        <v>2243.7206598632338</v>
      </c>
      <c r="E231" s="6">
        <f t="shared" si="2"/>
        <v>5609.2075456794237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82"/>
  <sheetViews>
    <sheetView workbookViewId="0">
      <selection activeCell="E19" sqref="E19"/>
    </sheetView>
  </sheetViews>
  <sheetFormatPr defaultRowHeight="15" x14ac:dyDescent="0.25"/>
  <cols>
    <col min="1" max="1" width="17.85546875" customWidth="1"/>
    <col min="2" max="4" width="7.140625" customWidth="1"/>
    <col min="22" max="22" width="12.85546875" customWidth="1"/>
  </cols>
  <sheetData>
    <row r="1" spans="1:29" x14ac:dyDescent="0.25">
      <c r="A1" s="2" t="s">
        <v>0</v>
      </c>
      <c r="B1" s="2" t="s">
        <v>22</v>
      </c>
      <c r="C1" s="2" t="s">
        <v>23</v>
      </c>
      <c r="D1" s="2" t="s">
        <v>24</v>
      </c>
      <c r="E1" s="2" t="s">
        <v>25</v>
      </c>
      <c r="F1" s="2" t="s">
        <v>26</v>
      </c>
      <c r="G1" s="2" t="s">
        <v>27</v>
      </c>
      <c r="H1" s="2" t="s">
        <v>28</v>
      </c>
      <c r="I1" s="2" t="s">
        <v>29</v>
      </c>
      <c r="J1" s="2" t="s">
        <v>30</v>
      </c>
      <c r="K1" s="2" t="s">
        <v>31</v>
      </c>
      <c r="L1" s="2" t="s">
        <v>32</v>
      </c>
      <c r="M1" s="2" t="s">
        <v>33</v>
      </c>
      <c r="N1" s="2" t="s">
        <v>34</v>
      </c>
      <c r="O1" s="2" t="s">
        <v>35</v>
      </c>
      <c r="P1" s="2" t="s">
        <v>36</v>
      </c>
      <c r="Q1" s="2" t="s">
        <v>37</v>
      </c>
      <c r="R1" s="2" t="s">
        <v>38</v>
      </c>
      <c r="S1" s="2" t="s">
        <v>39</v>
      </c>
      <c r="T1" s="2" t="s">
        <v>7</v>
      </c>
    </row>
    <row r="2" spans="1:29" x14ac:dyDescent="0.25">
      <c r="A2" s="1">
        <v>44562</v>
      </c>
      <c r="B2">
        <v>5</v>
      </c>
      <c r="C2">
        <v>5</v>
      </c>
      <c r="D2">
        <v>3</v>
      </c>
      <c r="E2">
        <v>5</v>
      </c>
      <c r="F2">
        <v>5</v>
      </c>
      <c r="G2">
        <v>3</v>
      </c>
      <c r="H2">
        <v>10</v>
      </c>
      <c r="I2">
        <v>5</v>
      </c>
      <c r="J2">
        <v>3</v>
      </c>
      <c r="K2">
        <v>13</v>
      </c>
      <c r="L2">
        <v>5</v>
      </c>
      <c r="M2">
        <v>3</v>
      </c>
      <c r="N2">
        <v>17</v>
      </c>
      <c r="O2">
        <v>5</v>
      </c>
      <c r="P2">
        <v>3</v>
      </c>
      <c r="Q2">
        <v>13</v>
      </c>
      <c r="R2">
        <v>5</v>
      </c>
      <c r="S2">
        <v>3</v>
      </c>
      <c r="T2">
        <f t="shared" ref="T2:T33" si="0">SUM((B2*100)-((B2*100)*10%), (C2*100)-((C2*100)*20%), (D2*100)-((D2*100)*30%), (E2*50)-((E2*50)*10%), (F2*50)-((F2*50)*20%), (G2*50)-((G2*50)*30%), (H2*150)-((H2*150)*10%), (I2*150)-((I2*150)*20%), (J2*150)-((J2*150)*30%), (K2*80)-((K2*80)*10%), (L2*80)-((L2*80)*20%), (M2*80)-((M2*80)*30%), (N2*70)-((N2*70)*10%), (O2*70)-((O2*70)*20%), (P2*70)-((P2*70)*30%), (Q2*170)-((Q2*170)*10%), (R2*170)-((R2*170)*20%), (S2*170)-((S2*170)*30%))</f>
        <v>9803</v>
      </c>
      <c r="V2" s="8">
        <f>500-(500*30%)</f>
        <v>350</v>
      </c>
      <c r="AA2" s="7">
        <v>0.1</v>
      </c>
      <c r="AB2" s="7">
        <v>0.2</v>
      </c>
      <c r="AC2" s="7">
        <v>0.3</v>
      </c>
    </row>
    <row r="3" spans="1:29" x14ac:dyDescent="0.25">
      <c r="A3" s="1">
        <v>44563</v>
      </c>
      <c r="B3">
        <v>5</v>
      </c>
      <c r="C3">
        <v>5</v>
      </c>
      <c r="D3">
        <v>3</v>
      </c>
      <c r="E3">
        <v>5</v>
      </c>
      <c r="F3">
        <v>5</v>
      </c>
      <c r="G3">
        <v>3</v>
      </c>
      <c r="H3">
        <v>10</v>
      </c>
      <c r="I3">
        <v>5</v>
      </c>
      <c r="J3">
        <v>3</v>
      </c>
      <c r="K3">
        <v>13</v>
      </c>
      <c r="L3">
        <v>5</v>
      </c>
      <c r="M3">
        <v>3</v>
      </c>
      <c r="N3">
        <v>17</v>
      </c>
      <c r="O3">
        <v>5</v>
      </c>
      <c r="P3">
        <v>3</v>
      </c>
      <c r="Q3">
        <v>13</v>
      </c>
      <c r="R3">
        <v>5</v>
      </c>
      <c r="S3">
        <v>3</v>
      </c>
      <c r="T3">
        <f t="shared" si="0"/>
        <v>9803</v>
      </c>
      <c r="V3">
        <f>(5*100)-((5*100)/10)</f>
        <v>450</v>
      </c>
      <c r="X3" t="s">
        <v>20</v>
      </c>
      <c r="AA3" t="s">
        <v>41</v>
      </c>
      <c r="AB3" t="s">
        <v>42</v>
      </c>
      <c r="AC3" t="s">
        <v>21</v>
      </c>
    </row>
    <row r="4" spans="1:29" x14ac:dyDescent="0.25">
      <c r="A4" s="1">
        <v>44564</v>
      </c>
      <c r="B4">
        <v>5</v>
      </c>
      <c r="C4">
        <v>5</v>
      </c>
      <c r="D4">
        <v>3</v>
      </c>
      <c r="E4">
        <v>5</v>
      </c>
      <c r="F4">
        <v>5</v>
      </c>
      <c r="G4">
        <v>3</v>
      </c>
      <c r="H4">
        <v>10</v>
      </c>
      <c r="I4">
        <v>5</v>
      </c>
      <c r="J4">
        <v>3</v>
      </c>
      <c r="K4">
        <v>13</v>
      </c>
      <c r="L4">
        <v>5</v>
      </c>
      <c r="M4">
        <v>3</v>
      </c>
      <c r="N4">
        <v>17</v>
      </c>
      <c r="O4">
        <v>5</v>
      </c>
      <c r="P4">
        <v>3</v>
      </c>
      <c r="Q4">
        <v>13</v>
      </c>
      <c r="R4">
        <v>5</v>
      </c>
      <c r="S4">
        <v>3</v>
      </c>
      <c r="T4">
        <f t="shared" si="0"/>
        <v>9803</v>
      </c>
      <c r="V4">
        <v>400</v>
      </c>
      <c r="X4" t="s">
        <v>4</v>
      </c>
      <c r="Y4">
        <v>100</v>
      </c>
    </row>
    <row r="5" spans="1:29" x14ac:dyDescent="0.25">
      <c r="A5" s="1">
        <v>44565</v>
      </c>
      <c r="B5">
        <v>5</v>
      </c>
      <c r="C5">
        <v>5</v>
      </c>
      <c r="D5">
        <v>3</v>
      </c>
      <c r="E5">
        <v>5</v>
      </c>
      <c r="F5">
        <v>5</v>
      </c>
      <c r="G5">
        <v>3</v>
      </c>
      <c r="H5">
        <v>10</v>
      </c>
      <c r="I5">
        <v>5</v>
      </c>
      <c r="J5">
        <v>3</v>
      </c>
      <c r="K5">
        <v>13</v>
      </c>
      <c r="L5">
        <v>5</v>
      </c>
      <c r="M5">
        <v>3</v>
      </c>
      <c r="N5">
        <v>17</v>
      </c>
      <c r="O5">
        <v>5</v>
      </c>
      <c r="P5">
        <v>3</v>
      </c>
      <c r="Q5">
        <v>13</v>
      </c>
      <c r="R5">
        <v>5</v>
      </c>
      <c r="S5">
        <v>3</v>
      </c>
      <c r="T5">
        <f t="shared" si="0"/>
        <v>9803</v>
      </c>
      <c r="X5" t="s">
        <v>1</v>
      </c>
      <c r="Y5">
        <v>50</v>
      </c>
    </row>
    <row r="6" spans="1:29" x14ac:dyDescent="0.25">
      <c r="A6" s="1">
        <v>44566</v>
      </c>
      <c r="B6">
        <v>5</v>
      </c>
      <c r="C6">
        <v>5</v>
      </c>
      <c r="D6">
        <v>3</v>
      </c>
      <c r="E6">
        <v>5</v>
      </c>
      <c r="F6">
        <v>5</v>
      </c>
      <c r="G6">
        <v>3</v>
      </c>
      <c r="H6">
        <v>10</v>
      </c>
      <c r="I6">
        <v>5</v>
      </c>
      <c r="J6">
        <v>3</v>
      </c>
      <c r="K6">
        <v>13</v>
      </c>
      <c r="L6">
        <v>5</v>
      </c>
      <c r="M6">
        <v>3</v>
      </c>
      <c r="N6">
        <v>17</v>
      </c>
      <c r="O6">
        <v>5</v>
      </c>
      <c r="P6">
        <v>3</v>
      </c>
      <c r="Q6">
        <v>13</v>
      </c>
      <c r="R6">
        <v>5</v>
      </c>
      <c r="S6">
        <v>3</v>
      </c>
      <c r="T6">
        <f t="shared" si="0"/>
        <v>9803</v>
      </c>
      <c r="X6" t="s">
        <v>5</v>
      </c>
      <c r="Y6">
        <v>150</v>
      </c>
    </row>
    <row r="7" spans="1:29" x14ac:dyDescent="0.25">
      <c r="A7" s="1">
        <v>44567</v>
      </c>
      <c r="B7">
        <v>5</v>
      </c>
      <c r="C7">
        <v>5</v>
      </c>
      <c r="D7">
        <v>3</v>
      </c>
      <c r="E7">
        <v>5</v>
      </c>
      <c r="F7">
        <v>5</v>
      </c>
      <c r="G7">
        <v>3</v>
      </c>
      <c r="H7">
        <v>10</v>
      </c>
      <c r="I7">
        <v>5</v>
      </c>
      <c r="J7">
        <v>3</v>
      </c>
      <c r="K7">
        <v>13</v>
      </c>
      <c r="L7">
        <v>5</v>
      </c>
      <c r="M7">
        <v>3</v>
      </c>
      <c r="N7">
        <v>17</v>
      </c>
      <c r="O7">
        <v>5</v>
      </c>
      <c r="P7">
        <v>3</v>
      </c>
      <c r="Q7">
        <v>13</v>
      </c>
      <c r="R7">
        <v>5</v>
      </c>
      <c r="S7">
        <v>3</v>
      </c>
      <c r="T7">
        <f t="shared" si="0"/>
        <v>9803</v>
      </c>
      <c r="X7" t="s">
        <v>6</v>
      </c>
      <c r="Y7">
        <v>80</v>
      </c>
    </row>
    <row r="8" spans="1:29" x14ac:dyDescent="0.25">
      <c r="A8" s="1">
        <v>44568</v>
      </c>
      <c r="B8">
        <v>5</v>
      </c>
      <c r="C8">
        <v>5</v>
      </c>
      <c r="D8">
        <v>3</v>
      </c>
      <c r="E8">
        <v>5</v>
      </c>
      <c r="F8">
        <v>5</v>
      </c>
      <c r="G8">
        <v>3</v>
      </c>
      <c r="H8">
        <v>10</v>
      </c>
      <c r="I8">
        <v>5</v>
      </c>
      <c r="J8">
        <v>3</v>
      </c>
      <c r="K8">
        <v>13</v>
      </c>
      <c r="L8">
        <v>5</v>
      </c>
      <c r="M8">
        <v>3</v>
      </c>
      <c r="N8">
        <v>17</v>
      </c>
      <c r="O8">
        <v>5</v>
      </c>
      <c r="P8">
        <v>3</v>
      </c>
      <c r="Q8">
        <v>13</v>
      </c>
      <c r="R8">
        <v>5</v>
      </c>
      <c r="S8">
        <v>3</v>
      </c>
      <c r="T8">
        <f t="shared" si="0"/>
        <v>9803</v>
      </c>
      <c r="X8" t="s">
        <v>2</v>
      </c>
      <c r="Y8">
        <v>70</v>
      </c>
    </row>
    <row r="9" spans="1:29" x14ac:dyDescent="0.25">
      <c r="A9" s="1">
        <v>44569</v>
      </c>
      <c r="B9">
        <v>5</v>
      </c>
      <c r="C9">
        <v>5</v>
      </c>
      <c r="D9">
        <v>3</v>
      </c>
      <c r="E9">
        <v>5</v>
      </c>
      <c r="F9">
        <v>5</v>
      </c>
      <c r="G9">
        <v>3</v>
      </c>
      <c r="H9">
        <v>10</v>
      </c>
      <c r="I9">
        <v>5</v>
      </c>
      <c r="J9">
        <v>3</v>
      </c>
      <c r="K9">
        <v>13</v>
      </c>
      <c r="L9">
        <v>5</v>
      </c>
      <c r="M9">
        <v>3</v>
      </c>
      <c r="N9">
        <v>17</v>
      </c>
      <c r="O9">
        <v>5</v>
      </c>
      <c r="P9">
        <v>3</v>
      </c>
      <c r="Q9">
        <v>13</v>
      </c>
      <c r="R9">
        <v>5</v>
      </c>
      <c r="S9">
        <v>3</v>
      </c>
      <c r="T9">
        <f t="shared" si="0"/>
        <v>9803</v>
      </c>
      <c r="X9" t="s">
        <v>3</v>
      </c>
      <c r="Y9">
        <v>170</v>
      </c>
    </row>
    <row r="10" spans="1:29" x14ac:dyDescent="0.25">
      <c r="A10" s="1">
        <v>44570</v>
      </c>
      <c r="B10">
        <v>5</v>
      </c>
      <c r="C10">
        <v>5</v>
      </c>
      <c r="D10">
        <v>3</v>
      </c>
      <c r="E10">
        <v>5</v>
      </c>
      <c r="F10">
        <v>5</v>
      </c>
      <c r="G10">
        <v>3</v>
      </c>
      <c r="H10">
        <v>10</v>
      </c>
      <c r="I10">
        <v>5</v>
      </c>
      <c r="J10">
        <v>3</v>
      </c>
      <c r="K10">
        <v>13</v>
      </c>
      <c r="L10">
        <v>5</v>
      </c>
      <c r="M10">
        <v>3</v>
      </c>
      <c r="N10">
        <v>17</v>
      </c>
      <c r="O10">
        <v>5</v>
      </c>
      <c r="P10">
        <v>3</v>
      </c>
      <c r="Q10">
        <v>13</v>
      </c>
      <c r="R10">
        <v>5</v>
      </c>
      <c r="S10">
        <v>3</v>
      </c>
      <c r="T10">
        <f t="shared" si="0"/>
        <v>9803</v>
      </c>
    </row>
    <row r="11" spans="1:29" x14ac:dyDescent="0.25">
      <c r="A11" s="1">
        <v>44571</v>
      </c>
      <c r="B11">
        <v>5</v>
      </c>
      <c r="C11">
        <v>5</v>
      </c>
      <c r="D11">
        <v>3</v>
      </c>
      <c r="E11">
        <v>5</v>
      </c>
      <c r="F11">
        <v>5</v>
      </c>
      <c r="G11">
        <v>3</v>
      </c>
      <c r="H11">
        <v>10</v>
      </c>
      <c r="I11">
        <v>5</v>
      </c>
      <c r="J11">
        <v>3</v>
      </c>
      <c r="K11">
        <v>13</v>
      </c>
      <c r="L11">
        <v>5</v>
      </c>
      <c r="M11">
        <v>3</v>
      </c>
      <c r="N11">
        <v>17</v>
      </c>
      <c r="O11">
        <v>5</v>
      </c>
      <c r="P11">
        <v>3</v>
      </c>
      <c r="Q11">
        <v>13</v>
      </c>
      <c r="R11">
        <v>5</v>
      </c>
      <c r="S11">
        <v>3</v>
      </c>
      <c r="T11">
        <f t="shared" si="0"/>
        <v>9803</v>
      </c>
    </row>
    <row r="12" spans="1:29" x14ac:dyDescent="0.25">
      <c r="A12" s="1">
        <v>44572</v>
      </c>
      <c r="B12">
        <v>5</v>
      </c>
      <c r="C12">
        <v>5</v>
      </c>
      <c r="D12">
        <v>3</v>
      </c>
      <c r="E12">
        <v>5</v>
      </c>
      <c r="F12">
        <v>5</v>
      </c>
      <c r="G12">
        <v>3</v>
      </c>
      <c r="H12">
        <v>10</v>
      </c>
      <c r="I12">
        <v>5</v>
      </c>
      <c r="J12">
        <v>3</v>
      </c>
      <c r="K12">
        <v>13</v>
      </c>
      <c r="L12">
        <v>5</v>
      </c>
      <c r="M12">
        <v>3</v>
      </c>
      <c r="N12">
        <v>17</v>
      </c>
      <c r="O12">
        <v>5</v>
      </c>
      <c r="P12">
        <v>3</v>
      </c>
      <c r="Q12">
        <v>13</v>
      </c>
      <c r="R12">
        <v>5</v>
      </c>
      <c r="S12">
        <v>3</v>
      </c>
      <c r="T12">
        <f t="shared" si="0"/>
        <v>9803</v>
      </c>
    </row>
    <row r="13" spans="1:29" x14ac:dyDescent="0.25">
      <c r="A13" s="1">
        <v>44573</v>
      </c>
      <c r="B13">
        <v>5</v>
      </c>
      <c r="C13">
        <v>5</v>
      </c>
      <c r="D13">
        <v>3</v>
      </c>
      <c r="E13">
        <v>5</v>
      </c>
      <c r="F13">
        <v>5</v>
      </c>
      <c r="G13">
        <v>3</v>
      </c>
      <c r="H13">
        <v>10</v>
      </c>
      <c r="I13">
        <v>5</v>
      </c>
      <c r="J13">
        <v>3</v>
      </c>
      <c r="K13">
        <v>13</v>
      </c>
      <c r="L13">
        <v>5</v>
      </c>
      <c r="M13">
        <v>3</v>
      </c>
      <c r="N13">
        <v>17</v>
      </c>
      <c r="O13">
        <v>5</v>
      </c>
      <c r="P13">
        <v>3</v>
      </c>
      <c r="Q13">
        <v>13</v>
      </c>
      <c r="R13">
        <v>5</v>
      </c>
      <c r="S13">
        <v>3</v>
      </c>
      <c r="T13">
        <f t="shared" si="0"/>
        <v>9803</v>
      </c>
    </row>
    <row r="14" spans="1:29" x14ac:dyDescent="0.25">
      <c r="A14" s="1">
        <v>44574</v>
      </c>
      <c r="B14">
        <v>5</v>
      </c>
      <c r="C14">
        <v>5</v>
      </c>
      <c r="D14">
        <v>3</v>
      </c>
      <c r="E14">
        <v>5</v>
      </c>
      <c r="F14">
        <v>5</v>
      </c>
      <c r="G14">
        <v>3</v>
      </c>
      <c r="H14">
        <v>10</v>
      </c>
      <c r="I14">
        <v>5</v>
      </c>
      <c r="J14">
        <v>3</v>
      </c>
      <c r="K14">
        <v>13</v>
      </c>
      <c r="L14">
        <v>5</v>
      </c>
      <c r="M14">
        <v>3</v>
      </c>
      <c r="N14">
        <v>17</v>
      </c>
      <c r="O14">
        <v>5</v>
      </c>
      <c r="P14">
        <v>3</v>
      </c>
      <c r="Q14">
        <v>13</v>
      </c>
      <c r="R14">
        <v>5</v>
      </c>
      <c r="S14">
        <v>3</v>
      </c>
      <c r="T14">
        <f t="shared" si="0"/>
        <v>9803</v>
      </c>
    </row>
    <row r="15" spans="1:29" x14ac:dyDescent="0.25">
      <c r="A15" s="1">
        <v>44575</v>
      </c>
      <c r="B15">
        <v>5</v>
      </c>
      <c r="C15">
        <v>5</v>
      </c>
      <c r="D15">
        <v>3</v>
      </c>
      <c r="E15">
        <v>5</v>
      </c>
      <c r="F15">
        <v>5</v>
      </c>
      <c r="G15">
        <v>3</v>
      </c>
      <c r="H15">
        <v>10</v>
      </c>
      <c r="I15">
        <v>5</v>
      </c>
      <c r="J15">
        <v>3</v>
      </c>
      <c r="K15">
        <v>13</v>
      </c>
      <c r="L15">
        <v>5</v>
      </c>
      <c r="M15">
        <v>3</v>
      </c>
      <c r="N15">
        <v>17</v>
      </c>
      <c r="O15">
        <v>5</v>
      </c>
      <c r="P15">
        <v>3</v>
      </c>
      <c r="Q15">
        <v>13</v>
      </c>
      <c r="R15">
        <v>5</v>
      </c>
      <c r="S15">
        <v>3</v>
      </c>
      <c r="T15">
        <f t="shared" si="0"/>
        <v>9803</v>
      </c>
    </row>
    <row r="16" spans="1:29" x14ac:dyDescent="0.25">
      <c r="A16" s="1">
        <v>44576</v>
      </c>
      <c r="B16">
        <v>5</v>
      </c>
      <c r="C16">
        <v>5</v>
      </c>
      <c r="D16">
        <v>3</v>
      </c>
      <c r="E16">
        <v>5</v>
      </c>
      <c r="F16">
        <v>5</v>
      </c>
      <c r="G16">
        <v>3</v>
      </c>
      <c r="H16">
        <v>10</v>
      </c>
      <c r="I16">
        <v>5</v>
      </c>
      <c r="J16">
        <v>3</v>
      </c>
      <c r="K16">
        <v>13</v>
      </c>
      <c r="L16">
        <v>5</v>
      </c>
      <c r="M16">
        <v>3</v>
      </c>
      <c r="N16">
        <v>17</v>
      </c>
      <c r="O16">
        <v>5</v>
      </c>
      <c r="P16">
        <v>3</v>
      </c>
      <c r="Q16">
        <v>13</v>
      </c>
      <c r="R16">
        <v>5</v>
      </c>
      <c r="S16">
        <v>3</v>
      </c>
      <c r="T16">
        <f t="shared" si="0"/>
        <v>9803</v>
      </c>
    </row>
    <row r="17" spans="1:20" x14ac:dyDescent="0.25">
      <c r="A17" s="1">
        <v>44577</v>
      </c>
      <c r="B17">
        <v>5</v>
      </c>
      <c r="C17">
        <v>5</v>
      </c>
      <c r="D17">
        <v>3</v>
      </c>
      <c r="E17">
        <v>5</v>
      </c>
      <c r="F17">
        <v>5</v>
      </c>
      <c r="G17">
        <v>3</v>
      </c>
      <c r="H17">
        <v>10</v>
      </c>
      <c r="I17">
        <v>5</v>
      </c>
      <c r="J17">
        <v>3</v>
      </c>
      <c r="K17">
        <v>13</v>
      </c>
      <c r="L17">
        <v>5</v>
      </c>
      <c r="M17">
        <v>3</v>
      </c>
      <c r="N17">
        <v>17</v>
      </c>
      <c r="O17">
        <v>5</v>
      </c>
      <c r="P17">
        <v>3</v>
      </c>
      <c r="Q17">
        <v>13</v>
      </c>
      <c r="R17">
        <v>5</v>
      </c>
      <c r="S17">
        <v>3</v>
      </c>
      <c r="T17">
        <f t="shared" si="0"/>
        <v>9803</v>
      </c>
    </row>
    <row r="18" spans="1:20" x14ac:dyDescent="0.25">
      <c r="A18" s="1">
        <v>44578</v>
      </c>
      <c r="B18">
        <v>5</v>
      </c>
      <c r="C18">
        <v>5</v>
      </c>
      <c r="D18">
        <v>3</v>
      </c>
      <c r="E18">
        <v>5</v>
      </c>
      <c r="F18">
        <v>5</v>
      </c>
      <c r="G18">
        <v>3</v>
      </c>
      <c r="H18">
        <v>10</v>
      </c>
      <c r="I18">
        <v>5</v>
      </c>
      <c r="J18">
        <v>3</v>
      </c>
      <c r="K18">
        <v>13</v>
      </c>
      <c r="L18">
        <v>5</v>
      </c>
      <c r="M18">
        <v>3</v>
      </c>
      <c r="N18">
        <v>17</v>
      </c>
      <c r="O18">
        <v>5</v>
      </c>
      <c r="P18">
        <v>3</v>
      </c>
      <c r="Q18">
        <v>13</v>
      </c>
      <c r="R18">
        <v>5</v>
      </c>
      <c r="S18">
        <v>3</v>
      </c>
      <c r="T18">
        <f t="shared" si="0"/>
        <v>9803</v>
      </c>
    </row>
    <row r="19" spans="1:20" x14ac:dyDescent="0.25">
      <c r="A19" s="1">
        <v>44579</v>
      </c>
      <c r="B19">
        <v>5</v>
      </c>
      <c r="C19">
        <v>5</v>
      </c>
      <c r="D19">
        <v>3</v>
      </c>
      <c r="E19">
        <v>5</v>
      </c>
      <c r="F19">
        <v>5</v>
      </c>
      <c r="G19">
        <v>3</v>
      </c>
      <c r="H19">
        <v>10</v>
      </c>
      <c r="I19">
        <v>5</v>
      </c>
      <c r="J19">
        <v>3</v>
      </c>
      <c r="K19">
        <v>13</v>
      </c>
      <c r="L19">
        <v>5</v>
      </c>
      <c r="M19">
        <v>3</v>
      </c>
      <c r="N19">
        <v>17</v>
      </c>
      <c r="O19">
        <v>5</v>
      </c>
      <c r="P19">
        <v>3</v>
      </c>
      <c r="Q19">
        <v>13</v>
      </c>
      <c r="R19">
        <v>5</v>
      </c>
      <c r="S19">
        <v>3</v>
      </c>
      <c r="T19">
        <f t="shared" si="0"/>
        <v>9803</v>
      </c>
    </row>
    <row r="20" spans="1:20" x14ac:dyDescent="0.25">
      <c r="A20" s="1">
        <v>44580</v>
      </c>
      <c r="B20">
        <v>5</v>
      </c>
      <c r="C20">
        <v>5</v>
      </c>
      <c r="D20">
        <v>3</v>
      </c>
      <c r="E20">
        <v>5</v>
      </c>
      <c r="F20">
        <v>5</v>
      </c>
      <c r="G20">
        <v>3</v>
      </c>
      <c r="H20">
        <v>10</v>
      </c>
      <c r="I20">
        <v>5</v>
      </c>
      <c r="J20">
        <v>3</v>
      </c>
      <c r="K20">
        <v>13</v>
      </c>
      <c r="L20">
        <v>5</v>
      </c>
      <c r="M20">
        <v>3</v>
      </c>
      <c r="N20">
        <v>17</v>
      </c>
      <c r="O20">
        <v>5</v>
      </c>
      <c r="P20">
        <v>3</v>
      </c>
      <c r="Q20">
        <v>13</v>
      </c>
      <c r="R20">
        <v>5</v>
      </c>
      <c r="S20">
        <v>3</v>
      </c>
      <c r="T20">
        <f t="shared" si="0"/>
        <v>9803</v>
      </c>
    </row>
    <row r="21" spans="1:20" x14ac:dyDescent="0.25">
      <c r="A21" s="1">
        <v>44581</v>
      </c>
      <c r="B21">
        <v>5</v>
      </c>
      <c r="C21">
        <v>5</v>
      </c>
      <c r="D21">
        <v>3</v>
      </c>
      <c r="E21">
        <v>5</v>
      </c>
      <c r="F21">
        <v>5</v>
      </c>
      <c r="G21">
        <v>3</v>
      </c>
      <c r="H21">
        <v>10</v>
      </c>
      <c r="I21">
        <v>5</v>
      </c>
      <c r="J21">
        <v>3</v>
      </c>
      <c r="K21">
        <v>13</v>
      </c>
      <c r="L21">
        <v>5</v>
      </c>
      <c r="M21">
        <v>3</v>
      </c>
      <c r="N21">
        <v>17</v>
      </c>
      <c r="O21">
        <v>5</v>
      </c>
      <c r="P21">
        <v>3</v>
      </c>
      <c r="Q21">
        <v>13</v>
      </c>
      <c r="R21">
        <v>5</v>
      </c>
      <c r="S21">
        <v>3</v>
      </c>
      <c r="T21">
        <f t="shared" si="0"/>
        <v>9803</v>
      </c>
    </row>
    <row r="22" spans="1:20" x14ac:dyDescent="0.25">
      <c r="A22" s="1">
        <v>44582</v>
      </c>
      <c r="B22">
        <v>5</v>
      </c>
      <c r="C22">
        <v>5</v>
      </c>
      <c r="D22">
        <v>3</v>
      </c>
      <c r="E22">
        <v>5</v>
      </c>
      <c r="F22">
        <v>5</v>
      </c>
      <c r="G22">
        <v>3</v>
      </c>
      <c r="H22">
        <v>10</v>
      </c>
      <c r="I22">
        <v>5</v>
      </c>
      <c r="J22">
        <v>3</v>
      </c>
      <c r="K22">
        <v>13</v>
      </c>
      <c r="L22">
        <v>5</v>
      </c>
      <c r="M22">
        <v>3</v>
      </c>
      <c r="N22">
        <v>17</v>
      </c>
      <c r="O22">
        <v>5</v>
      </c>
      <c r="P22">
        <v>3</v>
      </c>
      <c r="Q22">
        <v>13</v>
      </c>
      <c r="R22">
        <v>5</v>
      </c>
      <c r="S22">
        <v>3</v>
      </c>
      <c r="T22">
        <f t="shared" si="0"/>
        <v>9803</v>
      </c>
    </row>
    <row r="23" spans="1:20" x14ac:dyDescent="0.25">
      <c r="A23" s="1">
        <v>44583</v>
      </c>
      <c r="B23">
        <v>5</v>
      </c>
      <c r="C23">
        <v>5</v>
      </c>
      <c r="D23">
        <v>3</v>
      </c>
      <c r="E23">
        <v>5</v>
      </c>
      <c r="F23">
        <v>5</v>
      </c>
      <c r="G23">
        <v>3</v>
      </c>
      <c r="H23">
        <v>10</v>
      </c>
      <c r="I23">
        <v>5</v>
      </c>
      <c r="J23">
        <v>3</v>
      </c>
      <c r="K23">
        <v>13</v>
      </c>
      <c r="L23">
        <v>5</v>
      </c>
      <c r="M23">
        <v>3</v>
      </c>
      <c r="N23">
        <v>17</v>
      </c>
      <c r="O23">
        <v>5</v>
      </c>
      <c r="P23">
        <v>3</v>
      </c>
      <c r="Q23">
        <v>13</v>
      </c>
      <c r="R23">
        <v>5</v>
      </c>
      <c r="S23">
        <v>3</v>
      </c>
      <c r="T23">
        <f t="shared" si="0"/>
        <v>9803</v>
      </c>
    </row>
    <row r="24" spans="1:20" x14ac:dyDescent="0.25">
      <c r="A24" s="1">
        <v>44584</v>
      </c>
      <c r="B24">
        <v>5</v>
      </c>
      <c r="C24">
        <v>5</v>
      </c>
      <c r="D24">
        <v>3</v>
      </c>
      <c r="E24">
        <v>5</v>
      </c>
      <c r="F24">
        <v>5</v>
      </c>
      <c r="G24">
        <v>3</v>
      </c>
      <c r="H24">
        <v>10</v>
      </c>
      <c r="I24">
        <v>5</v>
      </c>
      <c r="J24">
        <v>3</v>
      </c>
      <c r="K24">
        <v>13</v>
      </c>
      <c r="L24">
        <v>5</v>
      </c>
      <c r="M24">
        <v>3</v>
      </c>
      <c r="N24">
        <v>17</v>
      </c>
      <c r="O24">
        <v>5</v>
      </c>
      <c r="P24">
        <v>3</v>
      </c>
      <c r="Q24">
        <v>13</v>
      </c>
      <c r="R24">
        <v>5</v>
      </c>
      <c r="S24">
        <v>3</v>
      </c>
      <c r="T24">
        <f t="shared" si="0"/>
        <v>9803</v>
      </c>
    </row>
    <row r="25" spans="1:20" x14ac:dyDescent="0.25">
      <c r="A25" s="1">
        <v>44585</v>
      </c>
      <c r="B25">
        <v>5</v>
      </c>
      <c r="C25">
        <v>5</v>
      </c>
      <c r="D25">
        <v>3</v>
      </c>
      <c r="E25">
        <v>5</v>
      </c>
      <c r="F25">
        <v>5</v>
      </c>
      <c r="G25">
        <v>3</v>
      </c>
      <c r="H25">
        <v>10</v>
      </c>
      <c r="I25">
        <v>5</v>
      </c>
      <c r="J25">
        <v>3</v>
      </c>
      <c r="K25">
        <v>13</v>
      </c>
      <c r="L25">
        <v>5</v>
      </c>
      <c r="M25">
        <v>3</v>
      </c>
      <c r="N25">
        <v>17</v>
      </c>
      <c r="O25">
        <v>5</v>
      </c>
      <c r="P25">
        <v>3</v>
      </c>
      <c r="Q25">
        <v>13</v>
      </c>
      <c r="R25">
        <v>5</v>
      </c>
      <c r="S25">
        <v>3</v>
      </c>
      <c r="T25">
        <f t="shared" si="0"/>
        <v>9803</v>
      </c>
    </row>
    <row r="26" spans="1:20" x14ac:dyDescent="0.25">
      <c r="A26" s="1">
        <v>44586</v>
      </c>
      <c r="B26">
        <v>5</v>
      </c>
      <c r="C26">
        <v>5</v>
      </c>
      <c r="D26">
        <v>3</v>
      </c>
      <c r="E26">
        <v>5</v>
      </c>
      <c r="F26">
        <v>5</v>
      </c>
      <c r="G26">
        <v>3</v>
      </c>
      <c r="H26">
        <v>10</v>
      </c>
      <c r="I26">
        <v>5</v>
      </c>
      <c r="J26">
        <v>3</v>
      </c>
      <c r="K26">
        <v>13</v>
      </c>
      <c r="L26">
        <v>5</v>
      </c>
      <c r="M26">
        <v>3</v>
      </c>
      <c r="N26">
        <v>17</v>
      </c>
      <c r="O26">
        <v>5</v>
      </c>
      <c r="P26">
        <v>3</v>
      </c>
      <c r="Q26">
        <v>13</v>
      </c>
      <c r="R26">
        <v>5</v>
      </c>
      <c r="S26">
        <v>3</v>
      </c>
      <c r="T26">
        <f t="shared" si="0"/>
        <v>9803</v>
      </c>
    </row>
    <row r="27" spans="1:20" x14ac:dyDescent="0.25">
      <c r="A27" s="1">
        <v>44587</v>
      </c>
      <c r="B27">
        <v>5</v>
      </c>
      <c r="C27">
        <v>5</v>
      </c>
      <c r="D27">
        <v>3</v>
      </c>
      <c r="E27">
        <v>5</v>
      </c>
      <c r="F27">
        <v>5</v>
      </c>
      <c r="G27">
        <v>3</v>
      </c>
      <c r="H27">
        <v>10</v>
      </c>
      <c r="I27">
        <v>5</v>
      </c>
      <c r="J27">
        <v>3</v>
      </c>
      <c r="K27">
        <v>13</v>
      </c>
      <c r="L27">
        <v>5</v>
      </c>
      <c r="M27">
        <v>3</v>
      </c>
      <c r="N27">
        <v>17</v>
      </c>
      <c r="O27">
        <v>5</v>
      </c>
      <c r="P27">
        <v>3</v>
      </c>
      <c r="Q27">
        <v>13</v>
      </c>
      <c r="R27">
        <v>5</v>
      </c>
      <c r="S27">
        <v>3</v>
      </c>
      <c r="T27">
        <f t="shared" si="0"/>
        <v>9803</v>
      </c>
    </row>
    <row r="28" spans="1:20" x14ac:dyDescent="0.25">
      <c r="A28" s="1">
        <v>44588</v>
      </c>
      <c r="B28">
        <v>5</v>
      </c>
      <c r="C28">
        <v>5</v>
      </c>
      <c r="D28">
        <v>3</v>
      </c>
      <c r="E28">
        <v>5</v>
      </c>
      <c r="F28">
        <v>5</v>
      </c>
      <c r="G28">
        <v>3</v>
      </c>
      <c r="H28">
        <v>10</v>
      </c>
      <c r="I28">
        <v>5</v>
      </c>
      <c r="J28">
        <v>3</v>
      </c>
      <c r="K28">
        <v>13</v>
      </c>
      <c r="L28">
        <v>5</v>
      </c>
      <c r="M28">
        <v>3</v>
      </c>
      <c r="N28">
        <v>17</v>
      </c>
      <c r="O28">
        <v>5</v>
      </c>
      <c r="P28">
        <v>3</v>
      </c>
      <c r="Q28">
        <v>13</v>
      </c>
      <c r="R28">
        <v>5</v>
      </c>
      <c r="S28">
        <v>3</v>
      </c>
      <c r="T28">
        <f t="shared" si="0"/>
        <v>9803</v>
      </c>
    </row>
    <row r="29" spans="1:20" x14ac:dyDescent="0.25">
      <c r="A29" s="1">
        <v>44589</v>
      </c>
      <c r="B29">
        <v>5</v>
      </c>
      <c r="C29">
        <v>5</v>
      </c>
      <c r="D29">
        <v>3</v>
      </c>
      <c r="E29">
        <v>5</v>
      </c>
      <c r="F29">
        <v>5</v>
      </c>
      <c r="G29">
        <v>3</v>
      </c>
      <c r="H29">
        <v>10</v>
      </c>
      <c r="I29">
        <v>5</v>
      </c>
      <c r="J29">
        <v>3</v>
      </c>
      <c r="K29">
        <v>13</v>
      </c>
      <c r="L29">
        <v>5</v>
      </c>
      <c r="M29">
        <v>3</v>
      </c>
      <c r="N29">
        <v>17</v>
      </c>
      <c r="O29">
        <v>5</v>
      </c>
      <c r="P29">
        <v>3</v>
      </c>
      <c r="Q29">
        <v>13</v>
      </c>
      <c r="R29">
        <v>5</v>
      </c>
      <c r="S29">
        <v>3</v>
      </c>
      <c r="T29">
        <f t="shared" si="0"/>
        <v>9803</v>
      </c>
    </row>
    <row r="30" spans="1:20" x14ac:dyDescent="0.25">
      <c r="A30" s="1">
        <v>44590</v>
      </c>
      <c r="B30">
        <v>5</v>
      </c>
      <c r="C30">
        <v>5</v>
      </c>
      <c r="D30">
        <v>3</v>
      </c>
      <c r="E30">
        <v>5</v>
      </c>
      <c r="F30">
        <v>5</v>
      </c>
      <c r="G30">
        <v>3</v>
      </c>
      <c r="H30">
        <v>10</v>
      </c>
      <c r="I30">
        <v>5</v>
      </c>
      <c r="J30">
        <v>3</v>
      </c>
      <c r="K30">
        <v>13</v>
      </c>
      <c r="L30">
        <v>5</v>
      </c>
      <c r="M30">
        <v>3</v>
      </c>
      <c r="N30">
        <v>17</v>
      </c>
      <c r="O30">
        <v>5</v>
      </c>
      <c r="P30">
        <v>3</v>
      </c>
      <c r="Q30">
        <v>13</v>
      </c>
      <c r="R30">
        <v>5</v>
      </c>
      <c r="S30">
        <v>3</v>
      </c>
      <c r="T30">
        <f t="shared" si="0"/>
        <v>9803</v>
      </c>
    </row>
    <row r="31" spans="1:20" x14ac:dyDescent="0.25">
      <c r="A31" s="1">
        <v>44591</v>
      </c>
      <c r="B31">
        <v>5</v>
      </c>
      <c r="C31">
        <v>5</v>
      </c>
      <c r="D31">
        <v>3</v>
      </c>
      <c r="E31">
        <v>5</v>
      </c>
      <c r="F31">
        <v>5</v>
      </c>
      <c r="G31">
        <v>3</v>
      </c>
      <c r="H31">
        <v>10</v>
      </c>
      <c r="I31">
        <v>5</v>
      </c>
      <c r="J31">
        <v>3</v>
      </c>
      <c r="K31">
        <v>13</v>
      </c>
      <c r="L31">
        <v>5</v>
      </c>
      <c r="M31">
        <v>3</v>
      </c>
      <c r="N31">
        <v>17</v>
      </c>
      <c r="O31">
        <v>5</v>
      </c>
      <c r="P31">
        <v>3</v>
      </c>
      <c r="Q31">
        <v>13</v>
      </c>
      <c r="R31">
        <v>5</v>
      </c>
      <c r="S31">
        <v>3</v>
      </c>
      <c r="T31">
        <f t="shared" si="0"/>
        <v>9803</v>
      </c>
    </row>
    <row r="32" spans="1:20" x14ac:dyDescent="0.25">
      <c r="A32" s="1">
        <v>44592</v>
      </c>
      <c r="B32">
        <v>5</v>
      </c>
      <c r="C32">
        <v>5</v>
      </c>
      <c r="D32">
        <v>3</v>
      </c>
      <c r="E32">
        <v>5</v>
      </c>
      <c r="F32">
        <v>5</v>
      </c>
      <c r="G32">
        <v>3</v>
      </c>
      <c r="H32">
        <v>10</v>
      </c>
      <c r="I32">
        <v>5</v>
      </c>
      <c r="J32">
        <v>3</v>
      </c>
      <c r="K32">
        <v>13</v>
      </c>
      <c r="L32">
        <v>5</v>
      </c>
      <c r="M32">
        <v>3</v>
      </c>
      <c r="N32">
        <v>17</v>
      </c>
      <c r="O32">
        <v>5</v>
      </c>
      <c r="P32">
        <v>3</v>
      </c>
      <c r="Q32">
        <v>13</v>
      </c>
      <c r="R32">
        <v>5</v>
      </c>
      <c r="S32">
        <v>3</v>
      </c>
      <c r="T32">
        <f t="shared" si="0"/>
        <v>9803</v>
      </c>
    </row>
    <row r="33" spans="1:20" x14ac:dyDescent="0.25">
      <c r="A33" s="1">
        <v>44593</v>
      </c>
      <c r="B33">
        <v>5</v>
      </c>
      <c r="C33">
        <v>6</v>
      </c>
      <c r="D33">
        <v>4</v>
      </c>
      <c r="E33">
        <v>5</v>
      </c>
      <c r="F33">
        <v>6</v>
      </c>
      <c r="G33">
        <v>4</v>
      </c>
      <c r="H33">
        <v>10</v>
      </c>
      <c r="I33">
        <v>6</v>
      </c>
      <c r="J33">
        <v>4</v>
      </c>
      <c r="K33">
        <v>13</v>
      </c>
      <c r="L33">
        <v>6</v>
      </c>
      <c r="M33">
        <v>4</v>
      </c>
      <c r="N33">
        <v>17</v>
      </c>
      <c r="O33">
        <v>6</v>
      </c>
      <c r="P33">
        <v>4</v>
      </c>
      <c r="Q33">
        <v>13</v>
      </c>
      <c r="R33">
        <v>6</v>
      </c>
      <c r="S33">
        <v>4</v>
      </c>
      <c r="T33">
        <f t="shared" si="0"/>
        <v>10733</v>
      </c>
    </row>
    <row r="34" spans="1:20" x14ac:dyDescent="0.25">
      <c r="A34" s="1">
        <v>44594</v>
      </c>
      <c r="B34">
        <v>5</v>
      </c>
      <c r="C34">
        <v>6</v>
      </c>
      <c r="D34">
        <v>4</v>
      </c>
      <c r="E34">
        <v>5</v>
      </c>
      <c r="F34">
        <v>6</v>
      </c>
      <c r="G34">
        <v>4</v>
      </c>
      <c r="H34">
        <v>10</v>
      </c>
      <c r="I34">
        <v>6</v>
      </c>
      <c r="J34">
        <v>4</v>
      </c>
      <c r="K34">
        <v>13</v>
      </c>
      <c r="L34">
        <v>6</v>
      </c>
      <c r="M34">
        <v>4</v>
      </c>
      <c r="N34">
        <v>17</v>
      </c>
      <c r="O34">
        <v>6</v>
      </c>
      <c r="P34">
        <v>4</v>
      </c>
      <c r="Q34">
        <v>13</v>
      </c>
      <c r="R34">
        <v>6</v>
      </c>
      <c r="S34">
        <v>4</v>
      </c>
      <c r="T34">
        <f t="shared" ref="T34:T65" si="1">SUM((B34*100)-((B34*100)*10%), (C34*100)-((C34*100)*20%), (D34*100)-((D34*100)*30%), (E34*50)-((E34*50)*10%), (F34*50)-((F34*50)*20%), (G34*50)-((G34*50)*30%), (H34*150)-((H34*150)*10%), (I34*150)-((I34*150)*20%), (J34*150)-((J34*150)*30%), (K34*80)-((K34*80)*10%), (L34*80)-((L34*80)*20%), (M34*80)-((M34*80)*30%), (N34*70)-((N34*70)*10%), (O34*70)-((O34*70)*20%), (P34*70)-((P34*70)*30%), (Q34*170)-((Q34*170)*10%), (R34*170)-((R34*170)*20%), (S34*170)-((S34*170)*30%))</f>
        <v>10733</v>
      </c>
    </row>
    <row r="35" spans="1:20" x14ac:dyDescent="0.25">
      <c r="A35" s="1">
        <v>44595</v>
      </c>
      <c r="B35">
        <v>5</v>
      </c>
      <c r="C35">
        <v>6</v>
      </c>
      <c r="D35">
        <v>4</v>
      </c>
      <c r="E35">
        <v>5</v>
      </c>
      <c r="F35">
        <v>6</v>
      </c>
      <c r="G35">
        <v>4</v>
      </c>
      <c r="H35">
        <v>10</v>
      </c>
      <c r="I35">
        <v>6</v>
      </c>
      <c r="J35">
        <v>4</v>
      </c>
      <c r="K35">
        <v>13</v>
      </c>
      <c r="L35">
        <v>6</v>
      </c>
      <c r="M35">
        <v>4</v>
      </c>
      <c r="N35">
        <v>17</v>
      </c>
      <c r="O35">
        <v>6</v>
      </c>
      <c r="P35">
        <v>4</v>
      </c>
      <c r="Q35">
        <v>13</v>
      </c>
      <c r="R35">
        <v>6</v>
      </c>
      <c r="S35">
        <v>4</v>
      </c>
      <c r="T35">
        <f t="shared" si="1"/>
        <v>10733</v>
      </c>
    </row>
    <row r="36" spans="1:20" x14ac:dyDescent="0.25">
      <c r="A36" s="1">
        <v>44596</v>
      </c>
      <c r="B36">
        <v>5</v>
      </c>
      <c r="C36">
        <v>6</v>
      </c>
      <c r="D36">
        <v>4</v>
      </c>
      <c r="E36">
        <v>5</v>
      </c>
      <c r="F36">
        <v>6</v>
      </c>
      <c r="G36">
        <v>4</v>
      </c>
      <c r="H36">
        <v>10</v>
      </c>
      <c r="I36">
        <v>6</v>
      </c>
      <c r="J36">
        <v>4</v>
      </c>
      <c r="K36">
        <v>13</v>
      </c>
      <c r="L36">
        <v>6</v>
      </c>
      <c r="M36">
        <v>4</v>
      </c>
      <c r="N36">
        <v>17</v>
      </c>
      <c r="O36">
        <v>6</v>
      </c>
      <c r="P36">
        <v>4</v>
      </c>
      <c r="Q36">
        <v>13</v>
      </c>
      <c r="R36">
        <v>6</v>
      </c>
      <c r="S36">
        <v>4</v>
      </c>
      <c r="T36">
        <f t="shared" si="1"/>
        <v>10733</v>
      </c>
    </row>
    <row r="37" spans="1:20" x14ac:dyDescent="0.25">
      <c r="A37" s="1">
        <v>44597</v>
      </c>
      <c r="B37">
        <v>5</v>
      </c>
      <c r="C37">
        <v>6</v>
      </c>
      <c r="D37">
        <v>4</v>
      </c>
      <c r="E37">
        <v>5</v>
      </c>
      <c r="F37">
        <v>6</v>
      </c>
      <c r="G37">
        <v>4</v>
      </c>
      <c r="H37">
        <v>10</v>
      </c>
      <c r="I37">
        <v>6</v>
      </c>
      <c r="J37">
        <v>4</v>
      </c>
      <c r="K37">
        <v>13</v>
      </c>
      <c r="L37">
        <v>6</v>
      </c>
      <c r="M37">
        <v>4</v>
      </c>
      <c r="N37">
        <v>17</v>
      </c>
      <c r="O37">
        <v>6</v>
      </c>
      <c r="P37">
        <v>4</v>
      </c>
      <c r="Q37">
        <v>13</v>
      </c>
      <c r="R37">
        <v>6</v>
      </c>
      <c r="S37">
        <v>4</v>
      </c>
      <c r="T37">
        <f t="shared" si="1"/>
        <v>10733</v>
      </c>
    </row>
    <row r="38" spans="1:20" x14ac:dyDescent="0.25">
      <c r="A38" s="1">
        <v>44598</v>
      </c>
      <c r="B38">
        <v>5</v>
      </c>
      <c r="C38">
        <v>6</v>
      </c>
      <c r="D38">
        <v>4</v>
      </c>
      <c r="E38">
        <v>5</v>
      </c>
      <c r="F38">
        <v>6</v>
      </c>
      <c r="G38">
        <v>4</v>
      </c>
      <c r="H38">
        <v>10</v>
      </c>
      <c r="I38">
        <v>6</v>
      </c>
      <c r="J38">
        <v>4</v>
      </c>
      <c r="K38">
        <v>13</v>
      </c>
      <c r="L38">
        <v>6</v>
      </c>
      <c r="M38">
        <v>4</v>
      </c>
      <c r="N38">
        <v>17</v>
      </c>
      <c r="O38">
        <v>6</v>
      </c>
      <c r="P38">
        <v>4</v>
      </c>
      <c r="Q38">
        <v>13</v>
      </c>
      <c r="R38">
        <v>6</v>
      </c>
      <c r="S38">
        <v>4</v>
      </c>
      <c r="T38">
        <f t="shared" si="1"/>
        <v>10733</v>
      </c>
    </row>
    <row r="39" spans="1:20" x14ac:dyDescent="0.25">
      <c r="A39" s="1">
        <v>44599</v>
      </c>
      <c r="B39">
        <v>5</v>
      </c>
      <c r="C39">
        <v>6</v>
      </c>
      <c r="D39">
        <v>4</v>
      </c>
      <c r="E39">
        <v>5</v>
      </c>
      <c r="F39">
        <v>6</v>
      </c>
      <c r="G39">
        <v>4</v>
      </c>
      <c r="H39">
        <v>10</v>
      </c>
      <c r="I39">
        <v>6</v>
      </c>
      <c r="J39">
        <v>4</v>
      </c>
      <c r="K39">
        <v>13</v>
      </c>
      <c r="L39">
        <v>6</v>
      </c>
      <c r="M39">
        <v>4</v>
      </c>
      <c r="N39">
        <v>17</v>
      </c>
      <c r="O39">
        <v>6</v>
      </c>
      <c r="P39">
        <v>4</v>
      </c>
      <c r="Q39">
        <v>13</v>
      </c>
      <c r="R39">
        <v>6</v>
      </c>
      <c r="S39">
        <v>4</v>
      </c>
      <c r="T39">
        <f t="shared" si="1"/>
        <v>10733</v>
      </c>
    </row>
    <row r="40" spans="1:20" x14ac:dyDescent="0.25">
      <c r="A40" s="1">
        <v>44600</v>
      </c>
      <c r="B40">
        <v>5</v>
      </c>
      <c r="C40">
        <v>6</v>
      </c>
      <c r="D40">
        <v>4</v>
      </c>
      <c r="E40">
        <v>5</v>
      </c>
      <c r="F40">
        <v>6</v>
      </c>
      <c r="G40">
        <v>4</v>
      </c>
      <c r="H40">
        <v>10</v>
      </c>
      <c r="I40">
        <v>6</v>
      </c>
      <c r="J40">
        <v>4</v>
      </c>
      <c r="K40">
        <v>13</v>
      </c>
      <c r="L40">
        <v>6</v>
      </c>
      <c r="M40">
        <v>4</v>
      </c>
      <c r="N40">
        <v>17</v>
      </c>
      <c r="O40">
        <v>6</v>
      </c>
      <c r="P40">
        <v>4</v>
      </c>
      <c r="Q40">
        <v>13</v>
      </c>
      <c r="R40">
        <v>6</v>
      </c>
      <c r="S40">
        <v>4</v>
      </c>
      <c r="T40">
        <f t="shared" si="1"/>
        <v>10733</v>
      </c>
    </row>
    <row r="41" spans="1:20" x14ac:dyDescent="0.25">
      <c r="A41" s="1">
        <v>44601</v>
      </c>
      <c r="B41">
        <v>5</v>
      </c>
      <c r="C41">
        <v>6</v>
      </c>
      <c r="D41">
        <v>4</v>
      </c>
      <c r="E41">
        <v>5</v>
      </c>
      <c r="F41">
        <v>6</v>
      </c>
      <c r="G41">
        <v>4</v>
      </c>
      <c r="H41">
        <v>10</v>
      </c>
      <c r="I41">
        <v>6</v>
      </c>
      <c r="J41">
        <v>4</v>
      </c>
      <c r="K41">
        <v>13</v>
      </c>
      <c r="L41">
        <v>6</v>
      </c>
      <c r="M41">
        <v>4</v>
      </c>
      <c r="N41">
        <v>17</v>
      </c>
      <c r="O41">
        <v>6</v>
      </c>
      <c r="P41">
        <v>4</v>
      </c>
      <c r="Q41">
        <v>13</v>
      </c>
      <c r="R41">
        <v>6</v>
      </c>
      <c r="S41">
        <v>4</v>
      </c>
      <c r="T41">
        <f t="shared" si="1"/>
        <v>10733</v>
      </c>
    </row>
    <row r="42" spans="1:20" x14ac:dyDescent="0.25">
      <c r="A42" s="1">
        <v>44602</v>
      </c>
      <c r="B42">
        <v>5</v>
      </c>
      <c r="C42">
        <v>6</v>
      </c>
      <c r="D42">
        <v>4</v>
      </c>
      <c r="E42">
        <v>5</v>
      </c>
      <c r="F42">
        <v>6</v>
      </c>
      <c r="G42">
        <v>4</v>
      </c>
      <c r="H42">
        <v>10</v>
      </c>
      <c r="I42">
        <v>6</v>
      </c>
      <c r="J42">
        <v>4</v>
      </c>
      <c r="K42">
        <v>13</v>
      </c>
      <c r="L42">
        <v>6</v>
      </c>
      <c r="M42">
        <v>4</v>
      </c>
      <c r="N42">
        <v>17</v>
      </c>
      <c r="O42">
        <v>6</v>
      </c>
      <c r="P42">
        <v>4</v>
      </c>
      <c r="Q42">
        <v>13</v>
      </c>
      <c r="R42">
        <v>6</v>
      </c>
      <c r="S42">
        <v>4</v>
      </c>
      <c r="T42">
        <f t="shared" si="1"/>
        <v>10733</v>
      </c>
    </row>
    <row r="43" spans="1:20" x14ac:dyDescent="0.25">
      <c r="A43" s="1">
        <v>44603</v>
      </c>
      <c r="B43">
        <v>5</v>
      </c>
      <c r="C43">
        <v>6</v>
      </c>
      <c r="D43">
        <v>4</v>
      </c>
      <c r="E43">
        <v>5</v>
      </c>
      <c r="F43">
        <v>6</v>
      </c>
      <c r="G43">
        <v>4</v>
      </c>
      <c r="H43">
        <v>10</v>
      </c>
      <c r="I43">
        <v>6</v>
      </c>
      <c r="J43">
        <v>4</v>
      </c>
      <c r="K43">
        <v>13</v>
      </c>
      <c r="L43">
        <v>6</v>
      </c>
      <c r="M43">
        <v>4</v>
      </c>
      <c r="N43">
        <v>17</v>
      </c>
      <c r="O43">
        <v>6</v>
      </c>
      <c r="P43">
        <v>4</v>
      </c>
      <c r="Q43">
        <v>13</v>
      </c>
      <c r="R43">
        <v>6</v>
      </c>
      <c r="S43">
        <v>4</v>
      </c>
      <c r="T43">
        <f t="shared" si="1"/>
        <v>10733</v>
      </c>
    </row>
    <row r="44" spans="1:20" x14ac:dyDescent="0.25">
      <c r="A44" s="1">
        <v>44604</v>
      </c>
      <c r="B44">
        <v>5</v>
      </c>
      <c r="C44">
        <v>6</v>
      </c>
      <c r="D44">
        <v>4</v>
      </c>
      <c r="E44">
        <v>5</v>
      </c>
      <c r="F44">
        <v>6</v>
      </c>
      <c r="G44">
        <v>4</v>
      </c>
      <c r="H44">
        <v>10</v>
      </c>
      <c r="I44">
        <v>6</v>
      </c>
      <c r="J44">
        <v>4</v>
      </c>
      <c r="K44">
        <v>13</v>
      </c>
      <c r="L44">
        <v>6</v>
      </c>
      <c r="M44">
        <v>4</v>
      </c>
      <c r="N44">
        <v>17</v>
      </c>
      <c r="O44">
        <v>6</v>
      </c>
      <c r="P44">
        <v>4</v>
      </c>
      <c r="Q44">
        <v>13</v>
      </c>
      <c r="R44">
        <v>6</v>
      </c>
      <c r="S44">
        <v>4</v>
      </c>
      <c r="T44">
        <f t="shared" si="1"/>
        <v>10733</v>
      </c>
    </row>
    <row r="45" spans="1:20" x14ac:dyDescent="0.25">
      <c r="A45" s="1">
        <v>44605</v>
      </c>
      <c r="B45">
        <v>5</v>
      </c>
      <c r="C45">
        <v>6</v>
      </c>
      <c r="D45">
        <v>4</v>
      </c>
      <c r="E45">
        <v>5</v>
      </c>
      <c r="F45">
        <v>6</v>
      </c>
      <c r="G45">
        <v>4</v>
      </c>
      <c r="H45">
        <v>10</v>
      </c>
      <c r="I45">
        <v>6</v>
      </c>
      <c r="J45">
        <v>4</v>
      </c>
      <c r="K45">
        <v>13</v>
      </c>
      <c r="L45">
        <v>6</v>
      </c>
      <c r="M45">
        <v>4</v>
      </c>
      <c r="N45">
        <v>17</v>
      </c>
      <c r="O45">
        <v>6</v>
      </c>
      <c r="P45">
        <v>4</v>
      </c>
      <c r="Q45">
        <v>13</v>
      </c>
      <c r="R45">
        <v>6</v>
      </c>
      <c r="S45">
        <v>4</v>
      </c>
      <c r="T45">
        <f t="shared" si="1"/>
        <v>10733</v>
      </c>
    </row>
    <row r="46" spans="1:20" x14ac:dyDescent="0.25">
      <c r="A46" s="1">
        <v>44606</v>
      </c>
      <c r="B46">
        <v>5</v>
      </c>
      <c r="C46">
        <v>6</v>
      </c>
      <c r="D46">
        <v>4</v>
      </c>
      <c r="E46">
        <v>5</v>
      </c>
      <c r="F46">
        <v>6</v>
      </c>
      <c r="G46">
        <v>4</v>
      </c>
      <c r="H46">
        <v>10</v>
      </c>
      <c r="I46">
        <v>6</v>
      </c>
      <c r="J46">
        <v>4</v>
      </c>
      <c r="K46">
        <v>13</v>
      </c>
      <c r="L46">
        <v>6</v>
      </c>
      <c r="M46">
        <v>4</v>
      </c>
      <c r="N46">
        <v>17</v>
      </c>
      <c r="O46">
        <v>6</v>
      </c>
      <c r="P46">
        <v>4</v>
      </c>
      <c r="Q46">
        <v>13</v>
      </c>
      <c r="R46">
        <v>6</v>
      </c>
      <c r="S46">
        <v>4</v>
      </c>
      <c r="T46">
        <f t="shared" si="1"/>
        <v>10733</v>
      </c>
    </row>
    <row r="47" spans="1:20" x14ac:dyDescent="0.25">
      <c r="A47" s="1">
        <v>44607</v>
      </c>
      <c r="B47">
        <v>5</v>
      </c>
      <c r="C47">
        <v>6</v>
      </c>
      <c r="D47">
        <v>4</v>
      </c>
      <c r="E47">
        <v>5</v>
      </c>
      <c r="F47">
        <v>6</v>
      </c>
      <c r="G47">
        <v>4</v>
      </c>
      <c r="H47">
        <v>10</v>
      </c>
      <c r="I47">
        <v>6</v>
      </c>
      <c r="J47">
        <v>4</v>
      </c>
      <c r="K47">
        <v>13</v>
      </c>
      <c r="L47">
        <v>6</v>
      </c>
      <c r="M47">
        <v>4</v>
      </c>
      <c r="N47">
        <v>17</v>
      </c>
      <c r="O47">
        <v>6</v>
      </c>
      <c r="P47">
        <v>4</v>
      </c>
      <c r="Q47">
        <v>13</v>
      </c>
      <c r="R47">
        <v>6</v>
      </c>
      <c r="S47">
        <v>4</v>
      </c>
      <c r="T47">
        <f t="shared" si="1"/>
        <v>10733</v>
      </c>
    </row>
    <row r="48" spans="1:20" x14ac:dyDescent="0.25">
      <c r="A48" s="1">
        <v>44608</v>
      </c>
      <c r="B48">
        <v>5</v>
      </c>
      <c r="C48">
        <v>6</v>
      </c>
      <c r="D48">
        <v>4</v>
      </c>
      <c r="E48">
        <v>5</v>
      </c>
      <c r="F48">
        <v>6</v>
      </c>
      <c r="G48">
        <v>4</v>
      </c>
      <c r="H48">
        <v>10</v>
      </c>
      <c r="I48">
        <v>6</v>
      </c>
      <c r="J48">
        <v>4</v>
      </c>
      <c r="K48">
        <v>13</v>
      </c>
      <c r="L48">
        <v>6</v>
      </c>
      <c r="M48">
        <v>4</v>
      </c>
      <c r="N48">
        <v>17</v>
      </c>
      <c r="O48">
        <v>6</v>
      </c>
      <c r="P48">
        <v>4</v>
      </c>
      <c r="Q48">
        <v>13</v>
      </c>
      <c r="R48">
        <v>6</v>
      </c>
      <c r="S48">
        <v>4</v>
      </c>
      <c r="T48">
        <f t="shared" si="1"/>
        <v>10733</v>
      </c>
    </row>
    <row r="49" spans="1:20" x14ac:dyDescent="0.25">
      <c r="A49" s="1">
        <v>44609</v>
      </c>
      <c r="B49">
        <v>5</v>
      </c>
      <c r="C49">
        <v>6</v>
      </c>
      <c r="D49">
        <v>4</v>
      </c>
      <c r="E49">
        <v>5</v>
      </c>
      <c r="F49">
        <v>6</v>
      </c>
      <c r="G49">
        <v>4</v>
      </c>
      <c r="H49">
        <v>10</v>
      </c>
      <c r="I49">
        <v>6</v>
      </c>
      <c r="J49">
        <v>4</v>
      </c>
      <c r="K49">
        <v>13</v>
      </c>
      <c r="L49">
        <v>6</v>
      </c>
      <c r="M49">
        <v>4</v>
      </c>
      <c r="N49">
        <v>17</v>
      </c>
      <c r="O49">
        <v>6</v>
      </c>
      <c r="P49">
        <v>4</v>
      </c>
      <c r="Q49">
        <v>13</v>
      </c>
      <c r="R49">
        <v>6</v>
      </c>
      <c r="S49">
        <v>4</v>
      </c>
      <c r="T49">
        <f t="shared" si="1"/>
        <v>10733</v>
      </c>
    </row>
    <row r="50" spans="1:20" x14ac:dyDescent="0.25">
      <c r="A50" s="1">
        <v>44610</v>
      </c>
      <c r="B50">
        <v>5</v>
      </c>
      <c r="C50">
        <v>6</v>
      </c>
      <c r="D50">
        <v>4</v>
      </c>
      <c r="E50">
        <v>5</v>
      </c>
      <c r="F50">
        <v>6</v>
      </c>
      <c r="G50">
        <v>4</v>
      </c>
      <c r="H50">
        <v>10</v>
      </c>
      <c r="I50">
        <v>6</v>
      </c>
      <c r="J50">
        <v>4</v>
      </c>
      <c r="K50">
        <v>13</v>
      </c>
      <c r="L50">
        <v>6</v>
      </c>
      <c r="M50">
        <v>4</v>
      </c>
      <c r="N50">
        <v>17</v>
      </c>
      <c r="O50">
        <v>6</v>
      </c>
      <c r="P50">
        <v>4</v>
      </c>
      <c r="Q50">
        <v>13</v>
      </c>
      <c r="R50">
        <v>6</v>
      </c>
      <c r="S50">
        <v>4</v>
      </c>
      <c r="T50">
        <f t="shared" si="1"/>
        <v>10733</v>
      </c>
    </row>
    <row r="51" spans="1:20" x14ac:dyDescent="0.25">
      <c r="A51" s="1">
        <v>44611</v>
      </c>
      <c r="B51">
        <v>5</v>
      </c>
      <c r="C51">
        <v>6</v>
      </c>
      <c r="D51">
        <v>4</v>
      </c>
      <c r="E51">
        <v>5</v>
      </c>
      <c r="F51">
        <v>6</v>
      </c>
      <c r="G51">
        <v>4</v>
      </c>
      <c r="H51">
        <v>10</v>
      </c>
      <c r="I51">
        <v>6</v>
      </c>
      <c r="J51">
        <v>4</v>
      </c>
      <c r="K51">
        <v>13</v>
      </c>
      <c r="L51">
        <v>6</v>
      </c>
      <c r="M51">
        <v>4</v>
      </c>
      <c r="N51">
        <v>17</v>
      </c>
      <c r="O51">
        <v>6</v>
      </c>
      <c r="P51">
        <v>4</v>
      </c>
      <c r="Q51">
        <v>13</v>
      </c>
      <c r="R51">
        <v>6</v>
      </c>
      <c r="S51">
        <v>4</v>
      </c>
      <c r="T51">
        <f t="shared" si="1"/>
        <v>10733</v>
      </c>
    </row>
    <row r="52" spans="1:20" x14ac:dyDescent="0.25">
      <c r="A52" s="1">
        <v>44612</v>
      </c>
      <c r="B52">
        <v>5</v>
      </c>
      <c r="C52">
        <v>6</v>
      </c>
      <c r="D52">
        <v>4</v>
      </c>
      <c r="E52">
        <v>5</v>
      </c>
      <c r="F52">
        <v>6</v>
      </c>
      <c r="G52">
        <v>4</v>
      </c>
      <c r="H52">
        <v>10</v>
      </c>
      <c r="I52">
        <v>6</v>
      </c>
      <c r="J52">
        <v>4</v>
      </c>
      <c r="K52">
        <v>13</v>
      </c>
      <c r="L52">
        <v>6</v>
      </c>
      <c r="M52">
        <v>4</v>
      </c>
      <c r="N52">
        <v>17</v>
      </c>
      <c r="O52">
        <v>6</v>
      </c>
      <c r="P52">
        <v>4</v>
      </c>
      <c r="Q52">
        <v>13</v>
      </c>
      <c r="R52">
        <v>6</v>
      </c>
      <c r="S52">
        <v>4</v>
      </c>
      <c r="T52">
        <f t="shared" si="1"/>
        <v>10733</v>
      </c>
    </row>
    <row r="53" spans="1:20" x14ac:dyDescent="0.25">
      <c r="A53" s="1">
        <v>44613</v>
      </c>
      <c r="B53">
        <v>5</v>
      </c>
      <c r="C53">
        <v>6</v>
      </c>
      <c r="D53">
        <v>4</v>
      </c>
      <c r="E53">
        <v>5</v>
      </c>
      <c r="F53">
        <v>6</v>
      </c>
      <c r="G53">
        <v>4</v>
      </c>
      <c r="H53">
        <v>10</v>
      </c>
      <c r="I53">
        <v>6</v>
      </c>
      <c r="J53">
        <v>4</v>
      </c>
      <c r="K53">
        <v>13</v>
      </c>
      <c r="L53">
        <v>6</v>
      </c>
      <c r="M53">
        <v>4</v>
      </c>
      <c r="N53">
        <v>17</v>
      </c>
      <c r="O53">
        <v>6</v>
      </c>
      <c r="P53">
        <v>4</v>
      </c>
      <c r="Q53">
        <v>13</v>
      </c>
      <c r="R53">
        <v>6</v>
      </c>
      <c r="S53">
        <v>4</v>
      </c>
      <c r="T53">
        <f t="shared" si="1"/>
        <v>10733</v>
      </c>
    </row>
    <row r="54" spans="1:20" x14ac:dyDescent="0.25">
      <c r="A54" s="1">
        <v>44614</v>
      </c>
      <c r="B54">
        <v>5</v>
      </c>
      <c r="C54">
        <v>6</v>
      </c>
      <c r="D54">
        <v>4</v>
      </c>
      <c r="E54">
        <v>5</v>
      </c>
      <c r="F54">
        <v>6</v>
      </c>
      <c r="G54">
        <v>4</v>
      </c>
      <c r="H54">
        <v>10</v>
      </c>
      <c r="I54">
        <v>6</v>
      </c>
      <c r="J54">
        <v>4</v>
      </c>
      <c r="K54">
        <v>13</v>
      </c>
      <c r="L54">
        <v>6</v>
      </c>
      <c r="M54">
        <v>4</v>
      </c>
      <c r="N54">
        <v>17</v>
      </c>
      <c r="O54">
        <v>6</v>
      </c>
      <c r="P54">
        <v>4</v>
      </c>
      <c r="Q54">
        <v>13</v>
      </c>
      <c r="R54">
        <v>6</v>
      </c>
      <c r="S54">
        <v>4</v>
      </c>
      <c r="T54">
        <f t="shared" si="1"/>
        <v>10733</v>
      </c>
    </row>
    <row r="55" spans="1:20" x14ac:dyDescent="0.25">
      <c r="A55" s="1">
        <v>44615</v>
      </c>
      <c r="B55">
        <v>5</v>
      </c>
      <c r="C55">
        <v>6</v>
      </c>
      <c r="D55">
        <v>4</v>
      </c>
      <c r="E55">
        <v>5</v>
      </c>
      <c r="F55">
        <v>6</v>
      </c>
      <c r="G55">
        <v>4</v>
      </c>
      <c r="H55">
        <v>10</v>
      </c>
      <c r="I55">
        <v>6</v>
      </c>
      <c r="J55">
        <v>4</v>
      </c>
      <c r="K55">
        <v>13</v>
      </c>
      <c r="L55">
        <v>6</v>
      </c>
      <c r="M55">
        <v>4</v>
      </c>
      <c r="N55">
        <v>17</v>
      </c>
      <c r="O55">
        <v>6</v>
      </c>
      <c r="P55">
        <v>4</v>
      </c>
      <c r="Q55">
        <v>13</v>
      </c>
      <c r="R55">
        <v>6</v>
      </c>
      <c r="S55">
        <v>4</v>
      </c>
      <c r="T55">
        <f t="shared" si="1"/>
        <v>10733</v>
      </c>
    </row>
    <row r="56" spans="1:20" x14ac:dyDescent="0.25">
      <c r="A56" s="1">
        <v>44616</v>
      </c>
      <c r="B56">
        <v>5</v>
      </c>
      <c r="C56">
        <v>6</v>
      </c>
      <c r="D56">
        <v>4</v>
      </c>
      <c r="E56">
        <v>5</v>
      </c>
      <c r="F56">
        <v>6</v>
      </c>
      <c r="G56">
        <v>4</v>
      </c>
      <c r="H56">
        <v>10</v>
      </c>
      <c r="I56">
        <v>6</v>
      </c>
      <c r="J56">
        <v>4</v>
      </c>
      <c r="K56">
        <v>13</v>
      </c>
      <c r="L56">
        <v>6</v>
      </c>
      <c r="M56">
        <v>4</v>
      </c>
      <c r="N56">
        <v>17</v>
      </c>
      <c r="O56">
        <v>6</v>
      </c>
      <c r="P56">
        <v>4</v>
      </c>
      <c r="Q56">
        <v>13</v>
      </c>
      <c r="R56">
        <v>6</v>
      </c>
      <c r="S56">
        <v>4</v>
      </c>
      <c r="T56">
        <f t="shared" si="1"/>
        <v>10733</v>
      </c>
    </row>
    <row r="57" spans="1:20" x14ac:dyDescent="0.25">
      <c r="A57" s="1">
        <v>44617</v>
      </c>
      <c r="B57">
        <v>5</v>
      </c>
      <c r="C57">
        <v>6</v>
      </c>
      <c r="D57">
        <v>4</v>
      </c>
      <c r="E57">
        <v>5</v>
      </c>
      <c r="F57">
        <v>6</v>
      </c>
      <c r="G57">
        <v>4</v>
      </c>
      <c r="H57">
        <v>10</v>
      </c>
      <c r="I57">
        <v>6</v>
      </c>
      <c r="J57">
        <v>4</v>
      </c>
      <c r="K57">
        <v>13</v>
      </c>
      <c r="L57">
        <v>6</v>
      </c>
      <c r="M57">
        <v>4</v>
      </c>
      <c r="N57">
        <v>17</v>
      </c>
      <c r="O57">
        <v>6</v>
      </c>
      <c r="P57">
        <v>4</v>
      </c>
      <c r="Q57">
        <v>13</v>
      </c>
      <c r="R57">
        <v>6</v>
      </c>
      <c r="S57">
        <v>4</v>
      </c>
      <c r="T57">
        <f t="shared" si="1"/>
        <v>10733</v>
      </c>
    </row>
    <row r="58" spans="1:20" x14ac:dyDescent="0.25">
      <c r="A58" s="1">
        <v>44618</v>
      </c>
      <c r="B58">
        <v>5</v>
      </c>
      <c r="C58">
        <v>6</v>
      </c>
      <c r="D58">
        <v>4</v>
      </c>
      <c r="E58">
        <v>5</v>
      </c>
      <c r="F58">
        <v>6</v>
      </c>
      <c r="G58">
        <v>4</v>
      </c>
      <c r="H58">
        <v>10</v>
      </c>
      <c r="I58">
        <v>6</v>
      </c>
      <c r="J58">
        <v>4</v>
      </c>
      <c r="K58">
        <v>13</v>
      </c>
      <c r="L58">
        <v>6</v>
      </c>
      <c r="M58">
        <v>4</v>
      </c>
      <c r="N58">
        <v>17</v>
      </c>
      <c r="O58">
        <v>6</v>
      </c>
      <c r="P58">
        <v>4</v>
      </c>
      <c r="Q58">
        <v>13</v>
      </c>
      <c r="R58">
        <v>6</v>
      </c>
      <c r="S58">
        <v>4</v>
      </c>
      <c r="T58">
        <f t="shared" si="1"/>
        <v>10733</v>
      </c>
    </row>
    <row r="59" spans="1:20" x14ac:dyDescent="0.25">
      <c r="A59" s="1">
        <v>44619</v>
      </c>
      <c r="B59">
        <v>5</v>
      </c>
      <c r="C59">
        <v>6</v>
      </c>
      <c r="D59">
        <v>4</v>
      </c>
      <c r="E59">
        <v>5</v>
      </c>
      <c r="F59">
        <v>6</v>
      </c>
      <c r="G59">
        <v>4</v>
      </c>
      <c r="H59">
        <v>10</v>
      </c>
      <c r="I59">
        <v>6</v>
      </c>
      <c r="J59">
        <v>4</v>
      </c>
      <c r="K59">
        <v>13</v>
      </c>
      <c r="L59">
        <v>6</v>
      </c>
      <c r="M59">
        <v>4</v>
      </c>
      <c r="N59">
        <v>17</v>
      </c>
      <c r="O59">
        <v>6</v>
      </c>
      <c r="P59">
        <v>4</v>
      </c>
      <c r="Q59">
        <v>13</v>
      </c>
      <c r="R59">
        <v>6</v>
      </c>
      <c r="S59">
        <v>4</v>
      </c>
      <c r="T59">
        <f t="shared" si="1"/>
        <v>10733</v>
      </c>
    </row>
    <row r="60" spans="1:20" x14ac:dyDescent="0.25">
      <c r="A60" s="1">
        <v>44620</v>
      </c>
      <c r="B60">
        <v>5</v>
      </c>
      <c r="C60">
        <v>6</v>
      </c>
      <c r="D60">
        <v>4</v>
      </c>
      <c r="E60">
        <v>5</v>
      </c>
      <c r="F60">
        <v>6</v>
      </c>
      <c r="G60">
        <v>4</v>
      </c>
      <c r="H60">
        <v>10</v>
      </c>
      <c r="I60">
        <v>6</v>
      </c>
      <c r="J60">
        <v>4</v>
      </c>
      <c r="K60">
        <v>13</v>
      </c>
      <c r="L60">
        <v>6</v>
      </c>
      <c r="M60">
        <v>4</v>
      </c>
      <c r="N60">
        <v>17</v>
      </c>
      <c r="O60">
        <v>6</v>
      </c>
      <c r="P60">
        <v>4</v>
      </c>
      <c r="Q60">
        <v>13</v>
      </c>
      <c r="R60">
        <v>6</v>
      </c>
      <c r="S60">
        <v>4</v>
      </c>
      <c r="T60">
        <f t="shared" si="1"/>
        <v>10733</v>
      </c>
    </row>
    <row r="61" spans="1:20" x14ac:dyDescent="0.25">
      <c r="A61" s="1">
        <v>44621</v>
      </c>
      <c r="B61">
        <v>5</v>
      </c>
      <c r="C61">
        <v>8</v>
      </c>
      <c r="D61">
        <v>6</v>
      </c>
      <c r="E61">
        <v>5</v>
      </c>
      <c r="F61">
        <v>8</v>
      </c>
      <c r="G61">
        <v>6</v>
      </c>
      <c r="H61">
        <v>10</v>
      </c>
      <c r="I61">
        <v>8</v>
      </c>
      <c r="J61">
        <v>6</v>
      </c>
      <c r="K61">
        <v>13</v>
      </c>
      <c r="L61">
        <v>8</v>
      </c>
      <c r="M61">
        <v>6</v>
      </c>
      <c r="N61">
        <v>17</v>
      </c>
      <c r="O61">
        <v>8</v>
      </c>
      <c r="P61">
        <v>6</v>
      </c>
      <c r="Q61">
        <v>13</v>
      </c>
      <c r="R61">
        <v>8</v>
      </c>
      <c r="S61">
        <v>6</v>
      </c>
      <c r="T61">
        <f t="shared" si="1"/>
        <v>12593</v>
      </c>
    </row>
    <row r="62" spans="1:20" x14ac:dyDescent="0.25">
      <c r="A62" s="1">
        <v>44622</v>
      </c>
      <c r="B62">
        <v>5</v>
      </c>
      <c r="C62">
        <v>8</v>
      </c>
      <c r="D62">
        <v>6</v>
      </c>
      <c r="E62">
        <v>5</v>
      </c>
      <c r="F62">
        <v>8</v>
      </c>
      <c r="G62">
        <v>6</v>
      </c>
      <c r="H62">
        <v>10</v>
      </c>
      <c r="I62">
        <v>8</v>
      </c>
      <c r="J62">
        <v>6</v>
      </c>
      <c r="K62">
        <v>13</v>
      </c>
      <c r="L62">
        <v>8</v>
      </c>
      <c r="M62">
        <v>6</v>
      </c>
      <c r="N62">
        <v>17</v>
      </c>
      <c r="O62">
        <v>8</v>
      </c>
      <c r="P62">
        <v>6</v>
      </c>
      <c r="Q62">
        <v>13</v>
      </c>
      <c r="R62">
        <v>8</v>
      </c>
      <c r="S62">
        <v>6</v>
      </c>
      <c r="T62">
        <f t="shared" si="1"/>
        <v>12593</v>
      </c>
    </row>
    <row r="63" spans="1:20" x14ac:dyDescent="0.25">
      <c r="A63" s="1">
        <v>44623</v>
      </c>
      <c r="B63">
        <v>5</v>
      </c>
      <c r="C63">
        <v>8</v>
      </c>
      <c r="D63">
        <v>6</v>
      </c>
      <c r="E63">
        <v>5</v>
      </c>
      <c r="F63">
        <v>8</v>
      </c>
      <c r="G63">
        <v>6</v>
      </c>
      <c r="H63">
        <v>10</v>
      </c>
      <c r="I63">
        <v>8</v>
      </c>
      <c r="J63">
        <v>6</v>
      </c>
      <c r="K63">
        <v>13</v>
      </c>
      <c r="L63">
        <v>8</v>
      </c>
      <c r="M63">
        <v>6</v>
      </c>
      <c r="N63">
        <v>17</v>
      </c>
      <c r="O63">
        <v>8</v>
      </c>
      <c r="P63">
        <v>6</v>
      </c>
      <c r="Q63">
        <v>13</v>
      </c>
      <c r="R63">
        <v>8</v>
      </c>
      <c r="S63">
        <v>6</v>
      </c>
      <c r="T63">
        <f t="shared" si="1"/>
        <v>12593</v>
      </c>
    </row>
    <row r="64" spans="1:20" x14ac:dyDescent="0.25">
      <c r="A64" s="1">
        <v>44624</v>
      </c>
      <c r="B64">
        <v>5</v>
      </c>
      <c r="C64">
        <v>8</v>
      </c>
      <c r="D64">
        <v>6</v>
      </c>
      <c r="E64">
        <v>5</v>
      </c>
      <c r="F64">
        <v>8</v>
      </c>
      <c r="G64">
        <v>6</v>
      </c>
      <c r="H64">
        <v>10</v>
      </c>
      <c r="I64">
        <v>8</v>
      </c>
      <c r="J64">
        <v>6</v>
      </c>
      <c r="K64">
        <v>13</v>
      </c>
      <c r="L64">
        <v>8</v>
      </c>
      <c r="M64">
        <v>6</v>
      </c>
      <c r="N64">
        <v>17</v>
      </c>
      <c r="O64">
        <v>8</v>
      </c>
      <c r="P64">
        <v>6</v>
      </c>
      <c r="Q64">
        <v>13</v>
      </c>
      <c r="R64">
        <v>8</v>
      </c>
      <c r="S64">
        <v>6</v>
      </c>
      <c r="T64">
        <f t="shared" si="1"/>
        <v>12593</v>
      </c>
    </row>
    <row r="65" spans="1:20" x14ac:dyDescent="0.25">
      <c r="A65" s="1">
        <v>44625</v>
      </c>
      <c r="B65">
        <v>5</v>
      </c>
      <c r="C65">
        <v>8</v>
      </c>
      <c r="D65">
        <v>6</v>
      </c>
      <c r="E65">
        <v>5</v>
      </c>
      <c r="F65">
        <v>8</v>
      </c>
      <c r="G65">
        <v>6</v>
      </c>
      <c r="H65">
        <v>10</v>
      </c>
      <c r="I65">
        <v>8</v>
      </c>
      <c r="J65">
        <v>6</v>
      </c>
      <c r="K65">
        <v>13</v>
      </c>
      <c r="L65">
        <v>8</v>
      </c>
      <c r="M65">
        <v>6</v>
      </c>
      <c r="N65">
        <v>17</v>
      </c>
      <c r="O65">
        <v>8</v>
      </c>
      <c r="P65">
        <v>6</v>
      </c>
      <c r="Q65">
        <v>13</v>
      </c>
      <c r="R65">
        <v>8</v>
      </c>
      <c r="S65">
        <v>6</v>
      </c>
      <c r="T65">
        <f t="shared" si="1"/>
        <v>12593</v>
      </c>
    </row>
    <row r="66" spans="1:20" x14ac:dyDescent="0.25">
      <c r="A66" s="1">
        <v>44626</v>
      </c>
      <c r="B66">
        <v>5</v>
      </c>
      <c r="C66">
        <v>8</v>
      </c>
      <c r="D66">
        <v>6</v>
      </c>
      <c r="E66">
        <v>5</v>
      </c>
      <c r="F66">
        <v>8</v>
      </c>
      <c r="G66">
        <v>6</v>
      </c>
      <c r="H66">
        <v>10</v>
      </c>
      <c r="I66">
        <v>8</v>
      </c>
      <c r="J66">
        <v>6</v>
      </c>
      <c r="K66">
        <v>13</v>
      </c>
      <c r="L66">
        <v>8</v>
      </c>
      <c r="M66">
        <v>6</v>
      </c>
      <c r="N66">
        <v>17</v>
      </c>
      <c r="O66">
        <v>8</v>
      </c>
      <c r="P66">
        <v>6</v>
      </c>
      <c r="Q66">
        <v>13</v>
      </c>
      <c r="R66">
        <v>8</v>
      </c>
      <c r="S66">
        <v>6</v>
      </c>
      <c r="T66">
        <f t="shared" ref="T66:T97" si="2">SUM((B66*100)-((B66*100)*10%), (C66*100)-((C66*100)*20%), (D66*100)-((D66*100)*30%), (E66*50)-((E66*50)*10%), (F66*50)-((F66*50)*20%), (G66*50)-((G66*50)*30%), (H66*150)-((H66*150)*10%), (I66*150)-((I66*150)*20%), (J66*150)-((J66*150)*30%), (K66*80)-((K66*80)*10%), (L66*80)-((L66*80)*20%), (M66*80)-((M66*80)*30%), (N66*70)-((N66*70)*10%), (O66*70)-((O66*70)*20%), (P66*70)-((P66*70)*30%), (Q66*170)-((Q66*170)*10%), (R66*170)-((R66*170)*20%), (S66*170)-((S66*170)*30%))</f>
        <v>12593</v>
      </c>
    </row>
    <row r="67" spans="1:20" x14ac:dyDescent="0.25">
      <c r="A67" s="1">
        <v>44627</v>
      </c>
      <c r="B67">
        <v>5</v>
      </c>
      <c r="C67">
        <v>8</v>
      </c>
      <c r="D67">
        <v>6</v>
      </c>
      <c r="E67">
        <v>5</v>
      </c>
      <c r="F67">
        <v>8</v>
      </c>
      <c r="G67">
        <v>6</v>
      </c>
      <c r="H67">
        <v>10</v>
      </c>
      <c r="I67">
        <v>8</v>
      </c>
      <c r="J67">
        <v>6</v>
      </c>
      <c r="K67">
        <v>13</v>
      </c>
      <c r="L67">
        <v>8</v>
      </c>
      <c r="M67">
        <v>6</v>
      </c>
      <c r="N67">
        <v>17</v>
      </c>
      <c r="O67">
        <v>8</v>
      </c>
      <c r="P67">
        <v>6</v>
      </c>
      <c r="Q67">
        <v>13</v>
      </c>
      <c r="R67">
        <v>8</v>
      </c>
      <c r="S67">
        <v>6</v>
      </c>
      <c r="T67">
        <f t="shared" si="2"/>
        <v>12593</v>
      </c>
    </row>
    <row r="68" spans="1:20" x14ac:dyDescent="0.25">
      <c r="A68" s="1">
        <v>44628</v>
      </c>
      <c r="B68">
        <v>5</v>
      </c>
      <c r="C68">
        <v>8</v>
      </c>
      <c r="D68">
        <v>6</v>
      </c>
      <c r="E68">
        <v>5</v>
      </c>
      <c r="F68">
        <v>8</v>
      </c>
      <c r="G68">
        <v>6</v>
      </c>
      <c r="H68">
        <v>10</v>
      </c>
      <c r="I68">
        <v>8</v>
      </c>
      <c r="J68">
        <v>6</v>
      </c>
      <c r="K68">
        <v>13</v>
      </c>
      <c r="L68">
        <v>8</v>
      </c>
      <c r="M68">
        <v>6</v>
      </c>
      <c r="N68">
        <v>17</v>
      </c>
      <c r="O68">
        <v>8</v>
      </c>
      <c r="P68">
        <v>6</v>
      </c>
      <c r="Q68">
        <v>13</v>
      </c>
      <c r="R68">
        <v>8</v>
      </c>
      <c r="S68">
        <v>6</v>
      </c>
      <c r="T68">
        <f t="shared" si="2"/>
        <v>12593</v>
      </c>
    </row>
    <row r="69" spans="1:20" x14ac:dyDescent="0.25">
      <c r="A69" s="1">
        <v>44629</v>
      </c>
      <c r="B69">
        <v>5</v>
      </c>
      <c r="C69">
        <v>8</v>
      </c>
      <c r="D69">
        <v>6</v>
      </c>
      <c r="E69">
        <v>5</v>
      </c>
      <c r="F69">
        <v>8</v>
      </c>
      <c r="G69">
        <v>6</v>
      </c>
      <c r="H69">
        <v>10</v>
      </c>
      <c r="I69">
        <v>8</v>
      </c>
      <c r="J69">
        <v>6</v>
      </c>
      <c r="K69">
        <v>13</v>
      </c>
      <c r="L69">
        <v>8</v>
      </c>
      <c r="M69">
        <v>6</v>
      </c>
      <c r="N69">
        <v>17</v>
      </c>
      <c r="O69">
        <v>8</v>
      </c>
      <c r="P69">
        <v>6</v>
      </c>
      <c r="Q69">
        <v>13</v>
      </c>
      <c r="R69">
        <v>8</v>
      </c>
      <c r="S69">
        <v>6</v>
      </c>
      <c r="T69">
        <f t="shared" si="2"/>
        <v>12593</v>
      </c>
    </row>
    <row r="70" spans="1:20" x14ac:dyDescent="0.25">
      <c r="A70" s="1">
        <v>44630</v>
      </c>
      <c r="B70">
        <v>5</v>
      </c>
      <c r="C70">
        <v>8</v>
      </c>
      <c r="D70">
        <v>6</v>
      </c>
      <c r="E70">
        <v>5</v>
      </c>
      <c r="F70">
        <v>8</v>
      </c>
      <c r="G70">
        <v>6</v>
      </c>
      <c r="H70">
        <v>10</v>
      </c>
      <c r="I70">
        <v>8</v>
      </c>
      <c r="J70">
        <v>6</v>
      </c>
      <c r="K70">
        <v>13</v>
      </c>
      <c r="L70">
        <v>8</v>
      </c>
      <c r="M70">
        <v>6</v>
      </c>
      <c r="N70">
        <v>17</v>
      </c>
      <c r="O70">
        <v>8</v>
      </c>
      <c r="P70">
        <v>6</v>
      </c>
      <c r="Q70">
        <v>13</v>
      </c>
      <c r="R70">
        <v>8</v>
      </c>
      <c r="S70">
        <v>6</v>
      </c>
      <c r="T70">
        <f t="shared" si="2"/>
        <v>12593</v>
      </c>
    </row>
    <row r="71" spans="1:20" x14ac:dyDescent="0.25">
      <c r="A71" s="1">
        <v>44631</v>
      </c>
      <c r="B71">
        <v>5</v>
      </c>
      <c r="C71">
        <v>8</v>
      </c>
      <c r="D71">
        <v>6</v>
      </c>
      <c r="E71">
        <v>5</v>
      </c>
      <c r="F71">
        <v>8</v>
      </c>
      <c r="G71">
        <v>6</v>
      </c>
      <c r="H71">
        <v>10</v>
      </c>
      <c r="I71">
        <v>8</v>
      </c>
      <c r="J71">
        <v>6</v>
      </c>
      <c r="K71">
        <v>13</v>
      </c>
      <c r="L71">
        <v>8</v>
      </c>
      <c r="M71">
        <v>6</v>
      </c>
      <c r="N71">
        <v>17</v>
      </c>
      <c r="O71">
        <v>8</v>
      </c>
      <c r="P71">
        <v>6</v>
      </c>
      <c r="Q71">
        <v>13</v>
      </c>
      <c r="R71">
        <v>8</v>
      </c>
      <c r="S71">
        <v>6</v>
      </c>
      <c r="T71">
        <f t="shared" si="2"/>
        <v>12593</v>
      </c>
    </row>
    <row r="72" spans="1:20" x14ac:dyDescent="0.25">
      <c r="A72" s="1">
        <v>44632</v>
      </c>
      <c r="B72">
        <v>5</v>
      </c>
      <c r="C72">
        <v>8</v>
      </c>
      <c r="D72">
        <v>6</v>
      </c>
      <c r="E72">
        <v>5</v>
      </c>
      <c r="F72">
        <v>8</v>
      </c>
      <c r="G72">
        <v>6</v>
      </c>
      <c r="H72">
        <v>10</v>
      </c>
      <c r="I72">
        <v>8</v>
      </c>
      <c r="J72">
        <v>6</v>
      </c>
      <c r="K72">
        <v>13</v>
      </c>
      <c r="L72">
        <v>8</v>
      </c>
      <c r="M72">
        <v>6</v>
      </c>
      <c r="N72">
        <v>17</v>
      </c>
      <c r="O72">
        <v>8</v>
      </c>
      <c r="P72">
        <v>6</v>
      </c>
      <c r="Q72">
        <v>13</v>
      </c>
      <c r="R72">
        <v>8</v>
      </c>
      <c r="S72">
        <v>6</v>
      </c>
      <c r="T72">
        <f t="shared" si="2"/>
        <v>12593</v>
      </c>
    </row>
    <row r="73" spans="1:20" x14ac:dyDescent="0.25">
      <c r="A73" s="1">
        <v>44633</v>
      </c>
      <c r="B73">
        <v>5</v>
      </c>
      <c r="C73">
        <v>8</v>
      </c>
      <c r="D73">
        <v>6</v>
      </c>
      <c r="E73">
        <v>5</v>
      </c>
      <c r="F73">
        <v>8</v>
      </c>
      <c r="G73">
        <v>6</v>
      </c>
      <c r="H73">
        <v>10</v>
      </c>
      <c r="I73">
        <v>8</v>
      </c>
      <c r="J73">
        <v>6</v>
      </c>
      <c r="K73">
        <v>13</v>
      </c>
      <c r="L73">
        <v>8</v>
      </c>
      <c r="M73">
        <v>6</v>
      </c>
      <c r="N73">
        <v>17</v>
      </c>
      <c r="O73">
        <v>8</v>
      </c>
      <c r="P73">
        <v>6</v>
      </c>
      <c r="Q73">
        <v>13</v>
      </c>
      <c r="R73">
        <v>8</v>
      </c>
      <c r="S73">
        <v>6</v>
      </c>
      <c r="T73">
        <f t="shared" si="2"/>
        <v>12593</v>
      </c>
    </row>
    <row r="74" spans="1:20" x14ac:dyDescent="0.25">
      <c r="A74" s="1">
        <v>44634</v>
      </c>
      <c r="B74">
        <v>5</v>
      </c>
      <c r="C74">
        <v>8</v>
      </c>
      <c r="D74">
        <v>6</v>
      </c>
      <c r="E74">
        <v>5</v>
      </c>
      <c r="F74">
        <v>8</v>
      </c>
      <c r="G74">
        <v>6</v>
      </c>
      <c r="H74">
        <v>10</v>
      </c>
      <c r="I74">
        <v>8</v>
      </c>
      <c r="J74">
        <v>6</v>
      </c>
      <c r="K74">
        <v>13</v>
      </c>
      <c r="L74">
        <v>8</v>
      </c>
      <c r="M74">
        <v>6</v>
      </c>
      <c r="N74">
        <v>17</v>
      </c>
      <c r="O74">
        <v>8</v>
      </c>
      <c r="P74">
        <v>6</v>
      </c>
      <c r="Q74">
        <v>13</v>
      </c>
      <c r="R74">
        <v>8</v>
      </c>
      <c r="S74">
        <v>6</v>
      </c>
      <c r="T74">
        <f t="shared" si="2"/>
        <v>12593</v>
      </c>
    </row>
    <row r="75" spans="1:20" x14ac:dyDescent="0.25">
      <c r="A75" s="1">
        <v>44635</v>
      </c>
      <c r="B75">
        <v>5</v>
      </c>
      <c r="C75">
        <v>8</v>
      </c>
      <c r="D75">
        <v>6</v>
      </c>
      <c r="E75">
        <v>5</v>
      </c>
      <c r="F75">
        <v>8</v>
      </c>
      <c r="G75">
        <v>6</v>
      </c>
      <c r="H75">
        <v>10</v>
      </c>
      <c r="I75">
        <v>8</v>
      </c>
      <c r="J75">
        <v>6</v>
      </c>
      <c r="K75">
        <v>13</v>
      </c>
      <c r="L75">
        <v>8</v>
      </c>
      <c r="M75">
        <v>6</v>
      </c>
      <c r="N75">
        <v>17</v>
      </c>
      <c r="O75">
        <v>8</v>
      </c>
      <c r="P75">
        <v>6</v>
      </c>
      <c r="Q75">
        <v>13</v>
      </c>
      <c r="R75">
        <v>8</v>
      </c>
      <c r="S75">
        <v>6</v>
      </c>
      <c r="T75">
        <f t="shared" si="2"/>
        <v>12593</v>
      </c>
    </row>
    <row r="76" spans="1:20" x14ac:dyDescent="0.25">
      <c r="A76" s="1">
        <v>44636</v>
      </c>
      <c r="B76">
        <v>5</v>
      </c>
      <c r="C76">
        <v>8</v>
      </c>
      <c r="D76">
        <v>6</v>
      </c>
      <c r="E76">
        <v>5</v>
      </c>
      <c r="F76">
        <v>8</v>
      </c>
      <c r="G76">
        <v>6</v>
      </c>
      <c r="H76">
        <v>10</v>
      </c>
      <c r="I76">
        <v>8</v>
      </c>
      <c r="J76">
        <v>6</v>
      </c>
      <c r="K76">
        <v>13</v>
      </c>
      <c r="L76">
        <v>8</v>
      </c>
      <c r="M76">
        <v>6</v>
      </c>
      <c r="N76">
        <v>17</v>
      </c>
      <c r="O76">
        <v>8</v>
      </c>
      <c r="P76">
        <v>6</v>
      </c>
      <c r="Q76">
        <v>13</v>
      </c>
      <c r="R76">
        <v>8</v>
      </c>
      <c r="S76">
        <v>6</v>
      </c>
      <c r="T76">
        <f t="shared" si="2"/>
        <v>12593</v>
      </c>
    </row>
    <row r="77" spans="1:20" x14ac:dyDescent="0.25">
      <c r="A77" s="1">
        <v>44637</v>
      </c>
      <c r="B77">
        <v>5</v>
      </c>
      <c r="C77">
        <v>8</v>
      </c>
      <c r="D77">
        <v>6</v>
      </c>
      <c r="E77">
        <v>5</v>
      </c>
      <c r="F77">
        <v>8</v>
      </c>
      <c r="G77">
        <v>6</v>
      </c>
      <c r="H77">
        <v>10</v>
      </c>
      <c r="I77">
        <v>8</v>
      </c>
      <c r="J77">
        <v>6</v>
      </c>
      <c r="K77">
        <v>13</v>
      </c>
      <c r="L77">
        <v>8</v>
      </c>
      <c r="M77">
        <v>6</v>
      </c>
      <c r="N77">
        <v>17</v>
      </c>
      <c r="O77">
        <v>8</v>
      </c>
      <c r="P77">
        <v>6</v>
      </c>
      <c r="Q77">
        <v>13</v>
      </c>
      <c r="R77">
        <v>8</v>
      </c>
      <c r="S77">
        <v>6</v>
      </c>
      <c r="T77">
        <f t="shared" si="2"/>
        <v>12593</v>
      </c>
    </row>
    <row r="78" spans="1:20" x14ac:dyDescent="0.25">
      <c r="A78" s="1">
        <v>44638</v>
      </c>
      <c r="B78">
        <v>5</v>
      </c>
      <c r="C78">
        <v>8</v>
      </c>
      <c r="D78">
        <v>6</v>
      </c>
      <c r="E78">
        <v>5</v>
      </c>
      <c r="F78">
        <v>8</v>
      </c>
      <c r="G78">
        <v>6</v>
      </c>
      <c r="H78">
        <v>10</v>
      </c>
      <c r="I78">
        <v>8</v>
      </c>
      <c r="J78">
        <v>6</v>
      </c>
      <c r="K78">
        <v>13</v>
      </c>
      <c r="L78">
        <v>8</v>
      </c>
      <c r="M78">
        <v>6</v>
      </c>
      <c r="N78">
        <v>17</v>
      </c>
      <c r="O78">
        <v>8</v>
      </c>
      <c r="P78">
        <v>6</v>
      </c>
      <c r="Q78">
        <v>13</v>
      </c>
      <c r="R78">
        <v>8</v>
      </c>
      <c r="S78">
        <v>6</v>
      </c>
      <c r="T78">
        <f t="shared" si="2"/>
        <v>12593</v>
      </c>
    </row>
    <row r="79" spans="1:20" x14ac:dyDescent="0.25">
      <c r="A79" s="1">
        <v>44639</v>
      </c>
      <c r="B79">
        <v>5</v>
      </c>
      <c r="C79">
        <v>8</v>
      </c>
      <c r="D79">
        <v>6</v>
      </c>
      <c r="E79">
        <v>5</v>
      </c>
      <c r="F79">
        <v>8</v>
      </c>
      <c r="G79">
        <v>6</v>
      </c>
      <c r="H79">
        <v>10</v>
      </c>
      <c r="I79">
        <v>8</v>
      </c>
      <c r="J79">
        <v>6</v>
      </c>
      <c r="K79">
        <v>13</v>
      </c>
      <c r="L79">
        <v>8</v>
      </c>
      <c r="M79">
        <v>6</v>
      </c>
      <c r="N79">
        <v>17</v>
      </c>
      <c r="O79">
        <v>8</v>
      </c>
      <c r="P79">
        <v>6</v>
      </c>
      <c r="Q79">
        <v>13</v>
      </c>
      <c r="R79">
        <v>8</v>
      </c>
      <c r="S79">
        <v>6</v>
      </c>
      <c r="T79">
        <f t="shared" si="2"/>
        <v>12593</v>
      </c>
    </row>
    <row r="80" spans="1:20" x14ac:dyDescent="0.25">
      <c r="A80" s="1">
        <v>44640</v>
      </c>
      <c r="B80">
        <v>5</v>
      </c>
      <c r="C80">
        <v>8</v>
      </c>
      <c r="D80">
        <v>6</v>
      </c>
      <c r="E80">
        <v>5</v>
      </c>
      <c r="F80">
        <v>8</v>
      </c>
      <c r="G80">
        <v>6</v>
      </c>
      <c r="H80">
        <v>10</v>
      </c>
      <c r="I80">
        <v>8</v>
      </c>
      <c r="J80">
        <v>6</v>
      </c>
      <c r="K80">
        <v>13</v>
      </c>
      <c r="L80">
        <v>8</v>
      </c>
      <c r="M80">
        <v>6</v>
      </c>
      <c r="N80">
        <v>17</v>
      </c>
      <c r="O80">
        <v>8</v>
      </c>
      <c r="P80">
        <v>6</v>
      </c>
      <c r="Q80">
        <v>13</v>
      </c>
      <c r="R80">
        <v>8</v>
      </c>
      <c r="S80">
        <v>6</v>
      </c>
      <c r="T80">
        <f t="shared" si="2"/>
        <v>12593</v>
      </c>
    </row>
    <row r="81" spans="1:20" x14ac:dyDescent="0.25">
      <c r="A81" s="1">
        <v>44641</v>
      </c>
      <c r="B81">
        <v>5</v>
      </c>
      <c r="C81">
        <v>8</v>
      </c>
      <c r="D81">
        <v>6</v>
      </c>
      <c r="E81">
        <v>5</v>
      </c>
      <c r="F81">
        <v>8</v>
      </c>
      <c r="G81">
        <v>6</v>
      </c>
      <c r="H81">
        <v>10</v>
      </c>
      <c r="I81">
        <v>8</v>
      </c>
      <c r="J81">
        <v>6</v>
      </c>
      <c r="K81">
        <v>13</v>
      </c>
      <c r="L81">
        <v>8</v>
      </c>
      <c r="M81">
        <v>6</v>
      </c>
      <c r="N81">
        <v>17</v>
      </c>
      <c r="O81">
        <v>8</v>
      </c>
      <c r="P81">
        <v>6</v>
      </c>
      <c r="Q81">
        <v>13</v>
      </c>
      <c r="R81">
        <v>8</v>
      </c>
      <c r="S81">
        <v>6</v>
      </c>
      <c r="T81">
        <f t="shared" si="2"/>
        <v>12593</v>
      </c>
    </row>
    <row r="82" spans="1:20" x14ac:dyDescent="0.25">
      <c r="A82" s="1">
        <v>44642</v>
      </c>
      <c r="B82">
        <v>5</v>
      </c>
      <c r="C82">
        <v>8</v>
      </c>
      <c r="D82">
        <v>6</v>
      </c>
      <c r="E82">
        <v>5</v>
      </c>
      <c r="F82">
        <v>8</v>
      </c>
      <c r="G82">
        <v>6</v>
      </c>
      <c r="H82">
        <v>10</v>
      </c>
      <c r="I82">
        <v>8</v>
      </c>
      <c r="J82">
        <v>6</v>
      </c>
      <c r="K82">
        <v>13</v>
      </c>
      <c r="L82">
        <v>8</v>
      </c>
      <c r="M82">
        <v>6</v>
      </c>
      <c r="N82">
        <v>17</v>
      </c>
      <c r="O82">
        <v>8</v>
      </c>
      <c r="P82">
        <v>6</v>
      </c>
      <c r="Q82">
        <v>13</v>
      </c>
      <c r="R82">
        <v>8</v>
      </c>
      <c r="S82">
        <v>6</v>
      </c>
      <c r="T82">
        <f t="shared" si="2"/>
        <v>12593</v>
      </c>
    </row>
    <row r="83" spans="1:20" x14ac:dyDescent="0.25">
      <c r="A83" s="1">
        <v>44643</v>
      </c>
      <c r="B83">
        <v>5</v>
      </c>
      <c r="C83">
        <v>8</v>
      </c>
      <c r="D83">
        <v>6</v>
      </c>
      <c r="E83">
        <v>5</v>
      </c>
      <c r="F83">
        <v>8</v>
      </c>
      <c r="G83">
        <v>6</v>
      </c>
      <c r="H83">
        <v>10</v>
      </c>
      <c r="I83">
        <v>8</v>
      </c>
      <c r="J83">
        <v>6</v>
      </c>
      <c r="K83">
        <v>13</v>
      </c>
      <c r="L83">
        <v>8</v>
      </c>
      <c r="M83">
        <v>6</v>
      </c>
      <c r="N83">
        <v>17</v>
      </c>
      <c r="O83">
        <v>8</v>
      </c>
      <c r="P83">
        <v>6</v>
      </c>
      <c r="Q83">
        <v>13</v>
      </c>
      <c r="R83">
        <v>8</v>
      </c>
      <c r="S83">
        <v>6</v>
      </c>
      <c r="T83">
        <f t="shared" si="2"/>
        <v>12593</v>
      </c>
    </row>
    <row r="84" spans="1:20" x14ac:dyDescent="0.25">
      <c r="A84" s="1">
        <v>44644</v>
      </c>
      <c r="B84">
        <v>5</v>
      </c>
      <c r="C84">
        <v>8</v>
      </c>
      <c r="D84">
        <v>6</v>
      </c>
      <c r="E84">
        <v>5</v>
      </c>
      <c r="F84">
        <v>8</v>
      </c>
      <c r="G84">
        <v>6</v>
      </c>
      <c r="H84">
        <v>10</v>
      </c>
      <c r="I84">
        <v>8</v>
      </c>
      <c r="J84">
        <v>6</v>
      </c>
      <c r="K84">
        <v>13</v>
      </c>
      <c r="L84">
        <v>8</v>
      </c>
      <c r="M84">
        <v>6</v>
      </c>
      <c r="N84">
        <v>17</v>
      </c>
      <c r="O84">
        <v>8</v>
      </c>
      <c r="P84">
        <v>6</v>
      </c>
      <c r="Q84">
        <v>13</v>
      </c>
      <c r="R84">
        <v>8</v>
      </c>
      <c r="S84">
        <v>6</v>
      </c>
      <c r="T84">
        <f t="shared" si="2"/>
        <v>12593</v>
      </c>
    </row>
    <row r="85" spans="1:20" x14ac:dyDescent="0.25">
      <c r="A85" s="1">
        <v>44645</v>
      </c>
      <c r="B85">
        <v>5</v>
      </c>
      <c r="C85">
        <v>8</v>
      </c>
      <c r="D85">
        <v>6</v>
      </c>
      <c r="E85">
        <v>5</v>
      </c>
      <c r="F85">
        <v>8</v>
      </c>
      <c r="G85">
        <v>6</v>
      </c>
      <c r="H85">
        <v>10</v>
      </c>
      <c r="I85">
        <v>8</v>
      </c>
      <c r="J85">
        <v>6</v>
      </c>
      <c r="K85">
        <v>13</v>
      </c>
      <c r="L85">
        <v>8</v>
      </c>
      <c r="M85">
        <v>6</v>
      </c>
      <c r="N85">
        <v>17</v>
      </c>
      <c r="O85">
        <v>8</v>
      </c>
      <c r="P85">
        <v>6</v>
      </c>
      <c r="Q85">
        <v>13</v>
      </c>
      <c r="R85">
        <v>8</v>
      </c>
      <c r="S85">
        <v>6</v>
      </c>
      <c r="T85">
        <f t="shared" si="2"/>
        <v>12593</v>
      </c>
    </row>
    <row r="86" spans="1:20" x14ac:dyDescent="0.25">
      <c r="A86" s="1">
        <v>44646</v>
      </c>
      <c r="B86">
        <v>5</v>
      </c>
      <c r="C86">
        <v>8</v>
      </c>
      <c r="D86">
        <v>6</v>
      </c>
      <c r="E86">
        <v>5</v>
      </c>
      <c r="F86">
        <v>8</v>
      </c>
      <c r="G86">
        <v>6</v>
      </c>
      <c r="H86">
        <v>10</v>
      </c>
      <c r="I86">
        <v>8</v>
      </c>
      <c r="J86">
        <v>6</v>
      </c>
      <c r="K86">
        <v>13</v>
      </c>
      <c r="L86">
        <v>8</v>
      </c>
      <c r="M86">
        <v>6</v>
      </c>
      <c r="N86">
        <v>17</v>
      </c>
      <c r="O86">
        <v>8</v>
      </c>
      <c r="P86">
        <v>6</v>
      </c>
      <c r="Q86">
        <v>13</v>
      </c>
      <c r="R86">
        <v>8</v>
      </c>
      <c r="S86">
        <v>6</v>
      </c>
      <c r="T86">
        <f t="shared" si="2"/>
        <v>12593</v>
      </c>
    </row>
    <row r="87" spans="1:20" x14ac:dyDescent="0.25">
      <c r="A87" s="1">
        <v>44647</v>
      </c>
      <c r="B87">
        <v>5</v>
      </c>
      <c r="C87">
        <v>8</v>
      </c>
      <c r="D87">
        <v>6</v>
      </c>
      <c r="E87">
        <v>5</v>
      </c>
      <c r="F87">
        <v>8</v>
      </c>
      <c r="G87">
        <v>6</v>
      </c>
      <c r="H87">
        <v>10</v>
      </c>
      <c r="I87">
        <v>8</v>
      </c>
      <c r="J87">
        <v>6</v>
      </c>
      <c r="K87">
        <v>13</v>
      </c>
      <c r="L87">
        <v>8</v>
      </c>
      <c r="M87">
        <v>6</v>
      </c>
      <c r="N87">
        <v>17</v>
      </c>
      <c r="O87">
        <v>8</v>
      </c>
      <c r="P87">
        <v>6</v>
      </c>
      <c r="Q87">
        <v>13</v>
      </c>
      <c r="R87">
        <v>8</v>
      </c>
      <c r="S87">
        <v>6</v>
      </c>
      <c r="T87">
        <f t="shared" si="2"/>
        <v>12593</v>
      </c>
    </row>
    <row r="88" spans="1:20" x14ac:dyDescent="0.25">
      <c r="A88" s="1">
        <v>44648</v>
      </c>
      <c r="B88">
        <v>5</v>
      </c>
      <c r="C88">
        <v>8</v>
      </c>
      <c r="D88">
        <v>6</v>
      </c>
      <c r="E88">
        <v>5</v>
      </c>
      <c r="F88">
        <v>8</v>
      </c>
      <c r="G88">
        <v>6</v>
      </c>
      <c r="H88">
        <v>10</v>
      </c>
      <c r="I88">
        <v>8</v>
      </c>
      <c r="J88">
        <v>6</v>
      </c>
      <c r="K88">
        <v>13</v>
      </c>
      <c r="L88">
        <v>8</v>
      </c>
      <c r="M88">
        <v>6</v>
      </c>
      <c r="N88">
        <v>17</v>
      </c>
      <c r="O88">
        <v>8</v>
      </c>
      <c r="P88">
        <v>6</v>
      </c>
      <c r="Q88">
        <v>13</v>
      </c>
      <c r="R88">
        <v>8</v>
      </c>
      <c r="S88">
        <v>6</v>
      </c>
      <c r="T88">
        <f t="shared" si="2"/>
        <v>12593</v>
      </c>
    </row>
    <row r="89" spans="1:20" x14ac:dyDescent="0.25">
      <c r="A89" s="1">
        <v>44649</v>
      </c>
      <c r="B89">
        <v>5</v>
      </c>
      <c r="C89">
        <v>8</v>
      </c>
      <c r="D89">
        <v>6</v>
      </c>
      <c r="E89">
        <v>5</v>
      </c>
      <c r="F89">
        <v>8</v>
      </c>
      <c r="G89">
        <v>6</v>
      </c>
      <c r="H89">
        <v>10</v>
      </c>
      <c r="I89">
        <v>8</v>
      </c>
      <c r="J89">
        <v>6</v>
      </c>
      <c r="K89">
        <v>13</v>
      </c>
      <c r="L89">
        <v>8</v>
      </c>
      <c r="M89">
        <v>6</v>
      </c>
      <c r="N89">
        <v>17</v>
      </c>
      <c r="O89">
        <v>8</v>
      </c>
      <c r="P89">
        <v>6</v>
      </c>
      <c r="Q89">
        <v>13</v>
      </c>
      <c r="R89">
        <v>8</v>
      </c>
      <c r="S89">
        <v>6</v>
      </c>
      <c r="T89">
        <f t="shared" si="2"/>
        <v>12593</v>
      </c>
    </row>
    <row r="90" spans="1:20" x14ac:dyDescent="0.25">
      <c r="A90" s="1">
        <v>44650</v>
      </c>
      <c r="B90">
        <v>5</v>
      </c>
      <c r="C90">
        <v>8</v>
      </c>
      <c r="D90">
        <v>6</v>
      </c>
      <c r="E90">
        <v>5</v>
      </c>
      <c r="F90">
        <v>8</v>
      </c>
      <c r="G90">
        <v>6</v>
      </c>
      <c r="H90">
        <v>10</v>
      </c>
      <c r="I90">
        <v>8</v>
      </c>
      <c r="J90">
        <v>6</v>
      </c>
      <c r="K90">
        <v>13</v>
      </c>
      <c r="L90">
        <v>8</v>
      </c>
      <c r="M90">
        <v>6</v>
      </c>
      <c r="N90">
        <v>17</v>
      </c>
      <c r="O90">
        <v>8</v>
      </c>
      <c r="P90">
        <v>6</v>
      </c>
      <c r="Q90">
        <v>13</v>
      </c>
      <c r="R90">
        <v>8</v>
      </c>
      <c r="S90">
        <v>6</v>
      </c>
      <c r="T90">
        <f t="shared" si="2"/>
        <v>12593</v>
      </c>
    </row>
    <row r="91" spans="1:20" x14ac:dyDescent="0.25">
      <c r="A91" s="1">
        <v>44651</v>
      </c>
      <c r="B91">
        <v>5</v>
      </c>
      <c r="C91">
        <v>8</v>
      </c>
      <c r="D91">
        <v>6</v>
      </c>
      <c r="E91">
        <v>5</v>
      </c>
      <c r="F91">
        <v>8</v>
      </c>
      <c r="G91">
        <v>6</v>
      </c>
      <c r="H91">
        <v>10</v>
      </c>
      <c r="I91">
        <v>8</v>
      </c>
      <c r="J91">
        <v>6</v>
      </c>
      <c r="K91">
        <v>13</v>
      </c>
      <c r="L91">
        <v>8</v>
      </c>
      <c r="M91">
        <v>6</v>
      </c>
      <c r="N91">
        <v>17</v>
      </c>
      <c r="O91">
        <v>8</v>
      </c>
      <c r="P91">
        <v>6</v>
      </c>
      <c r="Q91">
        <v>13</v>
      </c>
      <c r="R91">
        <v>8</v>
      </c>
      <c r="S91">
        <v>6</v>
      </c>
      <c r="T91">
        <f t="shared" si="2"/>
        <v>12593</v>
      </c>
    </row>
    <row r="92" spans="1:20" x14ac:dyDescent="0.25">
      <c r="A92" s="1">
        <v>44652</v>
      </c>
      <c r="B92">
        <v>5</v>
      </c>
      <c r="C92">
        <v>10</v>
      </c>
      <c r="D92">
        <v>8</v>
      </c>
      <c r="E92">
        <v>5</v>
      </c>
      <c r="F92">
        <v>10</v>
      </c>
      <c r="G92">
        <v>8</v>
      </c>
      <c r="H92">
        <v>10</v>
      </c>
      <c r="I92">
        <v>10</v>
      </c>
      <c r="J92">
        <v>8</v>
      </c>
      <c r="K92">
        <v>13</v>
      </c>
      <c r="L92">
        <v>10</v>
      </c>
      <c r="M92">
        <v>8</v>
      </c>
      <c r="N92">
        <v>17</v>
      </c>
      <c r="O92">
        <v>10</v>
      </c>
      <c r="P92">
        <v>8</v>
      </c>
      <c r="Q92">
        <v>13</v>
      </c>
      <c r="R92">
        <v>10</v>
      </c>
      <c r="S92">
        <v>8</v>
      </c>
      <c r="T92">
        <f t="shared" si="2"/>
        <v>14453</v>
      </c>
    </row>
    <row r="93" spans="1:20" x14ac:dyDescent="0.25">
      <c r="A93" s="1">
        <v>44653</v>
      </c>
      <c r="B93">
        <v>5</v>
      </c>
      <c r="C93">
        <v>10</v>
      </c>
      <c r="D93">
        <v>8</v>
      </c>
      <c r="E93">
        <v>5</v>
      </c>
      <c r="F93">
        <v>10</v>
      </c>
      <c r="G93">
        <v>8</v>
      </c>
      <c r="H93">
        <v>10</v>
      </c>
      <c r="I93">
        <v>10</v>
      </c>
      <c r="J93">
        <v>8</v>
      </c>
      <c r="K93">
        <v>13</v>
      </c>
      <c r="L93">
        <v>10</v>
      </c>
      <c r="M93">
        <v>8</v>
      </c>
      <c r="N93">
        <v>17</v>
      </c>
      <c r="O93">
        <v>10</v>
      </c>
      <c r="P93">
        <v>8</v>
      </c>
      <c r="Q93">
        <v>13</v>
      </c>
      <c r="R93">
        <v>10</v>
      </c>
      <c r="S93">
        <v>8</v>
      </c>
      <c r="T93">
        <f t="shared" si="2"/>
        <v>14453</v>
      </c>
    </row>
    <row r="94" spans="1:20" x14ac:dyDescent="0.25">
      <c r="A94" s="1">
        <v>44654</v>
      </c>
      <c r="B94">
        <v>5</v>
      </c>
      <c r="C94">
        <v>10</v>
      </c>
      <c r="D94">
        <v>8</v>
      </c>
      <c r="E94">
        <v>5</v>
      </c>
      <c r="F94">
        <v>10</v>
      </c>
      <c r="G94">
        <v>8</v>
      </c>
      <c r="H94">
        <v>10</v>
      </c>
      <c r="I94">
        <v>10</v>
      </c>
      <c r="J94">
        <v>8</v>
      </c>
      <c r="K94">
        <v>13</v>
      </c>
      <c r="L94">
        <v>10</v>
      </c>
      <c r="M94">
        <v>8</v>
      </c>
      <c r="N94">
        <v>17</v>
      </c>
      <c r="O94">
        <v>10</v>
      </c>
      <c r="P94">
        <v>8</v>
      </c>
      <c r="Q94">
        <v>13</v>
      </c>
      <c r="R94">
        <v>10</v>
      </c>
      <c r="S94">
        <v>8</v>
      </c>
      <c r="T94">
        <f t="shared" si="2"/>
        <v>14453</v>
      </c>
    </row>
    <row r="95" spans="1:20" x14ac:dyDescent="0.25">
      <c r="A95" s="1">
        <v>44655</v>
      </c>
      <c r="B95">
        <v>5</v>
      </c>
      <c r="C95">
        <v>10</v>
      </c>
      <c r="D95">
        <v>8</v>
      </c>
      <c r="E95">
        <v>5</v>
      </c>
      <c r="F95">
        <v>10</v>
      </c>
      <c r="G95">
        <v>8</v>
      </c>
      <c r="H95">
        <v>10</v>
      </c>
      <c r="I95">
        <v>10</v>
      </c>
      <c r="J95">
        <v>8</v>
      </c>
      <c r="K95">
        <v>13</v>
      </c>
      <c r="L95">
        <v>10</v>
      </c>
      <c r="M95">
        <v>8</v>
      </c>
      <c r="N95">
        <v>17</v>
      </c>
      <c r="O95">
        <v>10</v>
      </c>
      <c r="P95">
        <v>8</v>
      </c>
      <c r="Q95">
        <v>13</v>
      </c>
      <c r="R95">
        <v>10</v>
      </c>
      <c r="S95">
        <v>8</v>
      </c>
      <c r="T95">
        <f t="shared" si="2"/>
        <v>14453</v>
      </c>
    </row>
    <row r="96" spans="1:20" x14ac:dyDescent="0.25">
      <c r="A96" s="1">
        <v>44656</v>
      </c>
      <c r="B96">
        <v>5</v>
      </c>
      <c r="C96">
        <v>10</v>
      </c>
      <c r="D96">
        <v>8</v>
      </c>
      <c r="E96">
        <v>5</v>
      </c>
      <c r="F96">
        <v>10</v>
      </c>
      <c r="G96">
        <v>8</v>
      </c>
      <c r="H96">
        <v>10</v>
      </c>
      <c r="I96">
        <v>10</v>
      </c>
      <c r="J96">
        <v>8</v>
      </c>
      <c r="K96">
        <v>13</v>
      </c>
      <c r="L96">
        <v>10</v>
      </c>
      <c r="M96">
        <v>8</v>
      </c>
      <c r="N96">
        <v>17</v>
      </c>
      <c r="O96">
        <v>10</v>
      </c>
      <c r="P96">
        <v>8</v>
      </c>
      <c r="Q96">
        <v>13</v>
      </c>
      <c r="R96">
        <v>10</v>
      </c>
      <c r="S96">
        <v>8</v>
      </c>
      <c r="T96">
        <f t="shared" si="2"/>
        <v>14453</v>
      </c>
    </row>
    <row r="97" spans="1:20" x14ac:dyDescent="0.25">
      <c r="A97" s="1">
        <v>44657</v>
      </c>
      <c r="B97">
        <v>5</v>
      </c>
      <c r="C97">
        <v>10</v>
      </c>
      <c r="D97">
        <v>8</v>
      </c>
      <c r="E97">
        <v>5</v>
      </c>
      <c r="F97">
        <v>10</v>
      </c>
      <c r="G97">
        <v>8</v>
      </c>
      <c r="H97">
        <v>10</v>
      </c>
      <c r="I97">
        <v>10</v>
      </c>
      <c r="J97">
        <v>8</v>
      </c>
      <c r="K97">
        <v>13</v>
      </c>
      <c r="L97">
        <v>10</v>
      </c>
      <c r="M97">
        <v>8</v>
      </c>
      <c r="N97">
        <v>17</v>
      </c>
      <c r="O97">
        <v>10</v>
      </c>
      <c r="P97">
        <v>8</v>
      </c>
      <c r="Q97">
        <v>13</v>
      </c>
      <c r="R97">
        <v>10</v>
      </c>
      <c r="S97">
        <v>8</v>
      </c>
      <c r="T97">
        <f t="shared" si="2"/>
        <v>14453</v>
      </c>
    </row>
    <row r="98" spans="1:20" x14ac:dyDescent="0.25">
      <c r="A98" s="1">
        <v>44658</v>
      </c>
      <c r="B98">
        <v>5</v>
      </c>
      <c r="C98">
        <v>10</v>
      </c>
      <c r="D98">
        <v>8</v>
      </c>
      <c r="E98">
        <v>5</v>
      </c>
      <c r="F98">
        <v>10</v>
      </c>
      <c r="G98">
        <v>8</v>
      </c>
      <c r="H98">
        <v>10</v>
      </c>
      <c r="I98">
        <v>10</v>
      </c>
      <c r="J98">
        <v>8</v>
      </c>
      <c r="K98">
        <v>13</v>
      </c>
      <c r="L98">
        <v>10</v>
      </c>
      <c r="M98">
        <v>8</v>
      </c>
      <c r="N98">
        <v>17</v>
      </c>
      <c r="O98">
        <v>10</v>
      </c>
      <c r="P98">
        <v>8</v>
      </c>
      <c r="Q98">
        <v>13</v>
      </c>
      <c r="R98">
        <v>10</v>
      </c>
      <c r="S98">
        <v>8</v>
      </c>
      <c r="T98">
        <f t="shared" ref="T98:T129" si="3">SUM((B98*100)-((B98*100)*10%), (C98*100)-((C98*100)*20%), (D98*100)-((D98*100)*30%), (E98*50)-((E98*50)*10%), (F98*50)-((F98*50)*20%), (G98*50)-((G98*50)*30%), (H98*150)-((H98*150)*10%), (I98*150)-((I98*150)*20%), (J98*150)-((J98*150)*30%), (K98*80)-((K98*80)*10%), (L98*80)-((L98*80)*20%), (M98*80)-((M98*80)*30%), (N98*70)-((N98*70)*10%), (O98*70)-((O98*70)*20%), (P98*70)-((P98*70)*30%), (Q98*170)-((Q98*170)*10%), (R98*170)-((R98*170)*20%), (S98*170)-((S98*170)*30%))</f>
        <v>14453</v>
      </c>
    </row>
    <row r="99" spans="1:20" x14ac:dyDescent="0.25">
      <c r="A99" s="1">
        <v>44659</v>
      </c>
      <c r="B99">
        <v>5</v>
      </c>
      <c r="C99">
        <v>10</v>
      </c>
      <c r="D99">
        <v>8</v>
      </c>
      <c r="E99">
        <v>5</v>
      </c>
      <c r="F99">
        <v>10</v>
      </c>
      <c r="G99">
        <v>8</v>
      </c>
      <c r="H99">
        <v>10</v>
      </c>
      <c r="I99">
        <v>10</v>
      </c>
      <c r="J99">
        <v>8</v>
      </c>
      <c r="K99">
        <v>13</v>
      </c>
      <c r="L99">
        <v>10</v>
      </c>
      <c r="M99">
        <v>8</v>
      </c>
      <c r="N99">
        <v>17</v>
      </c>
      <c r="O99">
        <v>10</v>
      </c>
      <c r="P99">
        <v>8</v>
      </c>
      <c r="Q99">
        <v>13</v>
      </c>
      <c r="R99">
        <v>10</v>
      </c>
      <c r="S99">
        <v>8</v>
      </c>
      <c r="T99">
        <f t="shared" si="3"/>
        <v>14453</v>
      </c>
    </row>
    <row r="100" spans="1:20" x14ac:dyDescent="0.25">
      <c r="A100" s="1">
        <v>44660</v>
      </c>
      <c r="B100">
        <v>5</v>
      </c>
      <c r="C100">
        <v>10</v>
      </c>
      <c r="D100">
        <v>8</v>
      </c>
      <c r="E100">
        <v>5</v>
      </c>
      <c r="F100">
        <v>10</v>
      </c>
      <c r="G100">
        <v>8</v>
      </c>
      <c r="H100">
        <v>10</v>
      </c>
      <c r="I100">
        <v>10</v>
      </c>
      <c r="J100">
        <v>8</v>
      </c>
      <c r="K100">
        <v>13</v>
      </c>
      <c r="L100">
        <v>10</v>
      </c>
      <c r="M100">
        <v>8</v>
      </c>
      <c r="N100">
        <v>17</v>
      </c>
      <c r="O100">
        <v>10</v>
      </c>
      <c r="P100">
        <v>8</v>
      </c>
      <c r="Q100">
        <v>13</v>
      </c>
      <c r="R100">
        <v>10</v>
      </c>
      <c r="S100">
        <v>8</v>
      </c>
      <c r="T100">
        <f t="shared" si="3"/>
        <v>14453</v>
      </c>
    </row>
    <row r="101" spans="1:20" x14ac:dyDescent="0.25">
      <c r="A101" s="1">
        <v>44661</v>
      </c>
      <c r="B101">
        <v>5</v>
      </c>
      <c r="C101">
        <v>10</v>
      </c>
      <c r="D101">
        <v>8</v>
      </c>
      <c r="E101">
        <v>5</v>
      </c>
      <c r="F101">
        <v>10</v>
      </c>
      <c r="G101">
        <v>8</v>
      </c>
      <c r="H101">
        <v>10</v>
      </c>
      <c r="I101">
        <v>10</v>
      </c>
      <c r="J101">
        <v>8</v>
      </c>
      <c r="K101">
        <v>13</v>
      </c>
      <c r="L101">
        <v>10</v>
      </c>
      <c r="M101">
        <v>8</v>
      </c>
      <c r="N101">
        <v>17</v>
      </c>
      <c r="O101">
        <v>10</v>
      </c>
      <c r="P101">
        <v>8</v>
      </c>
      <c r="Q101">
        <v>13</v>
      </c>
      <c r="R101">
        <v>10</v>
      </c>
      <c r="S101">
        <v>8</v>
      </c>
      <c r="T101">
        <f t="shared" si="3"/>
        <v>14453</v>
      </c>
    </row>
    <row r="102" spans="1:20" x14ac:dyDescent="0.25">
      <c r="A102" s="1">
        <v>44662</v>
      </c>
      <c r="B102">
        <v>5</v>
      </c>
      <c r="C102">
        <v>10</v>
      </c>
      <c r="D102">
        <v>8</v>
      </c>
      <c r="E102">
        <v>5</v>
      </c>
      <c r="F102">
        <v>10</v>
      </c>
      <c r="G102">
        <v>8</v>
      </c>
      <c r="H102">
        <v>10</v>
      </c>
      <c r="I102">
        <v>10</v>
      </c>
      <c r="J102">
        <v>8</v>
      </c>
      <c r="K102">
        <v>13</v>
      </c>
      <c r="L102">
        <v>10</v>
      </c>
      <c r="M102">
        <v>8</v>
      </c>
      <c r="N102">
        <v>17</v>
      </c>
      <c r="O102">
        <v>10</v>
      </c>
      <c r="P102">
        <v>8</v>
      </c>
      <c r="Q102">
        <v>13</v>
      </c>
      <c r="R102">
        <v>10</v>
      </c>
      <c r="S102">
        <v>8</v>
      </c>
      <c r="T102">
        <f t="shared" si="3"/>
        <v>14453</v>
      </c>
    </row>
    <row r="103" spans="1:20" x14ac:dyDescent="0.25">
      <c r="A103" s="1">
        <v>44663</v>
      </c>
      <c r="B103">
        <v>5</v>
      </c>
      <c r="C103">
        <v>10</v>
      </c>
      <c r="D103">
        <v>8</v>
      </c>
      <c r="E103">
        <v>5</v>
      </c>
      <c r="F103">
        <v>10</v>
      </c>
      <c r="G103">
        <v>8</v>
      </c>
      <c r="H103">
        <v>10</v>
      </c>
      <c r="I103">
        <v>10</v>
      </c>
      <c r="J103">
        <v>8</v>
      </c>
      <c r="K103">
        <v>13</v>
      </c>
      <c r="L103">
        <v>10</v>
      </c>
      <c r="M103">
        <v>8</v>
      </c>
      <c r="N103">
        <v>17</v>
      </c>
      <c r="O103">
        <v>10</v>
      </c>
      <c r="P103">
        <v>8</v>
      </c>
      <c r="Q103">
        <v>13</v>
      </c>
      <c r="R103">
        <v>10</v>
      </c>
      <c r="S103">
        <v>8</v>
      </c>
      <c r="T103">
        <f t="shared" si="3"/>
        <v>14453</v>
      </c>
    </row>
    <row r="104" spans="1:20" x14ac:dyDescent="0.25">
      <c r="A104" s="1">
        <v>44664</v>
      </c>
      <c r="B104">
        <v>5</v>
      </c>
      <c r="C104">
        <v>10</v>
      </c>
      <c r="D104">
        <v>8</v>
      </c>
      <c r="E104">
        <v>5</v>
      </c>
      <c r="F104">
        <v>10</v>
      </c>
      <c r="G104">
        <v>8</v>
      </c>
      <c r="H104">
        <v>10</v>
      </c>
      <c r="I104">
        <v>10</v>
      </c>
      <c r="J104">
        <v>8</v>
      </c>
      <c r="K104">
        <v>13</v>
      </c>
      <c r="L104">
        <v>10</v>
      </c>
      <c r="M104">
        <v>8</v>
      </c>
      <c r="N104">
        <v>17</v>
      </c>
      <c r="O104">
        <v>10</v>
      </c>
      <c r="P104">
        <v>8</v>
      </c>
      <c r="Q104">
        <v>13</v>
      </c>
      <c r="R104">
        <v>10</v>
      </c>
      <c r="S104">
        <v>8</v>
      </c>
      <c r="T104">
        <f t="shared" si="3"/>
        <v>14453</v>
      </c>
    </row>
    <row r="105" spans="1:20" x14ac:dyDescent="0.25">
      <c r="A105" s="1">
        <v>44665</v>
      </c>
      <c r="B105">
        <v>5</v>
      </c>
      <c r="C105">
        <v>10</v>
      </c>
      <c r="D105">
        <v>8</v>
      </c>
      <c r="E105">
        <v>5</v>
      </c>
      <c r="F105">
        <v>10</v>
      </c>
      <c r="G105">
        <v>8</v>
      </c>
      <c r="H105">
        <v>10</v>
      </c>
      <c r="I105">
        <v>10</v>
      </c>
      <c r="J105">
        <v>8</v>
      </c>
      <c r="K105">
        <v>13</v>
      </c>
      <c r="L105">
        <v>10</v>
      </c>
      <c r="M105">
        <v>8</v>
      </c>
      <c r="N105">
        <v>17</v>
      </c>
      <c r="O105">
        <v>10</v>
      </c>
      <c r="P105">
        <v>8</v>
      </c>
      <c r="Q105">
        <v>13</v>
      </c>
      <c r="R105">
        <v>10</v>
      </c>
      <c r="S105">
        <v>8</v>
      </c>
      <c r="T105">
        <f t="shared" si="3"/>
        <v>14453</v>
      </c>
    </row>
    <row r="106" spans="1:20" x14ac:dyDescent="0.25">
      <c r="A106" s="1">
        <v>44666</v>
      </c>
      <c r="B106">
        <v>5</v>
      </c>
      <c r="C106">
        <v>10</v>
      </c>
      <c r="D106">
        <v>8</v>
      </c>
      <c r="E106">
        <v>5</v>
      </c>
      <c r="F106">
        <v>10</v>
      </c>
      <c r="G106">
        <v>8</v>
      </c>
      <c r="H106">
        <v>10</v>
      </c>
      <c r="I106">
        <v>10</v>
      </c>
      <c r="J106">
        <v>8</v>
      </c>
      <c r="K106">
        <v>13</v>
      </c>
      <c r="L106">
        <v>10</v>
      </c>
      <c r="M106">
        <v>8</v>
      </c>
      <c r="N106">
        <v>17</v>
      </c>
      <c r="O106">
        <v>10</v>
      </c>
      <c r="P106">
        <v>8</v>
      </c>
      <c r="Q106">
        <v>13</v>
      </c>
      <c r="R106">
        <v>10</v>
      </c>
      <c r="S106">
        <v>8</v>
      </c>
      <c r="T106">
        <f t="shared" si="3"/>
        <v>14453</v>
      </c>
    </row>
    <row r="107" spans="1:20" x14ac:dyDescent="0.25">
      <c r="A107" s="1">
        <v>44667</v>
      </c>
      <c r="B107">
        <v>5</v>
      </c>
      <c r="C107">
        <v>10</v>
      </c>
      <c r="D107">
        <v>8</v>
      </c>
      <c r="E107">
        <v>5</v>
      </c>
      <c r="F107">
        <v>10</v>
      </c>
      <c r="G107">
        <v>8</v>
      </c>
      <c r="H107">
        <v>10</v>
      </c>
      <c r="I107">
        <v>10</v>
      </c>
      <c r="J107">
        <v>8</v>
      </c>
      <c r="K107">
        <v>13</v>
      </c>
      <c r="L107">
        <v>10</v>
      </c>
      <c r="M107">
        <v>8</v>
      </c>
      <c r="N107">
        <v>17</v>
      </c>
      <c r="O107">
        <v>10</v>
      </c>
      <c r="P107">
        <v>8</v>
      </c>
      <c r="Q107">
        <v>13</v>
      </c>
      <c r="R107">
        <v>10</v>
      </c>
      <c r="S107">
        <v>8</v>
      </c>
      <c r="T107">
        <f t="shared" si="3"/>
        <v>14453</v>
      </c>
    </row>
    <row r="108" spans="1:20" x14ac:dyDescent="0.25">
      <c r="A108" s="1">
        <v>44668</v>
      </c>
      <c r="B108">
        <v>5</v>
      </c>
      <c r="C108">
        <v>10</v>
      </c>
      <c r="D108">
        <v>8</v>
      </c>
      <c r="E108">
        <v>5</v>
      </c>
      <c r="F108">
        <v>10</v>
      </c>
      <c r="G108">
        <v>8</v>
      </c>
      <c r="H108">
        <v>10</v>
      </c>
      <c r="I108">
        <v>10</v>
      </c>
      <c r="J108">
        <v>8</v>
      </c>
      <c r="K108">
        <v>13</v>
      </c>
      <c r="L108">
        <v>10</v>
      </c>
      <c r="M108">
        <v>8</v>
      </c>
      <c r="N108">
        <v>17</v>
      </c>
      <c r="O108">
        <v>10</v>
      </c>
      <c r="P108">
        <v>8</v>
      </c>
      <c r="Q108">
        <v>13</v>
      </c>
      <c r="R108">
        <v>10</v>
      </c>
      <c r="S108">
        <v>8</v>
      </c>
      <c r="T108">
        <f t="shared" si="3"/>
        <v>14453</v>
      </c>
    </row>
    <row r="109" spans="1:20" x14ac:dyDescent="0.25">
      <c r="A109" s="1">
        <v>44669</v>
      </c>
      <c r="B109">
        <v>5</v>
      </c>
      <c r="C109">
        <v>10</v>
      </c>
      <c r="D109">
        <v>8</v>
      </c>
      <c r="E109">
        <v>5</v>
      </c>
      <c r="F109">
        <v>10</v>
      </c>
      <c r="G109">
        <v>8</v>
      </c>
      <c r="H109">
        <v>10</v>
      </c>
      <c r="I109">
        <v>10</v>
      </c>
      <c r="J109">
        <v>8</v>
      </c>
      <c r="K109">
        <v>13</v>
      </c>
      <c r="L109">
        <v>10</v>
      </c>
      <c r="M109">
        <v>8</v>
      </c>
      <c r="N109">
        <v>17</v>
      </c>
      <c r="O109">
        <v>10</v>
      </c>
      <c r="P109">
        <v>8</v>
      </c>
      <c r="Q109">
        <v>13</v>
      </c>
      <c r="R109">
        <v>10</v>
      </c>
      <c r="S109">
        <v>8</v>
      </c>
      <c r="T109">
        <f t="shared" si="3"/>
        <v>14453</v>
      </c>
    </row>
    <row r="110" spans="1:20" x14ac:dyDescent="0.25">
      <c r="A110" s="1">
        <v>44670</v>
      </c>
      <c r="B110">
        <v>5</v>
      </c>
      <c r="C110">
        <v>10</v>
      </c>
      <c r="D110">
        <v>8</v>
      </c>
      <c r="E110">
        <v>5</v>
      </c>
      <c r="F110">
        <v>10</v>
      </c>
      <c r="G110">
        <v>8</v>
      </c>
      <c r="H110">
        <v>10</v>
      </c>
      <c r="I110">
        <v>10</v>
      </c>
      <c r="J110">
        <v>8</v>
      </c>
      <c r="K110">
        <v>13</v>
      </c>
      <c r="L110">
        <v>10</v>
      </c>
      <c r="M110">
        <v>8</v>
      </c>
      <c r="N110">
        <v>17</v>
      </c>
      <c r="O110">
        <v>10</v>
      </c>
      <c r="P110">
        <v>8</v>
      </c>
      <c r="Q110">
        <v>13</v>
      </c>
      <c r="R110">
        <v>10</v>
      </c>
      <c r="S110">
        <v>8</v>
      </c>
      <c r="T110">
        <f t="shared" si="3"/>
        <v>14453</v>
      </c>
    </row>
    <row r="111" spans="1:20" x14ac:dyDescent="0.25">
      <c r="A111" s="1">
        <v>44671</v>
      </c>
      <c r="B111">
        <v>5</v>
      </c>
      <c r="C111">
        <v>10</v>
      </c>
      <c r="D111">
        <v>8</v>
      </c>
      <c r="E111">
        <v>5</v>
      </c>
      <c r="F111">
        <v>10</v>
      </c>
      <c r="G111">
        <v>8</v>
      </c>
      <c r="H111">
        <v>10</v>
      </c>
      <c r="I111">
        <v>10</v>
      </c>
      <c r="J111">
        <v>8</v>
      </c>
      <c r="K111">
        <v>13</v>
      </c>
      <c r="L111">
        <v>10</v>
      </c>
      <c r="M111">
        <v>8</v>
      </c>
      <c r="N111">
        <v>17</v>
      </c>
      <c r="O111">
        <v>10</v>
      </c>
      <c r="P111">
        <v>8</v>
      </c>
      <c r="Q111">
        <v>13</v>
      </c>
      <c r="R111">
        <v>10</v>
      </c>
      <c r="S111">
        <v>8</v>
      </c>
      <c r="T111">
        <f t="shared" si="3"/>
        <v>14453</v>
      </c>
    </row>
    <row r="112" spans="1:20" x14ac:dyDescent="0.25">
      <c r="A112" s="1">
        <v>44672</v>
      </c>
      <c r="B112">
        <v>5</v>
      </c>
      <c r="C112">
        <v>10</v>
      </c>
      <c r="D112">
        <v>8</v>
      </c>
      <c r="E112">
        <v>5</v>
      </c>
      <c r="F112">
        <v>10</v>
      </c>
      <c r="G112">
        <v>8</v>
      </c>
      <c r="H112">
        <v>10</v>
      </c>
      <c r="I112">
        <v>10</v>
      </c>
      <c r="J112">
        <v>8</v>
      </c>
      <c r="K112">
        <v>13</v>
      </c>
      <c r="L112">
        <v>10</v>
      </c>
      <c r="M112">
        <v>8</v>
      </c>
      <c r="N112">
        <v>17</v>
      </c>
      <c r="O112">
        <v>10</v>
      </c>
      <c r="P112">
        <v>8</v>
      </c>
      <c r="Q112">
        <v>13</v>
      </c>
      <c r="R112">
        <v>10</v>
      </c>
      <c r="S112">
        <v>8</v>
      </c>
      <c r="T112">
        <f t="shared" si="3"/>
        <v>14453</v>
      </c>
    </row>
    <row r="113" spans="1:20" x14ac:dyDescent="0.25">
      <c r="A113" s="1">
        <v>44673</v>
      </c>
      <c r="B113">
        <v>5</v>
      </c>
      <c r="C113">
        <v>10</v>
      </c>
      <c r="D113">
        <v>8</v>
      </c>
      <c r="E113">
        <v>5</v>
      </c>
      <c r="F113">
        <v>10</v>
      </c>
      <c r="G113">
        <v>8</v>
      </c>
      <c r="H113">
        <v>10</v>
      </c>
      <c r="I113">
        <v>10</v>
      </c>
      <c r="J113">
        <v>8</v>
      </c>
      <c r="K113">
        <v>13</v>
      </c>
      <c r="L113">
        <v>10</v>
      </c>
      <c r="M113">
        <v>8</v>
      </c>
      <c r="N113">
        <v>17</v>
      </c>
      <c r="O113">
        <v>10</v>
      </c>
      <c r="P113">
        <v>8</v>
      </c>
      <c r="Q113">
        <v>13</v>
      </c>
      <c r="R113">
        <v>10</v>
      </c>
      <c r="S113">
        <v>8</v>
      </c>
      <c r="T113">
        <f t="shared" si="3"/>
        <v>14453</v>
      </c>
    </row>
    <row r="114" spans="1:20" x14ac:dyDescent="0.25">
      <c r="A114" s="1">
        <v>44674</v>
      </c>
      <c r="B114">
        <v>5</v>
      </c>
      <c r="C114">
        <v>10</v>
      </c>
      <c r="D114">
        <v>8</v>
      </c>
      <c r="E114">
        <v>5</v>
      </c>
      <c r="F114">
        <v>10</v>
      </c>
      <c r="G114">
        <v>8</v>
      </c>
      <c r="H114">
        <v>10</v>
      </c>
      <c r="I114">
        <v>10</v>
      </c>
      <c r="J114">
        <v>8</v>
      </c>
      <c r="K114">
        <v>13</v>
      </c>
      <c r="L114">
        <v>10</v>
      </c>
      <c r="M114">
        <v>8</v>
      </c>
      <c r="N114">
        <v>17</v>
      </c>
      <c r="O114">
        <v>10</v>
      </c>
      <c r="P114">
        <v>8</v>
      </c>
      <c r="Q114">
        <v>13</v>
      </c>
      <c r="R114">
        <v>10</v>
      </c>
      <c r="S114">
        <v>8</v>
      </c>
      <c r="T114">
        <f t="shared" si="3"/>
        <v>14453</v>
      </c>
    </row>
    <row r="115" spans="1:20" x14ac:dyDescent="0.25">
      <c r="A115" s="1">
        <v>44675</v>
      </c>
      <c r="B115">
        <v>5</v>
      </c>
      <c r="C115">
        <v>10</v>
      </c>
      <c r="D115">
        <v>8</v>
      </c>
      <c r="E115">
        <v>5</v>
      </c>
      <c r="F115">
        <v>10</v>
      </c>
      <c r="G115">
        <v>8</v>
      </c>
      <c r="H115">
        <v>10</v>
      </c>
      <c r="I115">
        <v>10</v>
      </c>
      <c r="J115">
        <v>8</v>
      </c>
      <c r="K115">
        <v>13</v>
      </c>
      <c r="L115">
        <v>10</v>
      </c>
      <c r="M115">
        <v>8</v>
      </c>
      <c r="N115">
        <v>17</v>
      </c>
      <c r="O115">
        <v>10</v>
      </c>
      <c r="P115">
        <v>8</v>
      </c>
      <c r="Q115">
        <v>13</v>
      </c>
      <c r="R115">
        <v>10</v>
      </c>
      <c r="S115">
        <v>8</v>
      </c>
      <c r="T115">
        <f t="shared" si="3"/>
        <v>14453</v>
      </c>
    </row>
    <row r="116" spans="1:20" x14ac:dyDescent="0.25">
      <c r="A116" s="1">
        <v>44676</v>
      </c>
      <c r="B116">
        <v>5</v>
      </c>
      <c r="C116">
        <v>10</v>
      </c>
      <c r="D116">
        <v>8</v>
      </c>
      <c r="E116">
        <v>5</v>
      </c>
      <c r="F116">
        <v>10</v>
      </c>
      <c r="G116">
        <v>8</v>
      </c>
      <c r="H116">
        <v>10</v>
      </c>
      <c r="I116">
        <v>10</v>
      </c>
      <c r="J116">
        <v>8</v>
      </c>
      <c r="K116">
        <v>13</v>
      </c>
      <c r="L116">
        <v>10</v>
      </c>
      <c r="M116">
        <v>8</v>
      </c>
      <c r="N116">
        <v>17</v>
      </c>
      <c r="O116">
        <v>10</v>
      </c>
      <c r="P116">
        <v>8</v>
      </c>
      <c r="Q116">
        <v>13</v>
      </c>
      <c r="R116">
        <v>10</v>
      </c>
      <c r="S116">
        <v>8</v>
      </c>
      <c r="T116">
        <f t="shared" si="3"/>
        <v>14453</v>
      </c>
    </row>
    <row r="117" spans="1:20" x14ac:dyDescent="0.25">
      <c r="A117" s="1">
        <v>44677</v>
      </c>
      <c r="B117">
        <v>5</v>
      </c>
      <c r="C117">
        <v>10</v>
      </c>
      <c r="D117">
        <v>8</v>
      </c>
      <c r="E117">
        <v>5</v>
      </c>
      <c r="F117">
        <v>10</v>
      </c>
      <c r="G117">
        <v>8</v>
      </c>
      <c r="H117">
        <v>10</v>
      </c>
      <c r="I117">
        <v>10</v>
      </c>
      <c r="J117">
        <v>8</v>
      </c>
      <c r="K117">
        <v>13</v>
      </c>
      <c r="L117">
        <v>10</v>
      </c>
      <c r="M117">
        <v>8</v>
      </c>
      <c r="N117">
        <v>17</v>
      </c>
      <c r="O117">
        <v>10</v>
      </c>
      <c r="P117">
        <v>8</v>
      </c>
      <c r="Q117">
        <v>13</v>
      </c>
      <c r="R117">
        <v>10</v>
      </c>
      <c r="S117">
        <v>8</v>
      </c>
      <c r="T117">
        <f t="shared" si="3"/>
        <v>14453</v>
      </c>
    </row>
    <row r="118" spans="1:20" x14ac:dyDescent="0.25">
      <c r="A118" s="1">
        <v>44678</v>
      </c>
      <c r="B118">
        <v>5</v>
      </c>
      <c r="C118">
        <v>10</v>
      </c>
      <c r="D118">
        <v>8</v>
      </c>
      <c r="E118">
        <v>5</v>
      </c>
      <c r="F118">
        <v>10</v>
      </c>
      <c r="G118">
        <v>8</v>
      </c>
      <c r="H118">
        <v>10</v>
      </c>
      <c r="I118">
        <v>10</v>
      </c>
      <c r="J118">
        <v>8</v>
      </c>
      <c r="K118">
        <v>13</v>
      </c>
      <c r="L118">
        <v>10</v>
      </c>
      <c r="M118">
        <v>8</v>
      </c>
      <c r="N118">
        <v>17</v>
      </c>
      <c r="O118">
        <v>10</v>
      </c>
      <c r="P118">
        <v>8</v>
      </c>
      <c r="Q118">
        <v>13</v>
      </c>
      <c r="R118">
        <v>10</v>
      </c>
      <c r="S118">
        <v>8</v>
      </c>
      <c r="T118">
        <f t="shared" si="3"/>
        <v>14453</v>
      </c>
    </row>
    <row r="119" spans="1:20" x14ac:dyDescent="0.25">
      <c r="A119" s="1">
        <v>44679</v>
      </c>
      <c r="B119">
        <v>5</v>
      </c>
      <c r="C119">
        <v>10</v>
      </c>
      <c r="D119">
        <v>8</v>
      </c>
      <c r="E119">
        <v>5</v>
      </c>
      <c r="F119">
        <v>10</v>
      </c>
      <c r="G119">
        <v>8</v>
      </c>
      <c r="H119">
        <v>10</v>
      </c>
      <c r="I119">
        <v>10</v>
      </c>
      <c r="J119">
        <v>8</v>
      </c>
      <c r="K119">
        <v>13</v>
      </c>
      <c r="L119">
        <v>10</v>
      </c>
      <c r="M119">
        <v>8</v>
      </c>
      <c r="N119">
        <v>17</v>
      </c>
      <c r="O119">
        <v>10</v>
      </c>
      <c r="P119">
        <v>8</v>
      </c>
      <c r="Q119">
        <v>13</v>
      </c>
      <c r="R119">
        <v>10</v>
      </c>
      <c r="S119">
        <v>8</v>
      </c>
      <c r="T119">
        <f t="shared" si="3"/>
        <v>14453</v>
      </c>
    </row>
    <row r="120" spans="1:20" x14ac:dyDescent="0.25">
      <c r="A120" s="1">
        <v>44680</v>
      </c>
      <c r="B120">
        <v>5</v>
      </c>
      <c r="C120">
        <v>10</v>
      </c>
      <c r="D120">
        <v>8</v>
      </c>
      <c r="E120">
        <v>5</v>
      </c>
      <c r="F120">
        <v>10</v>
      </c>
      <c r="G120">
        <v>8</v>
      </c>
      <c r="H120">
        <v>10</v>
      </c>
      <c r="I120">
        <v>10</v>
      </c>
      <c r="J120">
        <v>8</v>
      </c>
      <c r="K120">
        <v>13</v>
      </c>
      <c r="L120">
        <v>10</v>
      </c>
      <c r="M120">
        <v>8</v>
      </c>
      <c r="N120">
        <v>17</v>
      </c>
      <c r="O120">
        <v>10</v>
      </c>
      <c r="P120">
        <v>8</v>
      </c>
      <c r="Q120">
        <v>13</v>
      </c>
      <c r="R120">
        <v>10</v>
      </c>
      <c r="S120">
        <v>8</v>
      </c>
      <c r="T120">
        <f t="shared" si="3"/>
        <v>14453</v>
      </c>
    </row>
    <row r="121" spans="1:20" x14ac:dyDescent="0.25">
      <c r="A121" s="1">
        <v>44681</v>
      </c>
      <c r="B121">
        <v>5</v>
      </c>
      <c r="C121">
        <v>10</v>
      </c>
      <c r="D121">
        <v>8</v>
      </c>
      <c r="E121">
        <v>5</v>
      </c>
      <c r="F121">
        <v>10</v>
      </c>
      <c r="G121">
        <v>8</v>
      </c>
      <c r="H121">
        <v>10</v>
      </c>
      <c r="I121">
        <v>10</v>
      </c>
      <c r="J121">
        <v>8</v>
      </c>
      <c r="K121">
        <v>13</v>
      </c>
      <c r="L121">
        <v>10</v>
      </c>
      <c r="M121">
        <v>8</v>
      </c>
      <c r="N121">
        <v>17</v>
      </c>
      <c r="O121">
        <v>10</v>
      </c>
      <c r="P121">
        <v>8</v>
      </c>
      <c r="Q121">
        <v>13</v>
      </c>
      <c r="R121">
        <v>10</v>
      </c>
      <c r="S121">
        <v>8</v>
      </c>
      <c r="T121">
        <f t="shared" si="3"/>
        <v>14453</v>
      </c>
    </row>
    <row r="122" spans="1:20" x14ac:dyDescent="0.25">
      <c r="A122" s="1">
        <v>44682</v>
      </c>
      <c r="B122">
        <v>5</v>
      </c>
      <c r="C122">
        <v>12</v>
      </c>
      <c r="D122">
        <v>10</v>
      </c>
      <c r="E122">
        <v>5</v>
      </c>
      <c r="F122">
        <v>12</v>
      </c>
      <c r="G122">
        <v>10</v>
      </c>
      <c r="H122">
        <v>10</v>
      </c>
      <c r="I122">
        <v>12</v>
      </c>
      <c r="J122">
        <v>10</v>
      </c>
      <c r="K122">
        <v>13</v>
      </c>
      <c r="L122">
        <v>12</v>
      </c>
      <c r="M122">
        <v>10</v>
      </c>
      <c r="N122">
        <v>17</v>
      </c>
      <c r="O122">
        <v>12</v>
      </c>
      <c r="P122">
        <v>10</v>
      </c>
      <c r="Q122">
        <v>13</v>
      </c>
      <c r="R122">
        <v>12</v>
      </c>
      <c r="S122">
        <v>10</v>
      </c>
      <c r="T122">
        <f t="shared" si="3"/>
        <v>16313</v>
      </c>
    </row>
    <row r="123" spans="1:20" x14ac:dyDescent="0.25">
      <c r="A123" s="1">
        <v>44683</v>
      </c>
      <c r="B123">
        <v>5</v>
      </c>
      <c r="C123">
        <v>12</v>
      </c>
      <c r="D123">
        <v>10</v>
      </c>
      <c r="E123">
        <v>5</v>
      </c>
      <c r="F123">
        <v>12</v>
      </c>
      <c r="G123">
        <v>10</v>
      </c>
      <c r="H123">
        <v>10</v>
      </c>
      <c r="I123">
        <v>12</v>
      </c>
      <c r="J123">
        <v>10</v>
      </c>
      <c r="K123">
        <v>13</v>
      </c>
      <c r="L123">
        <v>12</v>
      </c>
      <c r="M123">
        <v>10</v>
      </c>
      <c r="N123">
        <v>17</v>
      </c>
      <c r="O123">
        <v>12</v>
      </c>
      <c r="P123">
        <v>10</v>
      </c>
      <c r="Q123">
        <v>13</v>
      </c>
      <c r="R123">
        <v>12</v>
      </c>
      <c r="S123">
        <v>10</v>
      </c>
      <c r="T123">
        <f t="shared" si="3"/>
        <v>16313</v>
      </c>
    </row>
    <row r="124" spans="1:20" x14ac:dyDescent="0.25">
      <c r="A124" s="1">
        <v>44684</v>
      </c>
      <c r="B124">
        <v>5</v>
      </c>
      <c r="C124">
        <v>12</v>
      </c>
      <c r="D124">
        <v>10</v>
      </c>
      <c r="E124">
        <v>5</v>
      </c>
      <c r="F124">
        <v>12</v>
      </c>
      <c r="G124">
        <v>10</v>
      </c>
      <c r="H124">
        <v>10</v>
      </c>
      <c r="I124">
        <v>12</v>
      </c>
      <c r="J124">
        <v>10</v>
      </c>
      <c r="K124">
        <v>13</v>
      </c>
      <c r="L124">
        <v>12</v>
      </c>
      <c r="M124">
        <v>10</v>
      </c>
      <c r="N124">
        <v>17</v>
      </c>
      <c r="O124">
        <v>12</v>
      </c>
      <c r="P124">
        <v>10</v>
      </c>
      <c r="Q124">
        <v>13</v>
      </c>
      <c r="R124">
        <v>12</v>
      </c>
      <c r="S124">
        <v>10</v>
      </c>
      <c r="T124">
        <f t="shared" si="3"/>
        <v>16313</v>
      </c>
    </row>
    <row r="125" spans="1:20" x14ac:dyDescent="0.25">
      <c r="A125" s="1">
        <v>44685</v>
      </c>
      <c r="B125">
        <v>5</v>
      </c>
      <c r="C125">
        <v>12</v>
      </c>
      <c r="D125">
        <v>10</v>
      </c>
      <c r="E125">
        <v>5</v>
      </c>
      <c r="F125">
        <v>12</v>
      </c>
      <c r="G125">
        <v>10</v>
      </c>
      <c r="H125">
        <v>10</v>
      </c>
      <c r="I125">
        <v>12</v>
      </c>
      <c r="J125">
        <v>10</v>
      </c>
      <c r="K125">
        <v>13</v>
      </c>
      <c r="L125">
        <v>12</v>
      </c>
      <c r="M125">
        <v>10</v>
      </c>
      <c r="N125">
        <v>17</v>
      </c>
      <c r="O125">
        <v>12</v>
      </c>
      <c r="P125">
        <v>10</v>
      </c>
      <c r="Q125">
        <v>13</v>
      </c>
      <c r="R125">
        <v>12</v>
      </c>
      <c r="S125">
        <v>10</v>
      </c>
      <c r="T125">
        <f t="shared" si="3"/>
        <v>16313</v>
      </c>
    </row>
    <row r="126" spans="1:20" x14ac:dyDescent="0.25">
      <c r="A126" s="1">
        <v>44686</v>
      </c>
      <c r="B126">
        <v>5</v>
      </c>
      <c r="C126">
        <v>12</v>
      </c>
      <c r="D126">
        <v>10</v>
      </c>
      <c r="E126">
        <v>5</v>
      </c>
      <c r="F126">
        <v>12</v>
      </c>
      <c r="G126">
        <v>10</v>
      </c>
      <c r="H126">
        <v>10</v>
      </c>
      <c r="I126">
        <v>12</v>
      </c>
      <c r="J126">
        <v>10</v>
      </c>
      <c r="K126">
        <v>13</v>
      </c>
      <c r="L126">
        <v>12</v>
      </c>
      <c r="M126">
        <v>10</v>
      </c>
      <c r="N126">
        <v>17</v>
      </c>
      <c r="O126">
        <v>12</v>
      </c>
      <c r="P126">
        <v>10</v>
      </c>
      <c r="Q126">
        <v>13</v>
      </c>
      <c r="R126">
        <v>12</v>
      </c>
      <c r="S126">
        <v>10</v>
      </c>
      <c r="T126">
        <f t="shared" si="3"/>
        <v>16313</v>
      </c>
    </row>
    <row r="127" spans="1:20" x14ac:dyDescent="0.25">
      <c r="A127" s="1">
        <v>44687</v>
      </c>
      <c r="B127">
        <v>5</v>
      </c>
      <c r="C127">
        <v>12</v>
      </c>
      <c r="D127">
        <v>10</v>
      </c>
      <c r="E127">
        <v>5</v>
      </c>
      <c r="F127">
        <v>12</v>
      </c>
      <c r="G127">
        <v>10</v>
      </c>
      <c r="H127">
        <v>10</v>
      </c>
      <c r="I127">
        <v>12</v>
      </c>
      <c r="J127">
        <v>10</v>
      </c>
      <c r="K127">
        <v>13</v>
      </c>
      <c r="L127">
        <v>12</v>
      </c>
      <c r="M127">
        <v>10</v>
      </c>
      <c r="N127">
        <v>17</v>
      </c>
      <c r="O127">
        <v>12</v>
      </c>
      <c r="P127">
        <v>10</v>
      </c>
      <c r="Q127">
        <v>13</v>
      </c>
      <c r="R127">
        <v>12</v>
      </c>
      <c r="S127">
        <v>10</v>
      </c>
      <c r="T127">
        <f t="shared" si="3"/>
        <v>16313</v>
      </c>
    </row>
    <row r="128" spans="1:20" x14ac:dyDescent="0.25">
      <c r="A128" s="1">
        <v>44688</v>
      </c>
      <c r="B128">
        <v>5</v>
      </c>
      <c r="C128">
        <v>12</v>
      </c>
      <c r="D128">
        <v>10</v>
      </c>
      <c r="E128">
        <v>5</v>
      </c>
      <c r="F128">
        <v>12</v>
      </c>
      <c r="G128">
        <v>10</v>
      </c>
      <c r="H128">
        <v>10</v>
      </c>
      <c r="I128">
        <v>12</v>
      </c>
      <c r="J128">
        <v>10</v>
      </c>
      <c r="K128">
        <v>13</v>
      </c>
      <c r="L128">
        <v>12</v>
      </c>
      <c r="M128">
        <v>10</v>
      </c>
      <c r="N128">
        <v>17</v>
      </c>
      <c r="O128">
        <v>12</v>
      </c>
      <c r="P128">
        <v>10</v>
      </c>
      <c r="Q128">
        <v>13</v>
      </c>
      <c r="R128">
        <v>12</v>
      </c>
      <c r="S128">
        <v>10</v>
      </c>
      <c r="T128">
        <f t="shared" si="3"/>
        <v>16313</v>
      </c>
    </row>
    <row r="129" spans="1:20" x14ac:dyDescent="0.25">
      <c r="A129" s="1">
        <v>44689</v>
      </c>
      <c r="B129">
        <v>5</v>
      </c>
      <c r="C129">
        <v>12</v>
      </c>
      <c r="D129">
        <v>10</v>
      </c>
      <c r="E129">
        <v>5</v>
      </c>
      <c r="F129">
        <v>12</v>
      </c>
      <c r="G129">
        <v>10</v>
      </c>
      <c r="H129">
        <v>10</v>
      </c>
      <c r="I129">
        <v>12</v>
      </c>
      <c r="J129">
        <v>10</v>
      </c>
      <c r="K129">
        <v>13</v>
      </c>
      <c r="L129">
        <v>12</v>
      </c>
      <c r="M129">
        <v>10</v>
      </c>
      <c r="N129">
        <v>17</v>
      </c>
      <c r="O129">
        <v>12</v>
      </c>
      <c r="P129">
        <v>10</v>
      </c>
      <c r="Q129">
        <v>13</v>
      </c>
      <c r="R129">
        <v>12</v>
      </c>
      <c r="S129">
        <v>10</v>
      </c>
      <c r="T129">
        <f t="shared" si="3"/>
        <v>16313</v>
      </c>
    </row>
    <row r="130" spans="1:20" x14ac:dyDescent="0.25">
      <c r="A130" s="1">
        <v>44690</v>
      </c>
      <c r="B130">
        <v>5</v>
      </c>
      <c r="C130">
        <v>12</v>
      </c>
      <c r="D130">
        <v>10</v>
      </c>
      <c r="E130">
        <v>5</v>
      </c>
      <c r="F130">
        <v>12</v>
      </c>
      <c r="G130">
        <v>10</v>
      </c>
      <c r="H130">
        <v>10</v>
      </c>
      <c r="I130">
        <v>12</v>
      </c>
      <c r="J130">
        <v>10</v>
      </c>
      <c r="K130">
        <v>13</v>
      </c>
      <c r="L130">
        <v>12</v>
      </c>
      <c r="M130">
        <v>10</v>
      </c>
      <c r="N130">
        <v>17</v>
      </c>
      <c r="O130">
        <v>12</v>
      </c>
      <c r="P130">
        <v>10</v>
      </c>
      <c r="Q130">
        <v>13</v>
      </c>
      <c r="R130">
        <v>12</v>
      </c>
      <c r="S130">
        <v>10</v>
      </c>
      <c r="T130">
        <f t="shared" ref="T130:T161" si="4">SUM((B130*100)-((B130*100)*10%), (C130*100)-((C130*100)*20%), (D130*100)-((D130*100)*30%), (E130*50)-((E130*50)*10%), (F130*50)-((F130*50)*20%), (G130*50)-((G130*50)*30%), (H130*150)-((H130*150)*10%), (I130*150)-((I130*150)*20%), (J130*150)-((J130*150)*30%), (K130*80)-((K130*80)*10%), (L130*80)-((L130*80)*20%), (M130*80)-((M130*80)*30%), (N130*70)-((N130*70)*10%), (O130*70)-((O130*70)*20%), (P130*70)-((P130*70)*30%), (Q130*170)-((Q130*170)*10%), (R130*170)-((R130*170)*20%), (S130*170)-((S130*170)*30%))</f>
        <v>16313</v>
      </c>
    </row>
    <row r="131" spans="1:20" x14ac:dyDescent="0.25">
      <c r="A131" s="1">
        <v>44691</v>
      </c>
      <c r="B131">
        <v>5</v>
      </c>
      <c r="C131">
        <v>12</v>
      </c>
      <c r="D131">
        <v>10</v>
      </c>
      <c r="E131">
        <v>5</v>
      </c>
      <c r="F131">
        <v>12</v>
      </c>
      <c r="G131">
        <v>10</v>
      </c>
      <c r="H131">
        <v>10</v>
      </c>
      <c r="I131">
        <v>12</v>
      </c>
      <c r="J131">
        <v>10</v>
      </c>
      <c r="K131">
        <v>13</v>
      </c>
      <c r="L131">
        <v>12</v>
      </c>
      <c r="M131">
        <v>10</v>
      </c>
      <c r="N131">
        <v>17</v>
      </c>
      <c r="O131">
        <v>12</v>
      </c>
      <c r="P131">
        <v>10</v>
      </c>
      <c r="Q131">
        <v>13</v>
      </c>
      <c r="R131">
        <v>12</v>
      </c>
      <c r="S131">
        <v>10</v>
      </c>
      <c r="T131">
        <f t="shared" si="4"/>
        <v>16313</v>
      </c>
    </row>
    <row r="132" spans="1:20" x14ac:dyDescent="0.25">
      <c r="A132" s="1">
        <v>44692</v>
      </c>
      <c r="B132">
        <v>5</v>
      </c>
      <c r="C132">
        <v>12</v>
      </c>
      <c r="D132">
        <v>10</v>
      </c>
      <c r="E132">
        <v>5</v>
      </c>
      <c r="F132">
        <v>12</v>
      </c>
      <c r="G132">
        <v>10</v>
      </c>
      <c r="H132">
        <v>10</v>
      </c>
      <c r="I132">
        <v>12</v>
      </c>
      <c r="J132">
        <v>10</v>
      </c>
      <c r="K132">
        <v>13</v>
      </c>
      <c r="L132">
        <v>12</v>
      </c>
      <c r="M132">
        <v>10</v>
      </c>
      <c r="N132">
        <v>17</v>
      </c>
      <c r="O132">
        <v>12</v>
      </c>
      <c r="P132">
        <v>10</v>
      </c>
      <c r="Q132">
        <v>13</v>
      </c>
      <c r="R132">
        <v>12</v>
      </c>
      <c r="S132">
        <v>10</v>
      </c>
      <c r="T132">
        <f t="shared" si="4"/>
        <v>16313</v>
      </c>
    </row>
    <row r="133" spans="1:20" x14ac:dyDescent="0.25">
      <c r="A133" s="1">
        <v>44693</v>
      </c>
      <c r="B133">
        <v>5</v>
      </c>
      <c r="C133">
        <v>12</v>
      </c>
      <c r="D133">
        <v>10</v>
      </c>
      <c r="E133">
        <v>5</v>
      </c>
      <c r="F133">
        <v>12</v>
      </c>
      <c r="G133">
        <v>10</v>
      </c>
      <c r="H133">
        <v>10</v>
      </c>
      <c r="I133">
        <v>12</v>
      </c>
      <c r="J133">
        <v>10</v>
      </c>
      <c r="K133">
        <v>13</v>
      </c>
      <c r="L133">
        <v>12</v>
      </c>
      <c r="M133">
        <v>10</v>
      </c>
      <c r="N133">
        <v>17</v>
      </c>
      <c r="O133">
        <v>12</v>
      </c>
      <c r="P133">
        <v>10</v>
      </c>
      <c r="Q133">
        <v>13</v>
      </c>
      <c r="R133">
        <v>12</v>
      </c>
      <c r="S133">
        <v>10</v>
      </c>
      <c r="T133">
        <f t="shared" si="4"/>
        <v>16313</v>
      </c>
    </row>
    <row r="134" spans="1:20" x14ac:dyDescent="0.25">
      <c r="A134" s="1">
        <v>44694</v>
      </c>
      <c r="B134">
        <v>5</v>
      </c>
      <c r="C134">
        <v>12</v>
      </c>
      <c r="D134">
        <v>10</v>
      </c>
      <c r="E134">
        <v>5</v>
      </c>
      <c r="F134">
        <v>12</v>
      </c>
      <c r="G134">
        <v>10</v>
      </c>
      <c r="H134">
        <v>10</v>
      </c>
      <c r="I134">
        <v>12</v>
      </c>
      <c r="J134">
        <v>10</v>
      </c>
      <c r="K134">
        <v>13</v>
      </c>
      <c r="L134">
        <v>12</v>
      </c>
      <c r="M134">
        <v>10</v>
      </c>
      <c r="N134">
        <v>17</v>
      </c>
      <c r="O134">
        <v>12</v>
      </c>
      <c r="P134">
        <v>10</v>
      </c>
      <c r="Q134">
        <v>13</v>
      </c>
      <c r="R134">
        <v>12</v>
      </c>
      <c r="S134">
        <v>10</v>
      </c>
      <c r="T134">
        <f t="shared" si="4"/>
        <v>16313</v>
      </c>
    </row>
    <row r="135" spans="1:20" x14ac:dyDescent="0.25">
      <c r="A135" s="1">
        <v>44695</v>
      </c>
      <c r="B135">
        <v>5</v>
      </c>
      <c r="C135">
        <v>12</v>
      </c>
      <c r="D135">
        <v>10</v>
      </c>
      <c r="E135">
        <v>5</v>
      </c>
      <c r="F135">
        <v>12</v>
      </c>
      <c r="G135">
        <v>10</v>
      </c>
      <c r="H135">
        <v>10</v>
      </c>
      <c r="I135">
        <v>12</v>
      </c>
      <c r="J135">
        <v>10</v>
      </c>
      <c r="K135">
        <v>13</v>
      </c>
      <c r="L135">
        <v>12</v>
      </c>
      <c r="M135">
        <v>10</v>
      </c>
      <c r="N135">
        <v>17</v>
      </c>
      <c r="O135">
        <v>12</v>
      </c>
      <c r="P135">
        <v>10</v>
      </c>
      <c r="Q135">
        <v>13</v>
      </c>
      <c r="R135">
        <v>12</v>
      </c>
      <c r="S135">
        <v>10</v>
      </c>
      <c r="T135">
        <f t="shared" si="4"/>
        <v>16313</v>
      </c>
    </row>
    <row r="136" spans="1:20" x14ac:dyDescent="0.25">
      <c r="A136" s="1">
        <v>44696</v>
      </c>
      <c r="B136">
        <v>5</v>
      </c>
      <c r="C136">
        <v>12</v>
      </c>
      <c r="D136">
        <v>10</v>
      </c>
      <c r="E136">
        <v>5</v>
      </c>
      <c r="F136">
        <v>12</v>
      </c>
      <c r="G136">
        <v>10</v>
      </c>
      <c r="H136">
        <v>10</v>
      </c>
      <c r="I136">
        <v>12</v>
      </c>
      <c r="J136">
        <v>10</v>
      </c>
      <c r="K136">
        <v>13</v>
      </c>
      <c r="L136">
        <v>12</v>
      </c>
      <c r="M136">
        <v>10</v>
      </c>
      <c r="N136">
        <v>17</v>
      </c>
      <c r="O136">
        <v>12</v>
      </c>
      <c r="P136">
        <v>10</v>
      </c>
      <c r="Q136">
        <v>13</v>
      </c>
      <c r="R136">
        <v>12</v>
      </c>
      <c r="S136">
        <v>10</v>
      </c>
      <c r="T136">
        <f t="shared" si="4"/>
        <v>16313</v>
      </c>
    </row>
    <row r="137" spans="1:20" x14ac:dyDescent="0.25">
      <c r="A137" s="1">
        <v>44697</v>
      </c>
      <c r="B137">
        <v>5</v>
      </c>
      <c r="C137">
        <v>12</v>
      </c>
      <c r="D137">
        <v>10</v>
      </c>
      <c r="E137">
        <v>5</v>
      </c>
      <c r="F137">
        <v>12</v>
      </c>
      <c r="G137">
        <v>10</v>
      </c>
      <c r="H137">
        <v>10</v>
      </c>
      <c r="I137">
        <v>12</v>
      </c>
      <c r="J137">
        <v>10</v>
      </c>
      <c r="K137">
        <v>13</v>
      </c>
      <c r="L137">
        <v>12</v>
      </c>
      <c r="M137">
        <v>10</v>
      </c>
      <c r="N137">
        <v>17</v>
      </c>
      <c r="O137">
        <v>12</v>
      </c>
      <c r="P137">
        <v>10</v>
      </c>
      <c r="Q137">
        <v>13</v>
      </c>
      <c r="R137">
        <v>12</v>
      </c>
      <c r="S137">
        <v>10</v>
      </c>
      <c r="T137">
        <f t="shared" si="4"/>
        <v>16313</v>
      </c>
    </row>
    <row r="138" spans="1:20" x14ac:dyDescent="0.25">
      <c r="A138" s="1">
        <v>44698</v>
      </c>
      <c r="B138">
        <v>5</v>
      </c>
      <c r="C138">
        <v>12</v>
      </c>
      <c r="D138">
        <v>10</v>
      </c>
      <c r="E138">
        <v>5</v>
      </c>
      <c r="F138">
        <v>12</v>
      </c>
      <c r="G138">
        <v>10</v>
      </c>
      <c r="H138">
        <v>10</v>
      </c>
      <c r="I138">
        <v>12</v>
      </c>
      <c r="J138">
        <v>10</v>
      </c>
      <c r="K138">
        <v>13</v>
      </c>
      <c r="L138">
        <v>12</v>
      </c>
      <c r="M138">
        <v>10</v>
      </c>
      <c r="N138">
        <v>17</v>
      </c>
      <c r="O138">
        <v>12</v>
      </c>
      <c r="P138">
        <v>10</v>
      </c>
      <c r="Q138">
        <v>13</v>
      </c>
      <c r="R138">
        <v>12</v>
      </c>
      <c r="S138">
        <v>10</v>
      </c>
      <c r="T138">
        <f t="shared" si="4"/>
        <v>16313</v>
      </c>
    </row>
    <row r="139" spans="1:20" x14ac:dyDescent="0.25">
      <c r="A139" s="1">
        <v>44699</v>
      </c>
      <c r="B139">
        <v>5</v>
      </c>
      <c r="C139">
        <v>12</v>
      </c>
      <c r="D139">
        <v>10</v>
      </c>
      <c r="E139">
        <v>5</v>
      </c>
      <c r="F139">
        <v>12</v>
      </c>
      <c r="G139">
        <v>10</v>
      </c>
      <c r="H139">
        <v>10</v>
      </c>
      <c r="I139">
        <v>12</v>
      </c>
      <c r="J139">
        <v>10</v>
      </c>
      <c r="K139">
        <v>13</v>
      </c>
      <c r="L139">
        <v>12</v>
      </c>
      <c r="M139">
        <v>10</v>
      </c>
      <c r="N139">
        <v>17</v>
      </c>
      <c r="O139">
        <v>12</v>
      </c>
      <c r="P139">
        <v>10</v>
      </c>
      <c r="Q139">
        <v>13</v>
      </c>
      <c r="R139">
        <v>12</v>
      </c>
      <c r="S139">
        <v>10</v>
      </c>
      <c r="T139">
        <f t="shared" si="4"/>
        <v>16313</v>
      </c>
    </row>
    <row r="140" spans="1:20" x14ac:dyDescent="0.25">
      <c r="A140" s="1">
        <v>44700</v>
      </c>
      <c r="B140">
        <v>5</v>
      </c>
      <c r="C140">
        <v>12</v>
      </c>
      <c r="D140">
        <v>10</v>
      </c>
      <c r="E140">
        <v>5</v>
      </c>
      <c r="F140">
        <v>12</v>
      </c>
      <c r="G140">
        <v>10</v>
      </c>
      <c r="H140">
        <v>10</v>
      </c>
      <c r="I140">
        <v>12</v>
      </c>
      <c r="J140">
        <v>10</v>
      </c>
      <c r="K140">
        <v>13</v>
      </c>
      <c r="L140">
        <v>12</v>
      </c>
      <c r="M140">
        <v>10</v>
      </c>
      <c r="N140">
        <v>17</v>
      </c>
      <c r="O140">
        <v>12</v>
      </c>
      <c r="P140">
        <v>10</v>
      </c>
      <c r="Q140">
        <v>13</v>
      </c>
      <c r="R140">
        <v>12</v>
      </c>
      <c r="S140">
        <v>10</v>
      </c>
      <c r="T140">
        <f t="shared" si="4"/>
        <v>16313</v>
      </c>
    </row>
    <row r="141" spans="1:20" x14ac:dyDescent="0.25">
      <c r="A141" s="1">
        <v>44701</v>
      </c>
      <c r="B141">
        <v>5</v>
      </c>
      <c r="C141">
        <v>12</v>
      </c>
      <c r="D141">
        <v>10</v>
      </c>
      <c r="E141">
        <v>5</v>
      </c>
      <c r="F141">
        <v>12</v>
      </c>
      <c r="G141">
        <v>10</v>
      </c>
      <c r="H141">
        <v>10</v>
      </c>
      <c r="I141">
        <v>12</v>
      </c>
      <c r="J141">
        <v>10</v>
      </c>
      <c r="K141">
        <v>13</v>
      </c>
      <c r="L141">
        <v>12</v>
      </c>
      <c r="M141">
        <v>10</v>
      </c>
      <c r="N141">
        <v>17</v>
      </c>
      <c r="O141">
        <v>12</v>
      </c>
      <c r="P141">
        <v>10</v>
      </c>
      <c r="Q141">
        <v>13</v>
      </c>
      <c r="R141">
        <v>12</v>
      </c>
      <c r="S141">
        <v>10</v>
      </c>
      <c r="T141">
        <f t="shared" si="4"/>
        <v>16313</v>
      </c>
    </row>
    <row r="142" spans="1:20" x14ac:dyDescent="0.25">
      <c r="A142" s="1">
        <v>44702</v>
      </c>
      <c r="B142">
        <v>5</v>
      </c>
      <c r="C142">
        <v>12</v>
      </c>
      <c r="D142">
        <v>10</v>
      </c>
      <c r="E142">
        <v>5</v>
      </c>
      <c r="F142">
        <v>12</v>
      </c>
      <c r="G142">
        <v>10</v>
      </c>
      <c r="H142">
        <v>10</v>
      </c>
      <c r="I142">
        <v>12</v>
      </c>
      <c r="J142">
        <v>10</v>
      </c>
      <c r="K142">
        <v>13</v>
      </c>
      <c r="L142">
        <v>12</v>
      </c>
      <c r="M142">
        <v>10</v>
      </c>
      <c r="N142">
        <v>17</v>
      </c>
      <c r="O142">
        <v>12</v>
      </c>
      <c r="P142">
        <v>10</v>
      </c>
      <c r="Q142">
        <v>13</v>
      </c>
      <c r="R142">
        <v>12</v>
      </c>
      <c r="S142">
        <v>10</v>
      </c>
      <c r="T142">
        <f t="shared" si="4"/>
        <v>16313</v>
      </c>
    </row>
    <row r="143" spans="1:20" x14ac:dyDescent="0.25">
      <c r="A143" s="1">
        <v>44703</v>
      </c>
      <c r="B143">
        <v>5</v>
      </c>
      <c r="C143">
        <v>12</v>
      </c>
      <c r="D143">
        <v>10</v>
      </c>
      <c r="E143">
        <v>5</v>
      </c>
      <c r="F143">
        <v>12</v>
      </c>
      <c r="G143">
        <v>10</v>
      </c>
      <c r="H143">
        <v>10</v>
      </c>
      <c r="I143">
        <v>12</v>
      </c>
      <c r="J143">
        <v>10</v>
      </c>
      <c r="K143">
        <v>13</v>
      </c>
      <c r="L143">
        <v>12</v>
      </c>
      <c r="M143">
        <v>10</v>
      </c>
      <c r="N143">
        <v>17</v>
      </c>
      <c r="O143">
        <v>12</v>
      </c>
      <c r="P143">
        <v>10</v>
      </c>
      <c r="Q143">
        <v>13</v>
      </c>
      <c r="R143">
        <v>12</v>
      </c>
      <c r="S143">
        <v>10</v>
      </c>
      <c r="T143">
        <f t="shared" si="4"/>
        <v>16313</v>
      </c>
    </row>
    <row r="144" spans="1:20" x14ac:dyDescent="0.25">
      <c r="A144" s="1">
        <v>44704</v>
      </c>
      <c r="B144">
        <v>5</v>
      </c>
      <c r="C144">
        <v>12</v>
      </c>
      <c r="D144">
        <v>10</v>
      </c>
      <c r="E144">
        <v>5</v>
      </c>
      <c r="F144">
        <v>12</v>
      </c>
      <c r="G144">
        <v>10</v>
      </c>
      <c r="H144">
        <v>10</v>
      </c>
      <c r="I144">
        <v>12</v>
      </c>
      <c r="J144">
        <v>10</v>
      </c>
      <c r="K144">
        <v>13</v>
      </c>
      <c r="L144">
        <v>12</v>
      </c>
      <c r="M144">
        <v>10</v>
      </c>
      <c r="N144">
        <v>17</v>
      </c>
      <c r="O144">
        <v>12</v>
      </c>
      <c r="P144">
        <v>10</v>
      </c>
      <c r="Q144">
        <v>13</v>
      </c>
      <c r="R144">
        <v>12</v>
      </c>
      <c r="S144">
        <v>10</v>
      </c>
      <c r="T144">
        <f t="shared" si="4"/>
        <v>16313</v>
      </c>
    </row>
    <row r="145" spans="1:20" x14ac:dyDescent="0.25">
      <c r="A145" s="1">
        <v>44705</v>
      </c>
      <c r="B145">
        <v>5</v>
      </c>
      <c r="C145">
        <v>12</v>
      </c>
      <c r="D145">
        <v>10</v>
      </c>
      <c r="E145">
        <v>5</v>
      </c>
      <c r="F145">
        <v>12</v>
      </c>
      <c r="G145">
        <v>10</v>
      </c>
      <c r="H145">
        <v>10</v>
      </c>
      <c r="I145">
        <v>12</v>
      </c>
      <c r="J145">
        <v>10</v>
      </c>
      <c r="K145">
        <v>13</v>
      </c>
      <c r="L145">
        <v>12</v>
      </c>
      <c r="M145">
        <v>10</v>
      </c>
      <c r="N145">
        <v>17</v>
      </c>
      <c r="O145">
        <v>12</v>
      </c>
      <c r="P145">
        <v>10</v>
      </c>
      <c r="Q145">
        <v>13</v>
      </c>
      <c r="R145">
        <v>12</v>
      </c>
      <c r="S145">
        <v>10</v>
      </c>
      <c r="T145">
        <f t="shared" si="4"/>
        <v>16313</v>
      </c>
    </row>
    <row r="146" spans="1:20" x14ac:dyDescent="0.25">
      <c r="A146" s="1">
        <v>44706</v>
      </c>
      <c r="B146">
        <v>5</v>
      </c>
      <c r="C146">
        <v>12</v>
      </c>
      <c r="D146">
        <v>10</v>
      </c>
      <c r="E146">
        <v>5</v>
      </c>
      <c r="F146">
        <v>12</v>
      </c>
      <c r="G146">
        <v>10</v>
      </c>
      <c r="H146">
        <v>10</v>
      </c>
      <c r="I146">
        <v>12</v>
      </c>
      <c r="J146">
        <v>10</v>
      </c>
      <c r="K146">
        <v>13</v>
      </c>
      <c r="L146">
        <v>12</v>
      </c>
      <c r="M146">
        <v>10</v>
      </c>
      <c r="N146">
        <v>17</v>
      </c>
      <c r="O146">
        <v>12</v>
      </c>
      <c r="P146">
        <v>10</v>
      </c>
      <c r="Q146">
        <v>13</v>
      </c>
      <c r="R146">
        <v>12</v>
      </c>
      <c r="S146">
        <v>10</v>
      </c>
      <c r="T146">
        <f t="shared" si="4"/>
        <v>16313</v>
      </c>
    </row>
    <row r="147" spans="1:20" x14ac:dyDescent="0.25">
      <c r="A147" s="1">
        <v>44707</v>
      </c>
      <c r="B147">
        <v>5</v>
      </c>
      <c r="C147">
        <v>12</v>
      </c>
      <c r="D147">
        <v>10</v>
      </c>
      <c r="E147">
        <v>5</v>
      </c>
      <c r="F147">
        <v>12</v>
      </c>
      <c r="G147">
        <v>10</v>
      </c>
      <c r="H147">
        <v>10</v>
      </c>
      <c r="I147">
        <v>12</v>
      </c>
      <c r="J147">
        <v>10</v>
      </c>
      <c r="K147">
        <v>13</v>
      </c>
      <c r="L147">
        <v>12</v>
      </c>
      <c r="M147">
        <v>10</v>
      </c>
      <c r="N147">
        <v>17</v>
      </c>
      <c r="O147">
        <v>12</v>
      </c>
      <c r="P147">
        <v>10</v>
      </c>
      <c r="Q147">
        <v>13</v>
      </c>
      <c r="R147">
        <v>12</v>
      </c>
      <c r="S147">
        <v>10</v>
      </c>
      <c r="T147">
        <f t="shared" si="4"/>
        <v>16313</v>
      </c>
    </row>
    <row r="148" spans="1:20" x14ac:dyDescent="0.25">
      <c r="A148" s="1">
        <v>44708</v>
      </c>
      <c r="B148">
        <v>5</v>
      </c>
      <c r="C148">
        <v>12</v>
      </c>
      <c r="D148">
        <v>10</v>
      </c>
      <c r="E148">
        <v>5</v>
      </c>
      <c r="F148">
        <v>12</v>
      </c>
      <c r="G148">
        <v>10</v>
      </c>
      <c r="H148">
        <v>10</v>
      </c>
      <c r="I148">
        <v>12</v>
      </c>
      <c r="J148">
        <v>10</v>
      </c>
      <c r="K148">
        <v>13</v>
      </c>
      <c r="L148">
        <v>12</v>
      </c>
      <c r="M148">
        <v>10</v>
      </c>
      <c r="N148">
        <v>17</v>
      </c>
      <c r="O148">
        <v>12</v>
      </c>
      <c r="P148">
        <v>10</v>
      </c>
      <c r="Q148">
        <v>13</v>
      </c>
      <c r="R148">
        <v>12</v>
      </c>
      <c r="S148">
        <v>10</v>
      </c>
      <c r="T148">
        <f t="shared" si="4"/>
        <v>16313</v>
      </c>
    </row>
    <row r="149" spans="1:20" x14ac:dyDescent="0.25">
      <c r="A149" s="1">
        <v>44709</v>
      </c>
      <c r="B149">
        <v>5</v>
      </c>
      <c r="C149">
        <v>12</v>
      </c>
      <c r="D149">
        <v>10</v>
      </c>
      <c r="E149">
        <v>5</v>
      </c>
      <c r="F149">
        <v>12</v>
      </c>
      <c r="G149">
        <v>10</v>
      </c>
      <c r="H149">
        <v>10</v>
      </c>
      <c r="I149">
        <v>12</v>
      </c>
      <c r="J149">
        <v>10</v>
      </c>
      <c r="K149">
        <v>13</v>
      </c>
      <c r="L149">
        <v>12</v>
      </c>
      <c r="M149">
        <v>10</v>
      </c>
      <c r="N149">
        <v>17</v>
      </c>
      <c r="O149">
        <v>12</v>
      </c>
      <c r="P149">
        <v>10</v>
      </c>
      <c r="Q149">
        <v>13</v>
      </c>
      <c r="R149">
        <v>12</v>
      </c>
      <c r="S149">
        <v>10</v>
      </c>
      <c r="T149">
        <f t="shared" si="4"/>
        <v>16313</v>
      </c>
    </row>
    <row r="150" spans="1:20" x14ac:dyDescent="0.25">
      <c r="A150" s="1">
        <v>44710</v>
      </c>
      <c r="B150">
        <v>5</v>
      </c>
      <c r="C150">
        <v>12</v>
      </c>
      <c r="D150">
        <v>10</v>
      </c>
      <c r="E150">
        <v>5</v>
      </c>
      <c r="F150">
        <v>12</v>
      </c>
      <c r="G150">
        <v>10</v>
      </c>
      <c r="H150">
        <v>10</v>
      </c>
      <c r="I150">
        <v>12</v>
      </c>
      <c r="J150">
        <v>10</v>
      </c>
      <c r="K150">
        <v>13</v>
      </c>
      <c r="L150">
        <v>12</v>
      </c>
      <c r="M150">
        <v>10</v>
      </c>
      <c r="N150">
        <v>17</v>
      </c>
      <c r="O150">
        <v>12</v>
      </c>
      <c r="P150">
        <v>10</v>
      </c>
      <c r="Q150">
        <v>13</v>
      </c>
      <c r="R150">
        <v>12</v>
      </c>
      <c r="S150">
        <v>10</v>
      </c>
      <c r="T150">
        <f t="shared" si="4"/>
        <v>16313</v>
      </c>
    </row>
    <row r="151" spans="1:20" x14ac:dyDescent="0.25">
      <c r="A151" s="1">
        <v>44711</v>
      </c>
      <c r="B151">
        <v>5</v>
      </c>
      <c r="C151">
        <v>12</v>
      </c>
      <c r="D151">
        <v>10</v>
      </c>
      <c r="E151">
        <v>5</v>
      </c>
      <c r="F151">
        <v>12</v>
      </c>
      <c r="G151">
        <v>10</v>
      </c>
      <c r="H151">
        <v>10</v>
      </c>
      <c r="I151">
        <v>12</v>
      </c>
      <c r="J151">
        <v>10</v>
      </c>
      <c r="K151">
        <v>13</v>
      </c>
      <c r="L151">
        <v>12</v>
      </c>
      <c r="M151">
        <v>10</v>
      </c>
      <c r="N151">
        <v>17</v>
      </c>
      <c r="O151">
        <v>12</v>
      </c>
      <c r="P151">
        <v>10</v>
      </c>
      <c r="Q151">
        <v>13</v>
      </c>
      <c r="R151">
        <v>12</v>
      </c>
      <c r="S151">
        <v>10</v>
      </c>
      <c r="T151">
        <f t="shared" si="4"/>
        <v>16313</v>
      </c>
    </row>
    <row r="152" spans="1:20" x14ac:dyDescent="0.25">
      <c r="A152" s="1">
        <v>44712</v>
      </c>
      <c r="B152">
        <v>5</v>
      </c>
      <c r="C152">
        <v>12</v>
      </c>
      <c r="D152">
        <v>10</v>
      </c>
      <c r="E152">
        <v>5</v>
      </c>
      <c r="F152">
        <v>12</v>
      </c>
      <c r="G152">
        <v>10</v>
      </c>
      <c r="H152">
        <v>10</v>
      </c>
      <c r="I152">
        <v>12</v>
      </c>
      <c r="J152">
        <v>10</v>
      </c>
      <c r="K152">
        <v>13</v>
      </c>
      <c r="L152">
        <v>12</v>
      </c>
      <c r="M152">
        <v>10</v>
      </c>
      <c r="N152">
        <v>17</v>
      </c>
      <c r="O152">
        <v>12</v>
      </c>
      <c r="P152">
        <v>10</v>
      </c>
      <c r="Q152">
        <v>13</v>
      </c>
      <c r="R152">
        <v>12</v>
      </c>
      <c r="S152">
        <v>10</v>
      </c>
      <c r="T152">
        <f t="shared" si="4"/>
        <v>16313</v>
      </c>
    </row>
    <row r="153" spans="1:20" x14ac:dyDescent="0.25">
      <c r="A153" s="1">
        <v>44713</v>
      </c>
      <c r="B153">
        <v>5</v>
      </c>
      <c r="C153">
        <v>14</v>
      </c>
      <c r="D153">
        <v>12</v>
      </c>
      <c r="E153">
        <v>5</v>
      </c>
      <c r="F153">
        <v>14</v>
      </c>
      <c r="G153">
        <v>12</v>
      </c>
      <c r="H153">
        <v>10</v>
      </c>
      <c r="I153">
        <v>14</v>
      </c>
      <c r="J153">
        <v>12</v>
      </c>
      <c r="K153">
        <v>13</v>
      </c>
      <c r="L153">
        <v>14</v>
      </c>
      <c r="M153">
        <v>12</v>
      </c>
      <c r="N153">
        <v>17</v>
      </c>
      <c r="O153">
        <v>14</v>
      </c>
      <c r="P153">
        <v>12</v>
      </c>
      <c r="Q153">
        <v>13</v>
      </c>
      <c r="R153">
        <v>14</v>
      </c>
      <c r="S153">
        <v>12</v>
      </c>
      <c r="T153">
        <f t="shared" si="4"/>
        <v>18173</v>
      </c>
    </row>
    <row r="154" spans="1:20" x14ac:dyDescent="0.25">
      <c r="A154" s="1">
        <v>44714</v>
      </c>
      <c r="B154">
        <v>5</v>
      </c>
      <c r="C154">
        <v>14</v>
      </c>
      <c r="D154">
        <v>12</v>
      </c>
      <c r="E154">
        <v>5</v>
      </c>
      <c r="F154">
        <v>14</v>
      </c>
      <c r="G154">
        <v>12</v>
      </c>
      <c r="H154">
        <v>10</v>
      </c>
      <c r="I154">
        <v>14</v>
      </c>
      <c r="J154">
        <v>12</v>
      </c>
      <c r="K154">
        <v>13</v>
      </c>
      <c r="L154">
        <v>14</v>
      </c>
      <c r="M154">
        <v>12</v>
      </c>
      <c r="N154">
        <v>17</v>
      </c>
      <c r="O154">
        <v>14</v>
      </c>
      <c r="P154">
        <v>12</v>
      </c>
      <c r="Q154">
        <v>13</v>
      </c>
      <c r="R154">
        <v>14</v>
      </c>
      <c r="S154">
        <v>12</v>
      </c>
      <c r="T154">
        <f t="shared" si="4"/>
        <v>18173</v>
      </c>
    </row>
    <row r="155" spans="1:20" x14ac:dyDescent="0.25">
      <c r="A155" s="1">
        <v>44715</v>
      </c>
      <c r="B155">
        <v>5</v>
      </c>
      <c r="C155">
        <v>14</v>
      </c>
      <c r="D155">
        <v>12</v>
      </c>
      <c r="E155">
        <v>5</v>
      </c>
      <c r="F155">
        <v>14</v>
      </c>
      <c r="G155">
        <v>12</v>
      </c>
      <c r="H155">
        <v>10</v>
      </c>
      <c r="I155">
        <v>14</v>
      </c>
      <c r="J155">
        <v>12</v>
      </c>
      <c r="K155">
        <v>13</v>
      </c>
      <c r="L155">
        <v>14</v>
      </c>
      <c r="M155">
        <v>12</v>
      </c>
      <c r="N155">
        <v>17</v>
      </c>
      <c r="O155">
        <v>14</v>
      </c>
      <c r="P155">
        <v>12</v>
      </c>
      <c r="Q155">
        <v>13</v>
      </c>
      <c r="R155">
        <v>14</v>
      </c>
      <c r="S155">
        <v>12</v>
      </c>
      <c r="T155">
        <f t="shared" si="4"/>
        <v>18173</v>
      </c>
    </row>
    <row r="156" spans="1:20" x14ac:dyDescent="0.25">
      <c r="A156" s="1">
        <v>44716</v>
      </c>
      <c r="B156">
        <v>5</v>
      </c>
      <c r="C156">
        <v>14</v>
      </c>
      <c r="D156">
        <v>12</v>
      </c>
      <c r="E156">
        <v>5</v>
      </c>
      <c r="F156">
        <v>14</v>
      </c>
      <c r="G156">
        <v>12</v>
      </c>
      <c r="H156">
        <v>10</v>
      </c>
      <c r="I156">
        <v>14</v>
      </c>
      <c r="J156">
        <v>12</v>
      </c>
      <c r="K156">
        <v>13</v>
      </c>
      <c r="L156">
        <v>14</v>
      </c>
      <c r="M156">
        <v>12</v>
      </c>
      <c r="N156">
        <v>17</v>
      </c>
      <c r="O156">
        <v>14</v>
      </c>
      <c r="P156">
        <v>12</v>
      </c>
      <c r="Q156">
        <v>13</v>
      </c>
      <c r="R156">
        <v>14</v>
      </c>
      <c r="S156">
        <v>12</v>
      </c>
      <c r="T156">
        <f t="shared" si="4"/>
        <v>18173</v>
      </c>
    </row>
    <row r="157" spans="1:20" x14ac:dyDescent="0.25">
      <c r="A157" s="1">
        <v>44717</v>
      </c>
      <c r="B157">
        <v>5</v>
      </c>
      <c r="C157">
        <v>14</v>
      </c>
      <c r="D157">
        <v>12</v>
      </c>
      <c r="E157">
        <v>5</v>
      </c>
      <c r="F157">
        <v>14</v>
      </c>
      <c r="G157">
        <v>12</v>
      </c>
      <c r="H157">
        <v>10</v>
      </c>
      <c r="I157">
        <v>14</v>
      </c>
      <c r="J157">
        <v>12</v>
      </c>
      <c r="K157">
        <v>13</v>
      </c>
      <c r="L157">
        <v>14</v>
      </c>
      <c r="M157">
        <v>12</v>
      </c>
      <c r="N157">
        <v>17</v>
      </c>
      <c r="O157">
        <v>14</v>
      </c>
      <c r="P157">
        <v>12</v>
      </c>
      <c r="Q157">
        <v>13</v>
      </c>
      <c r="R157">
        <v>14</v>
      </c>
      <c r="S157">
        <v>12</v>
      </c>
      <c r="T157">
        <f t="shared" si="4"/>
        <v>18173</v>
      </c>
    </row>
    <row r="158" spans="1:20" x14ac:dyDescent="0.25">
      <c r="A158" s="1">
        <v>44718</v>
      </c>
      <c r="B158">
        <v>5</v>
      </c>
      <c r="C158">
        <v>14</v>
      </c>
      <c r="D158">
        <v>12</v>
      </c>
      <c r="E158">
        <v>5</v>
      </c>
      <c r="F158">
        <v>14</v>
      </c>
      <c r="G158">
        <v>12</v>
      </c>
      <c r="H158">
        <v>10</v>
      </c>
      <c r="I158">
        <v>14</v>
      </c>
      <c r="J158">
        <v>12</v>
      </c>
      <c r="K158">
        <v>13</v>
      </c>
      <c r="L158">
        <v>14</v>
      </c>
      <c r="M158">
        <v>12</v>
      </c>
      <c r="N158">
        <v>17</v>
      </c>
      <c r="O158">
        <v>14</v>
      </c>
      <c r="P158">
        <v>12</v>
      </c>
      <c r="Q158">
        <v>13</v>
      </c>
      <c r="R158">
        <v>14</v>
      </c>
      <c r="S158">
        <v>12</v>
      </c>
      <c r="T158">
        <f t="shared" si="4"/>
        <v>18173</v>
      </c>
    </row>
    <row r="159" spans="1:20" x14ac:dyDescent="0.25">
      <c r="A159" s="1">
        <v>44719</v>
      </c>
      <c r="B159">
        <v>5</v>
      </c>
      <c r="C159">
        <v>14</v>
      </c>
      <c r="D159">
        <v>12</v>
      </c>
      <c r="E159">
        <v>5</v>
      </c>
      <c r="F159">
        <v>14</v>
      </c>
      <c r="G159">
        <v>12</v>
      </c>
      <c r="H159">
        <v>10</v>
      </c>
      <c r="I159">
        <v>14</v>
      </c>
      <c r="J159">
        <v>12</v>
      </c>
      <c r="K159">
        <v>13</v>
      </c>
      <c r="L159">
        <v>14</v>
      </c>
      <c r="M159">
        <v>12</v>
      </c>
      <c r="N159">
        <v>17</v>
      </c>
      <c r="O159">
        <v>14</v>
      </c>
      <c r="P159">
        <v>12</v>
      </c>
      <c r="Q159">
        <v>13</v>
      </c>
      <c r="R159">
        <v>14</v>
      </c>
      <c r="S159">
        <v>12</v>
      </c>
      <c r="T159">
        <f t="shared" si="4"/>
        <v>18173</v>
      </c>
    </row>
    <row r="160" spans="1:20" x14ac:dyDescent="0.25">
      <c r="A160" s="1">
        <v>44720</v>
      </c>
      <c r="B160">
        <v>5</v>
      </c>
      <c r="C160">
        <v>14</v>
      </c>
      <c r="D160">
        <v>12</v>
      </c>
      <c r="E160">
        <v>5</v>
      </c>
      <c r="F160">
        <v>14</v>
      </c>
      <c r="G160">
        <v>12</v>
      </c>
      <c r="H160">
        <v>10</v>
      </c>
      <c r="I160">
        <v>14</v>
      </c>
      <c r="J160">
        <v>12</v>
      </c>
      <c r="K160">
        <v>13</v>
      </c>
      <c r="L160">
        <v>14</v>
      </c>
      <c r="M160">
        <v>12</v>
      </c>
      <c r="N160">
        <v>17</v>
      </c>
      <c r="O160">
        <v>14</v>
      </c>
      <c r="P160">
        <v>12</v>
      </c>
      <c r="Q160">
        <v>13</v>
      </c>
      <c r="R160">
        <v>14</v>
      </c>
      <c r="S160">
        <v>12</v>
      </c>
      <c r="T160">
        <f t="shared" si="4"/>
        <v>18173</v>
      </c>
    </row>
    <row r="161" spans="1:20" x14ac:dyDescent="0.25">
      <c r="A161" s="1">
        <v>44721</v>
      </c>
      <c r="B161">
        <v>5</v>
      </c>
      <c r="C161">
        <v>14</v>
      </c>
      <c r="D161">
        <v>12</v>
      </c>
      <c r="E161">
        <v>5</v>
      </c>
      <c r="F161">
        <v>14</v>
      </c>
      <c r="G161">
        <v>12</v>
      </c>
      <c r="H161">
        <v>10</v>
      </c>
      <c r="I161">
        <v>14</v>
      </c>
      <c r="J161">
        <v>12</v>
      </c>
      <c r="K161">
        <v>13</v>
      </c>
      <c r="L161">
        <v>14</v>
      </c>
      <c r="M161">
        <v>12</v>
      </c>
      <c r="N161">
        <v>17</v>
      </c>
      <c r="O161">
        <v>14</v>
      </c>
      <c r="P161">
        <v>12</v>
      </c>
      <c r="Q161">
        <v>13</v>
      </c>
      <c r="R161">
        <v>14</v>
      </c>
      <c r="S161">
        <v>12</v>
      </c>
      <c r="T161">
        <f t="shared" si="4"/>
        <v>18173</v>
      </c>
    </row>
    <row r="162" spans="1:20" x14ac:dyDescent="0.25">
      <c r="A162" s="1">
        <v>44722</v>
      </c>
      <c r="B162">
        <v>5</v>
      </c>
      <c r="C162">
        <v>14</v>
      </c>
      <c r="D162">
        <v>12</v>
      </c>
      <c r="E162">
        <v>5</v>
      </c>
      <c r="F162">
        <v>14</v>
      </c>
      <c r="G162">
        <v>12</v>
      </c>
      <c r="H162">
        <v>10</v>
      </c>
      <c r="I162">
        <v>14</v>
      </c>
      <c r="J162">
        <v>12</v>
      </c>
      <c r="K162">
        <v>13</v>
      </c>
      <c r="L162">
        <v>14</v>
      </c>
      <c r="M162">
        <v>12</v>
      </c>
      <c r="N162">
        <v>17</v>
      </c>
      <c r="O162">
        <v>14</v>
      </c>
      <c r="P162">
        <v>12</v>
      </c>
      <c r="Q162">
        <v>13</v>
      </c>
      <c r="R162">
        <v>14</v>
      </c>
      <c r="S162">
        <v>12</v>
      </c>
      <c r="T162">
        <f t="shared" ref="T162:T182" si="5">SUM((B162*100)-((B162*100)*10%), (C162*100)-((C162*100)*20%), (D162*100)-((D162*100)*30%), (E162*50)-((E162*50)*10%), (F162*50)-((F162*50)*20%), (G162*50)-((G162*50)*30%), (H162*150)-((H162*150)*10%), (I162*150)-((I162*150)*20%), (J162*150)-((J162*150)*30%), (K162*80)-((K162*80)*10%), (L162*80)-((L162*80)*20%), (M162*80)-((M162*80)*30%), (N162*70)-((N162*70)*10%), (O162*70)-((O162*70)*20%), (P162*70)-((P162*70)*30%), (Q162*170)-((Q162*170)*10%), (R162*170)-((R162*170)*20%), (S162*170)-((S162*170)*30%))</f>
        <v>18173</v>
      </c>
    </row>
    <row r="163" spans="1:20" x14ac:dyDescent="0.25">
      <c r="A163" s="1">
        <v>44723</v>
      </c>
      <c r="B163">
        <v>5</v>
      </c>
      <c r="C163">
        <v>14</v>
      </c>
      <c r="D163">
        <v>12</v>
      </c>
      <c r="E163">
        <v>5</v>
      </c>
      <c r="F163">
        <v>14</v>
      </c>
      <c r="G163">
        <v>12</v>
      </c>
      <c r="H163">
        <v>10</v>
      </c>
      <c r="I163">
        <v>14</v>
      </c>
      <c r="J163">
        <v>12</v>
      </c>
      <c r="K163">
        <v>13</v>
      </c>
      <c r="L163">
        <v>14</v>
      </c>
      <c r="M163">
        <v>12</v>
      </c>
      <c r="N163">
        <v>17</v>
      </c>
      <c r="O163">
        <v>14</v>
      </c>
      <c r="P163">
        <v>12</v>
      </c>
      <c r="Q163">
        <v>13</v>
      </c>
      <c r="R163">
        <v>14</v>
      </c>
      <c r="S163">
        <v>12</v>
      </c>
      <c r="T163">
        <f t="shared" si="5"/>
        <v>18173</v>
      </c>
    </row>
    <row r="164" spans="1:20" x14ac:dyDescent="0.25">
      <c r="A164" s="1">
        <v>44724</v>
      </c>
      <c r="B164">
        <v>5</v>
      </c>
      <c r="C164">
        <v>14</v>
      </c>
      <c r="D164">
        <v>12</v>
      </c>
      <c r="E164">
        <v>5</v>
      </c>
      <c r="F164">
        <v>14</v>
      </c>
      <c r="G164">
        <v>12</v>
      </c>
      <c r="H164">
        <v>10</v>
      </c>
      <c r="I164">
        <v>14</v>
      </c>
      <c r="J164">
        <v>12</v>
      </c>
      <c r="K164">
        <v>13</v>
      </c>
      <c r="L164">
        <v>14</v>
      </c>
      <c r="M164">
        <v>12</v>
      </c>
      <c r="N164">
        <v>17</v>
      </c>
      <c r="O164">
        <v>14</v>
      </c>
      <c r="P164">
        <v>12</v>
      </c>
      <c r="Q164">
        <v>13</v>
      </c>
      <c r="R164">
        <v>14</v>
      </c>
      <c r="S164">
        <v>12</v>
      </c>
      <c r="T164">
        <f t="shared" si="5"/>
        <v>18173</v>
      </c>
    </row>
    <row r="165" spans="1:20" x14ac:dyDescent="0.25">
      <c r="A165" s="1">
        <v>44725</v>
      </c>
      <c r="B165">
        <v>5</v>
      </c>
      <c r="C165">
        <v>14</v>
      </c>
      <c r="D165">
        <v>12</v>
      </c>
      <c r="E165">
        <v>5</v>
      </c>
      <c r="F165">
        <v>14</v>
      </c>
      <c r="G165">
        <v>12</v>
      </c>
      <c r="H165">
        <v>10</v>
      </c>
      <c r="I165">
        <v>14</v>
      </c>
      <c r="J165">
        <v>12</v>
      </c>
      <c r="K165">
        <v>13</v>
      </c>
      <c r="L165">
        <v>14</v>
      </c>
      <c r="M165">
        <v>12</v>
      </c>
      <c r="N165">
        <v>17</v>
      </c>
      <c r="O165">
        <v>14</v>
      </c>
      <c r="P165">
        <v>12</v>
      </c>
      <c r="Q165">
        <v>13</v>
      </c>
      <c r="R165">
        <v>14</v>
      </c>
      <c r="S165">
        <v>12</v>
      </c>
      <c r="T165">
        <f t="shared" si="5"/>
        <v>18173</v>
      </c>
    </row>
    <row r="166" spans="1:20" x14ac:dyDescent="0.25">
      <c r="A166" s="1">
        <v>44726</v>
      </c>
      <c r="B166">
        <v>5</v>
      </c>
      <c r="C166">
        <v>14</v>
      </c>
      <c r="D166">
        <v>12</v>
      </c>
      <c r="E166">
        <v>5</v>
      </c>
      <c r="F166">
        <v>14</v>
      </c>
      <c r="G166">
        <v>12</v>
      </c>
      <c r="H166">
        <v>10</v>
      </c>
      <c r="I166">
        <v>14</v>
      </c>
      <c r="J166">
        <v>12</v>
      </c>
      <c r="K166">
        <v>13</v>
      </c>
      <c r="L166">
        <v>14</v>
      </c>
      <c r="M166">
        <v>12</v>
      </c>
      <c r="N166">
        <v>17</v>
      </c>
      <c r="O166">
        <v>14</v>
      </c>
      <c r="P166">
        <v>12</v>
      </c>
      <c r="Q166">
        <v>13</v>
      </c>
      <c r="R166">
        <v>14</v>
      </c>
      <c r="S166">
        <v>12</v>
      </c>
      <c r="T166">
        <f t="shared" si="5"/>
        <v>18173</v>
      </c>
    </row>
    <row r="167" spans="1:20" x14ac:dyDescent="0.25">
      <c r="A167" s="1">
        <v>44727</v>
      </c>
      <c r="B167">
        <v>5</v>
      </c>
      <c r="C167">
        <v>14</v>
      </c>
      <c r="D167">
        <v>12</v>
      </c>
      <c r="E167">
        <v>5</v>
      </c>
      <c r="F167">
        <v>14</v>
      </c>
      <c r="G167">
        <v>12</v>
      </c>
      <c r="H167">
        <v>10</v>
      </c>
      <c r="I167">
        <v>14</v>
      </c>
      <c r="J167">
        <v>12</v>
      </c>
      <c r="K167">
        <v>13</v>
      </c>
      <c r="L167">
        <v>14</v>
      </c>
      <c r="M167">
        <v>12</v>
      </c>
      <c r="N167">
        <v>17</v>
      </c>
      <c r="O167">
        <v>14</v>
      </c>
      <c r="P167">
        <v>12</v>
      </c>
      <c r="Q167">
        <v>13</v>
      </c>
      <c r="R167">
        <v>14</v>
      </c>
      <c r="S167">
        <v>12</v>
      </c>
      <c r="T167">
        <f t="shared" si="5"/>
        <v>18173</v>
      </c>
    </row>
    <row r="168" spans="1:20" x14ac:dyDescent="0.25">
      <c r="A168" s="1">
        <v>44728</v>
      </c>
      <c r="B168">
        <v>5</v>
      </c>
      <c r="C168">
        <v>14</v>
      </c>
      <c r="D168">
        <v>12</v>
      </c>
      <c r="E168">
        <v>5</v>
      </c>
      <c r="F168">
        <v>14</v>
      </c>
      <c r="G168">
        <v>12</v>
      </c>
      <c r="H168">
        <v>10</v>
      </c>
      <c r="I168">
        <v>14</v>
      </c>
      <c r="J168">
        <v>12</v>
      </c>
      <c r="K168">
        <v>13</v>
      </c>
      <c r="L168">
        <v>14</v>
      </c>
      <c r="M168">
        <v>12</v>
      </c>
      <c r="N168">
        <v>17</v>
      </c>
      <c r="O168">
        <v>14</v>
      </c>
      <c r="P168">
        <v>12</v>
      </c>
      <c r="Q168">
        <v>13</v>
      </c>
      <c r="R168">
        <v>14</v>
      </c>
      <c r="S168">
        <v>12</v>
      </c>
      <c r="T168">
        <f t="shared" si="5"/>
        <v>18173</v>
      </c>
    </row>
    <row r="169" spans="1:20" x14ac:dyDescent="0.25">
      <c r="A169" s="1">
        <v>44729</v>
      </c>
      <c r="B169">
        <v>5</v>
      </c>
      <c r="C169">
        <v>14</v>
      </c>
      <c r="D169">
        <v>12</v>
      </c>
      <c r="E169">
        <v>5</v>
      </c>
      <c r="F169">
        <v>14</v>
      </c>
      <c r="G169">
        <v>12</v>
      </c>
      <c r="H169">
        <v>10</v>
      </c>
      <c r="I169">
        <v>14</v>
      </c>
      <c r="J169">
        <v>12</v>
      </c>
      <c r="K169">
        <v>13</v>
      </c>
      <c r="L169">
        <v>14</v>
      </c>
      <c r="M169">
        <v>12</v>
      </c>
      <c r="N169">
        <v>17</v>
      </c>
      <c r="O169">
        <v>14</v>
      </c>
      <c r="P169">
        <v>12</v>
      </c>
      <c r="Q169">
        <v>13</v>
      </c>
      <c r="R169">
        <v>14</v>
      </c>
      <c r="S169">
        <v>12</v>
      </c>
      <c r="T169">
        <f t="shared" si="5"/>
        <v>18173</v>
      </c>
    </row>
    <row r="170" spans="1:20" x14ac:dyDescent="0.25">
      <c r="A170" s="1">
        <v>44730</v>
      </c>
      <c r="B170">
        <v>5</v>
      </c>
      <c r="C170">
        <v>14</v>
      </c>
      <c r="D170">
        <v>12</v>
      </c>
      <c r="E170">
        <v>5</v>
      </c>
      <c r="F170">
        <v>14</v>
      </c>
      <c r="G170">
        <v>12</v>
      </c>
      <c r="H170">
        <v>10</v>
      </c>
      <c r="I170">
        <v>14</v>
      </c>
      <c r="J170">
        <v>12</v>
      </c>
      <c r="K170">
        <v>13</v>
      </c>
      <c r="L170">
        <v>14</v>
      </c>
      <c r="M170">
        <v>12</v>
      </c>
      <c r="N170">
        <v>17</v>
      </c>
      <c r="O170">
        <v>14</v>
      </c>
      <c r="P170">
        <v>12</v>
      </c>
      <c r="Q170">
        <v>13</v>
      </c>
      <c r="R170">
        <v>14</v>
      </c>
      <c r="S170">
        <v>12</v>
      </c>
      <c r="T170">
        <f t="shared" si="5"/>
        <v>18173</v>
      </c>
    </row>
    <row r="171" spans="1:20" x14ac:dyDescent="0.25">
      <c r="A171" s="1">
        <v>44731</v>
      </c>
      <c r="B171">
        <v>5</v>
      </c>
      <c r="C171">
        <v>14</v>
      </c>
      <c r="D171">
        <v>12</v>
      </c>
      <c r="E171">
        <v>5</v>
      </c>
      <c r="F171">
        <v>14</v>
      </c>
      <c r="G171">
        <v>12</v>
      </c>
      <c r="H171">
        <v>10</v>
      </c>
      <c r="I171">
        <v>14</v>
      </c>
      <c r="J171">
        <v>12</v>
      </c>
      <c r="K171">
        <v>13</v>
      </c>
      <c r="L171">
        <v>14</v>
      </c>
      <c r="M171">
        <v>12</v>
      </c>
      <c r="N171">
        <v>17</v>
      </c>
      <c r="O171">
        <v>14</v>
      </c>
      <c r="P171">
        <v>12</v>
      </c>
      <c r="Q171">
        <v>13</v>
      </c>
      <c r="R171">
        <v>14</v>
      </c>
      <c r="S171">
        <v>12</v>
      </c>
      <c r="T171">
        <f t="shared" si="5"/>
        <v>18173</v>
      </c>
    </row>
    <row r="172" spans="1:20" x14ac:dyDescent="0.25">
      <c r="A172" s="1">
        <v>44732</v>
      </c>
      <c r="B172">
        <v>5</v>
      </c>
      <c r="C172">
        <v>14</v>
      </c>
      <c r="D172">
        <v>12</v>
      </c>
      <c r="E172">
        <v>5</v>
      </c>
      <c r="F172">
        <v>14</v>
      </c>
      <c r="G172">
        <v>12</v>
      </c>
      <c r="H172">
        <v>10</v>
      </c>
      <c r="I172">
        <v>14</v>
      </c>
      <c r="J172">
        <v>12</v>
      </c>
      <c r="K172">
        <v>13</v>
      </c>
      <c r="L172">
        <v>14</v>
      </c>
      <c r="M172">
        <v>12</v>
      </c>
      <c r="N172">
        <v>17</v>
      </c>
      <c r="O172">
        <v>14</v>
      </c>
      <c r="P172">
        <v>12</v>
      </c>
      <c r="Q172">
        <v>13</v>
      </c>
      <c r="R172">
        <v>14</v>
      </c>
      <c r="S172">
        <v>12</v>
      </c>
      <c r="T172">
        <f t="shared" si="5"/>
        <v>18173</v>
      </c>
    </row>
    <row r="173" spans="1:20" x14ac:dyDescent="0.25">
      <c r="A173" s="1">
        <v>44733</v>
      </c>
      <c r="B173">
        <v>5</v>
      </c>
      <c r="C173">
        <v>14</v>
      </c>
      <c r="D173">
        <v>12</v>
      </c>
      <c r="E173">
        <v>5</v>
      </c>
      <c r="F173">
        <v>14</v>
      </c>
      <c r="G173">
        <v>12</v>
      </c>
      <c r="H173">
        <v>10</v>
      </c>
      <c r="I173">
        <v>14</v>
      </c>
      <c r="J173">
        <v>12</v>
      </c>
      <c r="K173">
        <v>13</v>
      </c>
      <c r="L173">
        <v>14</v>
      </c>
      <c r="M173">
        <v>12</v>
      </c>
      <c r="N173">
        <v>17</v>
      </c>
      <c r="O173">
        <v>14</v>
      </c>
      <c r="P173">
        <v>12</v>
      </c>
      <c r="Q173">
        <v>13</v>
      </c>
      <c r="R173">
        <v>14</v>
      </c>
      <c r="S173">
        <v>12</v>
      </c>
      <c r="T173">
        <f t="shared" si="5"/>
        <v>18173</v>
      </c>
    </row>
    <row r="174" spans="1:20" x14ac:dyDescent="0.25">
      <c r="A174" s="1">
        <v>44734</v>
      </c>
      <c r="B174">
        <v>5</v>
      </c>
      <c r="C174">
        <v>14</v>
      </c>
      <c r="D174">
        <v>12</v>
      </c>
      <c r="E174">
        <v>5</v>
      </c>
      <c r="F174">
        <v>14</v>
      </c>
      <c r="G174">
        <v>12</v>
      </c>
      <c r="H174">
        <v>10</v>
      </c>
      <c r="I174">
        <v>14</v>
      </c>
      <c r="J174">
        <v>12</v>
      </c>
      <c r="K174">
        <v>13</v>
      </c>
      <c r="L174">
        <v>14</v>
      </c>
      <c r="M174">
        <v>12</v>
      </c>
      <c r="N174">
        <v>17</v>
      </c>
      <c r="O174">
        <v>14</v>
      </c>
      <c r="P174">
        <v>12</v>
      </c>
      <c r="Q174">
        <v>13</v>
      </c>
      <c r="R174">
        <v>14</v>
      </c>
      <c r="S174">
        <v>12</v>
      </c>
      <c r="T174">
        <f t="shared" si="5"/>
        <v>18173</v>
      </c>
    </row>
    <row r="175" spans="1:20" x14ac:dyDescent="0.25">
      <c r="A175" s="1">
        <v>44735</v>
      </c>
      <c r="B175">
        <v>5</v>
      </c>
      <c r="C175">
        <v>14</v>
      </c>
      <c r="D175">
        <v>12</v>
      </c>
      <c r="E175">
        <v>5</v>
      </c>
      <c r="F175">
        <v>14</v>
      </c>
      <c r="G175">
        <v>12</v>
      </c>
      <c r="H175">
        <v>10</v>
      </c>
      <c r="I175">
        <v>14</v>
      </c>
      <c r="J175">
        <v>12</v>
      </c>
      <c r="K175">
        <v>13</v>
      </c>
      <c r="L175">
        <v>14</v>
      </c>
      <c r="M175">
        <v>12</v>
      </c>
      <c r="N175">
        <v>17</v>
      </c>
      <c r="O175">
        <v>14</v>
      </c>
      <c r="P175">
        <v>12</v>
      </c>
      <c r="Q175">
        <v>13</v>
      </c>
      <c r="R175">
        <v>14</v>
      </c>
      <c r="S175">
        <v>12</v>
      </c>
      <c r="T175">
        <f t="shared" si="5"/>
        <v>18173</v>
      </c>
    </row>
    <row r="176" spans="1:20" x14ac:dyDescent="0.25">
      <c r="A176" s="1">
        <v>44736</v>
      </c>
      <c r="B176">
        <v>5</v>
      </c>
      <c r="C176">
        <v>14</v>
      </c>
      <c r="D176">
        <v>12</v>
      </c>
      <c r="E176">
        <v>5</v>
      </c>
      <c r="F176">
        <v>14</v>
      </c>
      <c r="G176">
        <v>12</v>
      </c>
      <c r="H176">
        <v>10</v>
      </c>
      <c r="I176">
        <v>14</v>
      </c>
      <c r="J176">
        <v>12</v>
      </c>
      <c r="K176">
        <v>13</v>
      </c>
      <c r="L176">
        <v>14</v>
      </c>
      <c r="M176">
        <v>12</v>
      </c>
      <c r="N176">
        <v>17</v>
      </c>
      <c r="O176">
        <v>14</v>
      </c>
      <c r="P176">
        <v>12</v>
      </c>
      <c r="Q176">
        <v>13</v>
      </c>
      <c r="R176">
        <v>14</v>
      </c>
      <c r="S176">
        <v>12</v>
      </c>
      <c r="T176">
        <f t="shared" si="5"/>
        <v>18173</v>
      </c>
    </row>
    <row r="177" spans="1:20" x14ac:dyDescent="0.25">
      <c r="A177" s="1">
        <v>44737</v>
      </c>
      <c r="B177">
        <v>5</v>
      </c>
      <c r="C177">
        <v>14</v>
      </c>
      <c r="D177">
        <v>12</v>
      </c>
      <c r="E177">
        <v>5</v>
      </c>
      <c r="F177">
        <v>14</v>
      </c>
      <c r="G177">
        <v>12</v>
      </c>
      <c r="H177">
        <v>10</v>
      </c>
      <c r="I177">
        <v>14</v>
      </c>
      <c r="J177">
        <v>12</v>
      </c>
      <c r="K177">
        <v>13</v>
      </c>
      <c r="L177">
        <v>14</v>
      </c>
      <c r="M177">
        <v>12</v>
      </c>
      <c r="N177">
        <v>17</v>
      </c>
      <c r="O177">
        <v>14</v>
      </c>
      <c r="P177">
        <v>12</v>
      </c>
      <c r="Q177">
        <v>13</v>
      </c>
      <c r="R177">
        <v>14</v>
      </c>
      <c r="S177">
        <v>12</v>
      </c>
      <c r="T177">
        <f t="shared" si="5"/>
        <v>18173</v>
      </c>
    </row>
    <row r="178" spans="1:20" x14ac:dyDescent="0.25">
      <c r="A178" s="1">
        <v>44738</v>
      </c>
      <c r="B178">
        <v>5</v>
      </c>
      <c r="C178">
        <v>14</v>
      </c>
      <c r="D178">
        <v>12</v>
      </c>
      <c r="E178">
        <v>5</v>
      </c>
      <c r="F178">
        <v>14</v>
      </c>
      <c r="G178">
        <v>12</v>
      </c>
      <c r="H178">
        <v>10</v>
      </c>
      <c r="I178">
        <v>14</v>
      </c>
      <c r="J178">
        <v>12</v>
      </c>
      <c r="K178">
        <v>13</v>
      </c>
      <c r="L178">
        <v>14</v>
      </c>
      <c r="M178">
        <v>12</v>
      </c>
      <c r="N178">
        <v>17</v>
      </c>
      <c r="O178">
        <v>14</v>
      </c>
      <c r="P178">
        <v>12</v>
      </c>
      <c r="Q178">
        <v>13</v>
      </c>
      <c r="R178">
        <v>14</v>
      </c>
      <c r="S178">
        <v>12</v>
      </c>
      <c r="T178">
        <f t="shared" si="5"/>
        <v>18173</v>
      </c>
    </row>
    <row r="179" spans="1:20" x14ac:dyDescent="0.25">
      <c r="A179" s="1">
        <v>44739</v>
      </c>
      <c r="B179">
        <v>5</v>
      </c>
      <c r="C179">
        <v>14</v>
      </c>
      <c r="D179">
        <v>12</v>
      </c>
      <c r="E179">
        <v>5</v>
      </c>
      <c r="F179">
        <v>14</v>
      </c>
      <c r="G179">
        <v>12</v>
      </c>
      <c r="H179">
        <v>10</v>
      </c>
      <c r="I179">
        <v>14</v>
      </c>
      <c r="J179">
        <v>12</v>
      </c>
      <c r="K179">
        <v>13</v>
      </c>
      <c r="L179">
        <v>14</v>
      </c>
      <c r="M179">
        <v>12</v>
      </c>
      <c r="N179">
        <v>17</v>
      </c>
      <c r="O179">
        <v>14</v>
      </c>
      <c r="P179">
        <v>12</v>
      </c>
      <c r="Q179">
        <v>13</v>
      </c>
      <c r="R179">
        <v>14</v>
      </c>
      <c r="S179">
        <v>12</v>
      </c>
      <c r="T179">
        <f t="shared" si="5"/>
        <v>18173</v>
      </c>
    </row>
    <row r="180" spans="1:20" x14ac:dyDescent="0.25">
      <c r="A180" s="1">
        <v>44740</v>
      </c>
      <c r="B180">
        <v>5</v>
      </c>
      <c r="C180">
        <v>14</v>
      </c>
      <c r="D180">
        <v>12</v>
      </c>
      <c r="E180">
        <v>5</v>
      </c>
      <c r="F180">
        <v>14</v>
      </c>
      <c r="G180">
        <v>12</v>
      </c>
      <c r="H180">
        <v>10</v>
      </c>
      <c r="I180">
        <v>14</v>
      </c>
      <c r="J180">
        <v>12</v>
      </c>
      <c r="K180">
        <v>13</v>
      </c>
      <c r="L180">
        <v>14</v>
      </c>
      <c r="M180">
        <v>12</v>
      </c>
      <c r="N180">
        <v>17</v>
      </c>
      <c r="O180">
        <v>14</v>
      </c>
      <c r="P180">
        <v>12</v>
      </c>
      <c r="Q180">
        <v>13</v>
      </c>
      <c r="R180">
        <v>14</v>
      </c>
      <c r="S180">
        <v>12</v>
      </c>
      <c r="T180">
        <f t="shared" si="5"/>
        <v>18173</v>
      </c>
    </row>
    <row r="181" spans="1:20" x14ac:dyDescent="0.25">
      <c r="A181" s="1">
        <v>44741</v>
      </c>
      <c r="B181">
        <v>5</v>
      </c>
      <c r="C181">
        <v>14</v>
      </c>
      <c r="D181">
        <v>12</v>
      </c>
      <c r="E181">
        <v>5</v>
      </c>
      <c r="F181">
        <v>14</v>
      </c>
      <c r="G181">
        <v>12</v>
      </c>
      <c r="H181">
        <v>10</v>
      </c>
      <c r="I181">
        <v>14</v>
      </c>
      <c r="J181">
        <v>12</v>
      </c>
      <c r="K181">
        <v>13</v>
      </c>
      <c r="L181">
        <v>14</v>
      </c>
      <c r="M181">
        <v>12</v>
      </c>
      <c r="N181">
        <v>17</v>
      </c>
      <c r="O181">
        <v>14</v>
      </c>
      <c r="P181">
        <v>12</v>
      </c>
      <c r="Q181">
        <v>13</v>
      </c>
      <c r="R181">
        <v>14</v>
      </c>
      <c r="S181">
        <v>12</v>
      </c>
      <c r="T181">
        <f t="shared" si="5"/>
        <v>18173</v>
      </c>
    </row>
    <row r="182" spans="1:20" x14ac:dyDescent="0.25">
      <c r="A182" s="1">
        <v>44742</v>
      </c>
      <c r="B182">
        <v>5</v>
      </c>
      <c r="C182">
        <v>14</v>
      </c>
      <c r="D182">
        <v>12</v>
      </c>
      <c r="E182">
        <v>5</v>
      </c>
      <c r="F182">
        <v>14</v>
      </c>
      <c r="G182">
        <v>12</v>
      </c>
      <c r="H182">
        <v>10</v>
      </c>
      <c r="I182">
        <v>14</v>
      </c>
      <c r="J182">
        <v>12</v>
      </c>
      <c r="K182">
        <v>13</v>
      </c>
      <c r="L182">
        <v>14</v>
      </c>
      <c r="M182">
        <v>12</v>
      </c>
      <c r="N182">
        <v>17</v>
      </c>
      <c r="O182">
        <v>14</v>
      </c>
      <c r="P182">
        <v>12</v>
      </c>
      <c r="Q182">
        <v>13</v>
      </c>
      <c r="R182">
        <v>14</v>
      </c>
      <c r="S182">
        <v>12</v>
      </c>
      <c r="T182">
        <f t="shared" si="5"/>
        <v>18173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G19" sqref="G19"/>
    </sheetView>
  </sheetViews>
  <sheetFormatPr defaultRowHeight="15" x14ac:dyDescent="0.25"/>
  <cols>
    <col min="2" max="2" width="11.85546875" customWidth="1"/>
    <col min="3" max="3" width="10.140625" customWidth="1"/>
    <col min="5" max="5" width="13" customWidth="1"/>
    <col min="7" max="7" width="16.42578125" customWidth="1"/>
    <col min="8" max="8" width="16.28515625" customWidth="1"/>
  </cols>
  <sheetData>
    <row r="1" spans="1:10" x14ac:dyDescent="0.25">
      <c r="A1" t="s">
        <v>16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40</v>
      </c>
      <c r="H1" t="s">
        <v>13</v>
      </c>
      <c r="I1" t="s">
        <v>14</v>
      </c>
      <c r="J1" t="s">
        <v>15</v>
      </c>
    </row>
    <row r="2" spans="1:10" x14ac:dyDescent="0.25">
      <c r="A2" s="3">
        <v>44378</v>
      </c>
      <c r="B2">
        <v>22653</v>
      </c>
      <c r="C2">
        <v>82125</v>
      </c>
      <c r="D2">
        <v>14000</v>
      </c>
      <c r="E2">
        <v>30000</v>
      </c>
      <c r="F2">
        <v>3222</v>
      </c>
      <c r="G2">
        <v>0</v>
      </c>
      <c r="H2">
        <v>152000</v>
      </c>
      <c r="I2">
        <v>266660</v>
      </c>
      <c r="J2">
        <f>I2-H2</f>
        <v>114660</v>
      </c>
    </row>
    <row r="3" spans="1:10" x14ac:dyDescent="0.25">
      <c r="A3" s="3">
        <v>44409</v>
      </c>
      <c r="B3">
        <v>19465</v>
      </c>
      <c r="C3">
        <v>70000</v>
      </c>
      <c r="D3">
        <v>14000</v>
      </c>
      <c r="E3">
        <v>30000</v>
      </c>
      <c r="F3">
        <v>16748</v>
      </c>
      <c r="G3">
        <v>0</v>
      </c>
      <c r="H3">
        <v>150213</v>
      </c>
      <c r="I3">
        <v>255890</v>
      </c>
      <c r="J3">
        <f t="shared" ref="J3:J13" si="0">I3-H3</f>
        <v>105677</v>
      </c>
    </row>
    <row r="4" spans="1:10" x14ac:dyDescent="0.25">
      <c r="A4" s="3">
        <v>44440</v>
      </c>
      <c r="B4">
        <v>18452</v>
      </c>
      <c r="C4">
        <v>68450</v>
      </c>
      <c r="D4">
        <v>14000</v>
      </c>
      <c r="E4">
        <v>30000</v>
      </c>
      <c r="F4">
        <v>14498</v>
      </c>
      <c r="G4">
        <v>0</v>
      </c>
      <c r="H4">
        <v>145400</v>
      </c>
      <c r="I4">
        <v>248530</v>
      </c>
      <c r="J4">
        <f t="shared" si="0"/>
        <v>103130</v>
      </c>
    </row>
    <row r="5" spans="1:10" x14ac:dyDescent="0.25">
      <c r="A5" s="3">
        <v>44470</v>
      </c>
      <c r="B5">
        <v>20125</v>
      </c>
      <c r="C5">
        <v>69235</v>
      </c>
      <c r="D5">
        <v>14000</v>
      </c>
      <c r="E5">
        <v>30000</v>
      </c>
      <c r="F5">
        <v>6960</v>
      </c>
      <c r="G5">
        <v>0</v>
      </c>
      <c r="H5">
        <v>140320</v>
      </c>
      <c r="I5">
        <v>220840</v>
      </c>
      <c r="J5">
        <f t="shared" si="0"/>
        <v>80520</v>
      </c>
    </row>
    <row r="6" spans="1:10" x14ac:dyDescent="0.25">
      <c r="A6" s="3">
        <v>44501</v>
      </c>
      <c r="B6">
        <v>21741</v>
      </c>
      <c r="C6">
        <v>64215</v>
      </c>
      <c r="D6">
        <v>14000</v>
      </c>
      <c r="E6">
        <v>30000</v>
      </c>
      <c r="F6">
        <v>12256</v>
      </c>
      <c r="G6">
        <v>0</v>
      </c>
      <c r="H6">
        <v>142212</v>
      </c>
      <c r="I6">
        <v>185820</v>
      </c>
      <c r="J6">
        <f t="shared" si="0"/>
        <v>43608</v>
      </c>
    </row>
    <row r="7" spans="1:10" x14ac:dyDescent="0.25">
      <c r="A7" s="3">
        <v>44531</v>
      </c>
      <c r="B7">
        <v>19852</v>
      </c>
      <c r="C7">
        <v>61879</v>
      </c>
      <c r="D7">
        <v>14000</v>
      </c>
      <c r="E7">
        <v>30000</v>
      </c>
      <c r="F7">
        <v>13504</v>
      </c>
      <c r="G7">
        <v>0</v>
      </c>
      <c r="H7">
        <v>139235</v>
      </c>
      <c r="I7">
        <v>158180</v>
      </c>
      <c r="J7">
        <f t="shared" si="0"/>
        <v>18945</v>
      </c>
    </row>
    <row r="8" spans="1:10" x14ac:dyDescent="0.25">
      <c r="A8" s="3">
        <v>44562</v>
      </c>
      <c r="B8">
        <v>21000</v>
      </c>
      <c r="C8">
        <v>70000</v>
      </c>
      <c r="D8">
        <v>14000</v>
      </c>
      <c r="E8">
        <v>45000</v>
      </c>
      <c r="F8">
        <v>20000</v>
      </c>
      <c r="G8">
        <v>50000</v>
      </c>
      <c r="H8">
        <v>220000</v>
      </c>
      <c r="I8">
        <v>303893</v>
      </c>
      <c r="J8">
        <f>I8-H8</f>
        <v>83893</v>
      </c>
    </row>
    <row r="9" spans="1:10" x14ac:dyDescent="0.25">
      <c r="A9" s="3">
        <v>44593</v>
      </c>
      <c r="B9">
        <v>23000</v>
      </c>
      <c r="C9">
        <v>80000</v>
      </c>
      <c r="D9">
        <v>14000</v>
      </c>
      <c r="E9">
        <v>45000</v>
      </c>
      <c r="F9">
        <v>20000</v>
      </c>
      <c r="G9">
        <v>50000</v>
      </c>
      <c r="H9">
        <v>232000</v>
      </c>
      <c r="I9">
        <v>300524</v>
      </c>
      <c r="J9">
        <f t="shared" si="0"/>
        <v>68524</v>
      </c>
    </row>
    <row r="10" spans="1:10" x14ac:dyDescent="0.25">
      <c r="A10" s="3">
        <v>44621</v>
      </c>
      <c r="B10">
        <v>25000</v>
      </c>
      <c r="C10">
        <v>90000</v>
      </c>
      <c r="D10">
        <v>14000</v>
      </c>
      <c r="E10">
        <v>45000</v>
      </c>
      <c r="F10">
        <v>20000</v>
      </c>
      <c r="G10">
        <v>50000</v>
      </c>
      <c r="H10">
        <v>244000</v>
      </c>
      <c r="I10">
        <v>390383</v>
      </c>
      <c r="J10">
        <f t="shared" si="0"/>
        <v>146383</v>
      </c>
    </row>
    <row r="11" spans="1:10" x14ac:dyDescent="0.25">
      <c r="A11" s="3">
        <v>44652</v>
      </c>
      <c r="B11">
        <v>27000</v>
      </c>
      <c r="C11">
        <v>100000</v>
      </c>
      <c r="D11">
        <v>14000</v>
      </c>
      <c r="E11">
        <v>45000</v>
      </c>
      <c r="F11">
        <v>20000</v>
      </c>
      <c r="G11">
        <v>50000</v>
      </c>
      <c r="H11">
        <v>256000</v>
      </c>
      <c r="I11">
        <v>433590</v>
      </c>
      <c r="J11">
        <f t="shared" si="0"/>
        <v>177590</v>
      </c>
    </row>
    <row r="12" spans="1:10" x14ac:dyDescent="0.25">
      <c r="A12" s="3">
        <v>44682</v>
      </c>
      <c r="B12">
        <v>28000</v>
      </c>
      <c r="C12">
        <v>110000</v>
      </c>
      <c r="D12">
        <v>14000</v>
      </c>
      <c r="E12">
        <v>45000</v>
      </c>
      <c r="F12">
        <v>20000</v>
      </c>
      <c r="G12">
        <v>50000</v>
      </c>
      <c r="H12">
        <v>267000</v>
      </c>
      <c r="I12">
        <v>505703</v>
      </c>
      <c r="J12">
        <f t="shared" si="0"/>
        <v>238703</v>
      </c>
    </row>
    <row r="13" spans="1:10" x14ac:dyDescent="0.25">
      <c r="A13" s="3">
        <v>44713</v>
      </c>
      <c r="B13">
        <v>30000</v>
      </c>
      <c r="C13">
        <v>120000</v>
      </c>
      <c r="D13">
        <v>14000</v>
      </c>
      <c r="E13">
        <v>45000</v>
      </c>
      <c r="F13">
        <v>20000</v>
      </c>
      <c r="G13">
        <v>50000</v>
      </c>
      <c r="H13">
        <v>279000</v>
      </c>
      <c r="I13">
        <v>545190</v>
      </c>
      <c r="J13">
        <f t="shared" si="0"/>
        <v>266190</v>
      </c>
    </row>
  </sheetData>
  <scenarios current="0">
    <scenario name="1" locked="1" count="4" user="Admin" comment="Created by Admin on 04-01-2022">
      <inputCells r="B2" val="35000"/>
      <inputCells r="C2" val="85000"/>
      <inputCells r="D2" val=""/>
      <inputCells r="E2" val=""/>
    </scenario>
  </scenario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W72"/>
  <sheetViews>
    <sheetView topLeftCell="A58" workbookViewId="0">
      <selection activeCell="C72" sqref="C72"/>
    </sheetView>
  </sheetViews>
  <sheetFormatPr defaultRowHeight="15" x14ac:dyDescent="0.25"/>
  <cols>
    <col min="1" max="1" width="13.140625" bestFit="1" customWidth="1"/>
    <col min="2" max="2" width="8" customWidth="1"/>
    <col min="3" max="3" width="12" customWidth="1"/>
    <col min="4" max="10" width="10.7109375" customWidth="1"/>
    <col min="11" max="11" width="13.140625" customWidth="1"/>
    <col min="12" max="12" width="10.140625" customWidth="1"/>
    <col min="13" max="13" width="8.42578125" customWidth="1"/>
    <col min="14" max="14" width="6" customWidth="1"/>
    <col min="15" max="15" width="7" customWidth="1"/>
    <col min="16" max="16" width="11.28515625" customWidth="1"/>
    <col min="17" max="17" width="14.85546875" customWidth="1"/>
    <col min="18" max="18" width="21" customWidth="1"/>
    <col min="19" max="23" width="16.42578125" customWidth="1"/>
    <col min="24" max="34" width="16.42578125" bestFit="1" customWidth="1"/>
    <col min="35" max="35" width="21.5703125" bestFit="1" customWidth="1"/>
    <col min="36" max="36" width="19.7109375" customWidth="1"/>
    <col min="37" max="37" width="19.7109375" bestFit="1" customWidth="1"/>
  </cols>
  <sheetData>
    <row r="3" spans="1:23" x14ac:dyDescent="0.25">
      <c r="A3" s="9" t="s">
        <v>43</v>
      </c>
      <c r="B3" t="s">
        <v>55</v>
      </c>
      <c r="C3" t="s">
        <v>56</v>
      </c>
      <c r="D3" t="s">
        <v>57</v>
      </c>
      <c r="E3" t="s">
        <v>58</v>
      </c>
      <c r="F3" t="s">
        <v>59</v>
      </c>
      <c r="G3" t="s">
        <v>60</v>
      </c>
      <c r="K3" s="9" t="s">
        <v>43</v>
      </c>
      <c r="L3" t="s">
        <v>63</v>
      </c>
      <c r="M3" t="s">
        <v>64</v>
      </c>
      <c r="N3" t="s">
        <v>65</v>
      </c>
      <c r="V3" s="9" t="s">
        <v>43</v>
      </c>
      <c r="W3" t="s">
        <v>66</v>
      </c>
    </row>
    <row r="4" spans="1:23" x14ac:dyDescent="0.25">
      <c r="A4" s="10" t="s">
        <v>49</v>
      </c>
      <c r="B4" s="8">
        <v>171</v>
      </c>
      <c r="C4" s="8">
        <v>293</v>
      </c>
      <c r="D4" s="8">
        <v>433</v>
      </c>
      <c r="E4" s="8">
        <v>614</v>
      </c>
      <c r="F4" s="8">
        <v>874</v>
      </c>
      <c r="G4" s="8">
        <v>597</v>
      </c>
      <c r="K4" s="10" t="s">
        <v>62</v>
      </c>
      <c r="L4" s="8"/>
      <c r="M4" s="8"/>
      <c r="N4" s="8"/>
      <c r="V4" s="10" t="s">
        <v>3</v>
      </c>
      <c r="W4" s="8">
        <v>150</v>
      </c>
    </row>
    <row r="5" spans="1:23" x14ac:dyDescent="0.25">
      <c r="A5" s="10" t="s">
        <v>50</v>
      </c>
      <c r="B5" s="8">
        <v>0</v>
      </c>
      <c r="C5" s="8">
        <v>0</v>
      </c>
      <c r="D5" s="8">
        <v>474</v>
      </c>
      <c r="E5" s="8">
        <v>662</v>
      </c>
      <c r="F5" s="8">
        <v>913</v>
      </c>
      <c r="G5" s="8">
        <v>621</v>
      </c>
      <c r="K5" s="13" t="s">
        <v>49</v>
      </c>
      <c r="L5" s="8">
        <v>152000</v>
      </c>
      <c r="M5" s="8">
        <v>114660</v>
      </c>
      <c r="N5" s="8">
        <v>266660</v>
      </c>
      <c r="V5" s="10" t="s">
        <v>6</v>
      </c>
      <c r="W5" s="8">
        <v>70</v>
      </c>
    </row>
    <row r="6" spans="1:23" x14ac:dyDescent="0.25">
      <c r="A6" s="10" t="s">
        <v>51</v>
      </c>
      <c r="B6" s="8">
        <v>0</v>
      </c>
      <c r="C6" s="8">
        <v>0</v>
      </c>
      <c r="D6" s="8">
        <v>485</v>
      </c>
      <c r="E6" s="8">
        <v>638</v>
      </c>
      <c r="F6" s="8">
        <v>867</v>
      </c>
      <c r="G6" s="8">
        <v>592</v>
      </c>
      <c r="K6" s="13" t="s">
        <v>50</v>
      </c>
      <c r="L6" s="8">
        <v>150213</v>
      </c>
      <c r="M6" s="8">
        <v>105677</v>
      </c>
      <c r="N6" s="8">
        <v>255890</v>
      </c>
      <c r="V6" s="10" t="s">
        <v>1</v>
      </c>
      <c r="W6" s="8">
        <v>40</v>
      </c>
    </row>
    <row r="7" spans="1:23" x14ac:dyDescent="0.25">
      <c r="A7" s="10" t="s">
        <v>52</v>
      </c>
      <c r="B7" s="8">
        <v>0</v>
      </c>
      <c r="C7" s="8">
        <v>0</v>
      </c>
      <c r="D7" s="8">
        <v>404</v>
      </c>
      <c r="E7" s="8">
        <v>599</v>
      </c>
      <c r="F7" s="8">
        <v>784</v>
      </c>
      <c r="G7" s="8">
        <v>529</v>
      </c>
      <c r="K7" s="13" t="s">
        <v>51</v>
      </c>
      <c r="L7" s="8">
        <v>145400</v>
      </c>
      <c r="M7" s="8">
        <v>103130</v>
      </c>
      <c r="N7" s="8">
        <v>248530</v>
      </c>
      <c r="V7" s="10" t="s">
        <v>5</v>
      </c>
      <c r="W7" s="8">
        <v>130</v>
      </c>
    </row>
    <row r="8" spans="1:23" x14ac:dyDescent="0.25">
      <c r="A8" s="10" t="s">
        <v>53</v>
      </c>
      <c r="B8" s="8">
        <v>0</v>
      </c>
      <c r="C8" s="8">
        <v>0</v>
      </c>
      <c r="D8" s="8">
        <v>336</v>
      </c>
      <c r="E8" s="8">
        <v>525</v>
      </c>
      <c r="F8" s="8">
        <v>604</v>
      </c>
      <c r="G8" s="8">
        <v>461</v>
      </c>
      <c r="K8" s="13" t="s">
        <v>52</v>
      </c>
      <c r="L8" s="8">
        <v>140320</v>
      </c>
      <c r="M8" s="8">
        <v>80520</v>
      </c>
      <c r="N8" s="8">
        <v>220840</v>
      </c>
      <c r="V8" s="10" t="s">
        <v>2</v>
      </c>
      <c r="W8" s="8">
        <v>60</v>
      </c>
    </row>
    <row r="9" spans="1:23" x14ac:dyDescent="0.25">
      <c r="A9" s="10" t="s">
        <v>54</v>
      </c>
      <c r="B9" s="8">
        <v>0</v>
      </c>
      <c r="C9" s="8">
        <v>0</v>
      </c>
      <c r="D9" s="8">
        <v>294</v>
      </c>
      <c r="E9" s="8">
        <v>419</v>
      </c>
      <c r="F9" s="8">
        <v>523</v>
      </c>
      <c r="G9" s="8">
        <v>395</v>
      </c>
      <c r="K9" s="13" t="s">
        <v>53</v>
      </c>
      <c r="L9" s="8">
        <v>142212</v>
      </c>
      <c r="M9" s="8">
        <v>43608</v>
      </c>
      <c r="N9" s="8">
        <v>185820</v>
      </c>
      <c r="V9" s="10" t="s">
        <v>4</v>
      </c>
      <c r="W9" s="8">
        <v>80</v>
      </c>
    </row>
    <row r="10" spans="1:23" x14ac:dyDescent="0.25">
      <c r="A10" s="10" t="s">
        <v>44</v>
      </c>
      <c r="B10" s="8">
        <v>171</v>
      </c>
      <c r="C10" s="8">
        <v>293</v>
      </c>
      <c r="D10" s="8">
        <v>2426</v>
      </c>
      <c r="E10" s="8">
        <v>3457</v>
      </c>
      <c r="F10" s="8">
        <v>4565</v>
      </c>
      <c r="G10" s="8">
        <v>3195</v>
      </c>
      <c r="K10" s="13" t="s">
        <v>54</v>
      </c>
      <c r="L10" s="8">
        <v>139235</v>
      </c>
      <c r="M10" s="8">
        <v>18945</v>
      </c>
      <c r="N10" s="8">
        <v>158180</v>
      </c>
      <c r="V10" s="10" t="s">
        <v>44</v>
      </c>
      <c r="W10" s="8">
        <v>530</v>
      </c>
    </row>
    <row r="11" spans="1:23" x14ac:dyDescent="0.25">
      <c r="K11" s="10" t="s">
        <v>44</v>
      </c>
      <c r="L11" s="8">
        <v>869380</v>
      </c>
      <c r="M11" s="8">
        <v>466540</v>
      </c>
      <c r="N11" s="8">
        <v>1335920</v>
      </c>
    </row>
    <row r="18" spans="1:19" x14ac:dyDescent="0.25">
      <c r="B18" s="22" t="s">
        <v>4</v>
      </c>
      <c r="C18" s="22"/>
      <c r="D18" s="22"/>
      <c r="E18" s="22" t="s">
        <v>1</v>
      </c>
      <c r="F18" s="22"/>
      <c r="G18" s="22"/>
      <c r="H18" s="22" t="s">
        <v>5</v>
      </c>
      <c r="I18" s="22"/>
      <c r="J18" s="22"/>
      <c r="K18" s="22" t="s">
        <v>6</v>
      </c>
      <c r="L18" s="22"/>
      <c r="M18" s="22"/>
      <c r="N18" s="22" t="s">
        <v>2</v>
      </c>
      <c r="O18" s="22"/>
      <c r="P18" s="22"/>
      <c r="Q18" s="22" t="s">
        <v>3</v>
      </c>
      <c r="R18" s="22"/>
      <c r="S18" s="22"/>
    </row>
    <row r="19" spans="1:19" x14ac:dyDescent="0.25">
      <c r="A19" t="s">
        <v>43</v>
      </c>
      <c r="B19" t="s">
        <v>41</v>
      </c>
      <c r="C19" t="s">
        <v>93</v>
      </c>
      <c r="D19" t="s">
        <v>21</v>
      </c>
      <c r="E19" t="s">
        <v>41</v>
      </c>
      <c r="F19" t="s">
        <v>93</v>
      </c>
      <c r="G19" t="s">
        <v>21</v>
      </c>
      <c r="H19" t="s">
        <v>41</v>
      </c>
      <c r="I19" t="s">
        <v>93</v>
      </c>
      <c r="J19" t="s">
        <v>21</v>
      </c>
      <c r="K19" t="s">
        <v>41</v>
      </c>
      <c r="L19" t="s">
        <v>93</v>
      </c>
      <c r="M19" t="s">
        <v>21</v>
      </c>
      <c r="N19" t="s">
        <v>41</v>
      </c>
      <c r="O19" t="s">
        <v>93</v>
      </c>
      <c r="P19" t="s">
        <v>21</v>
      </c>
      <c r="Q19" t="s">
        <v>41</v>
      </c>
      <c r="R19" t="s">
        <v>93</v>
      </c>
      <c r="S19" t="s">
        <v>21</v>
      </c>
    </row>
    <row r="20" spans="1:19" x14ac:dyDescent="0.25">
      <c r="A20" t="s">
        <v>69</v>
      </c>
      <c r="B20">
        <v>155</v>
      </c>
      <c r="C20">
        <v>155</v>
      </c>
      <c r="D20">
        <v>93</v>
      </c>
      <c r="E20">
        <v>155</v>
      </c>
      <c r="F20">
        <v>155</v>
      </c>
      <c r="G20">
        <v>93</v>
      </c>
      <c r="H20">
        <v>310</v>
      </c>
      <c r="I20">
        <v>155</v>
      </c>
      <c r="J20">
        <v>93</v>
      </c>
      <c r="K20">
        <v>403</v>
      </c>
      <c r="L20">
        <v>155</v>
      </c>
      <c r="M20">
        <v>93</v>
      </c>
      <c r="N20">
        <v>527</v>
      </c>
      <c r="O20">
        <v>155</v>
      </c>
      <c r="P20">
        <v>93</v>
      </c>
      <c r="Q20">
        <v>403</v>
      </c>
      <c r="R20">
        <v>155</v>
      </c>
      <c r="S20">
        <v>93</v>
      </c>
    </row>
    <row r="21" spans="1:19" x14ac:dyDescent="0.25">
      <c r="A21" t="s">
        <v>70</v>
      </c>
      <c r="B21">
        <v>140</v>
      </c>
      <c r="C21">
        <v>168</v>
      </c>
      <c r="D21">
        <v>112</v>
      </c>
      <c r="E21">
        <v>140</v>
      </c>
      <c r="F21">
        <v>168</v>
      </c>
      <c r="G21">
        <v>112</v>
      </c>
      <c r="H21">
        <v>280</v>
      </c>
      <c r="I21">
        <v>168</v>
      </c>
      <c r="J21">
        <v>112</v>
      </c>
      <c r="K21">
        <v>364</v>
      </c>
      <c r="L21">
        <v>168</v>
      </c>
      <c r="M21">
        <v>112</v>
      </c>
      <c r="N21">
        <v>476</v>
      </c>
      <c r="O21">
        <v>168</v>
      </c>
      <c r="P21">
        <v>112</v>
      </c>
      <c r="Q21">
        <v>364</v>
      </c>
      <c r="R21">
        <v>168</v>
      </c>
      <c r="S21">
        <v>112</v>
      </c>
    </row>
    <row r="22" spans="1:19" x14ac:dyDescent="0.25">
      <c r="A22" t="s">
        <v>71</v>
      </c>
      <c r="B22">
        <v>155</v>
      </c>
      <c r="C22">
        <v>248</v>
      </c>
      <c r="D22">
        <v>186</v>
      </c>
      <c r="E22">
        <v>155</v>
      </c>
      <c r="F22">
        <v>248</v>
      </c>
      <c r="G22">
        <v>186</v>
      </c>
      <c r="H22">
        <v>310</v>
      </c>
      <c r="I22">
        <v>248</v>
      </c>
      <c r="J22">
        <v>186</v>
      </c>
      <c r="K22">
        <v>403</v>
      </c>
      <c r="L22">
        <v>248</v>
      </c>
      <c r="M22">
        <v>186</v>
      </c>
      <c r="N22">
        <v>527</v>
      </c>
      <c r="O22">
        <v>248</v>
      </c>
      <c r="P22">
        <v>186</v>
      </c>
      <c r="Q22">
        <v>403</v>
      </c>
      <c r="R22">
        <v>248</v>
      </c>
      <c r="S22">
        <v>186</v>
      </c>
    </row>
    <row r="23" spans="1:19" x14ac:dyDescent="0.25">
      <c r="A23" t="s">
        <v>72</v>
      </c>
      <c r="B23">
        <v>150</v>
      </c>
      <c r="C23">
        <v>300</v>
      </c>
      <c r="D23">
        <v>240</v>
      </c>
      <c r="E23">
        <v>150</v>
      </c>
      <c r="F23">
        <v>300</v>
      </c>
      <c r="G23">
        <v>240</v>
      </c>
      <c r="H23">
        <v>300</v>
      </c>
      <c r="I23">
        <v>300</v>
      </c>
      <c r="J23">
        <v>240</v>
      </c>
      <c r="K23">
        <v>390</v>
      </c>
      <c r="L23">
        <v>300</v>
      </c>
      <c r="M23">
        <v>240</v>
      </c>
      <c r="N23">
        <v>510</v>
      </c>
      <c r="O23">
        <v>300</v>
      </c>
      <c r="P23">
        <v>240</v>
      </c>
      <c r="Q23">
        <v>390</v>
      </c>
      <c r="R23">
        <v>300</v>
      </c>
      <c r="S23">
        <v>240</v>
      </c>
    </row>
    <row r="24" spans="1:19" x14ac:dyDescent="0.25">
      <c r="A24" t="s">
        <v>73</v>
      </c>
      <c r="B24">
        <v>155</v>
      </c>
      <c r="C24">
        <v>372</v>
      </c>
      <c r="D24">
        <v>310</v>
      </c>
      <c r="E24">
        <v>155</v>
      </c>
      <c r="F24">
        <v>372</v>
      </c>
      <c r="G24">
        <v>310</v>
      </c>
      <c r="H24">
        <v>310</v>
      </c>
      <c r="I24">
        <v>372</v>
      </c>
      <c r="J24">
        <v>310</v>
      </c>
      <c r="K24">
        <v>403</v>
      </c>
      <c r="L24">
        <v>372</v>
      </c>
      <c r="M24">
        <v>310</v>
      </c>
      <c r="N24">
        <v>527</v>
      </c>
      <c r="O24">
        <v>372</v>
      </c>
      <c r="P24">
        <v>310</v>
      </c>
      <c r="Q24">
        <v>403</v>
      </c>
      <c r="R24">
        <v>372</v>
      </c>
      <c r="S24">
        <v>310</v>
      </c>
    </row>
    <row r="25" spans="1:19" x14ac:dyDescent="0.25">
      <c r="A25" t="s">
        <v>74</v>
      </c>
      <c r="B25">
        <v>150</v>
      </c>
      <c r="C25">
        <v>420</v>
      </c>
      <c r="D25">
        <v>360</v>
      </c>
      <c r="E25">
        <v>150</v>
      </c>
      <c r="F25">
        <v>420</v>
      </c>
      <c r="G25">
        <v>360</v>
      </c>
      <c r="H25">
        <v>300</v>
      </c>
      <c r="I25">
        <v>420</v>
      </c>
      <c r="J25">
        <v>360</v>
      </c>
      <c r="K25">
        <v>390</v>
      </c>
      <c r="L25">
        <v>420</v>
      </c>
      <c r="M25">
        <v>360</v>
      </c>
      <c r="N25">
        <v>510</v>
      </c>
      <c r="O25">
        <v>420</v>
      </c>
      <c r="P25">
        <v>360</v>
      </c>
      <c r="Q25">
        <v>390</v>
      </c>
      <c r="R25">
        <v>420</v>
      </c>
      <c r="S25">
        <v>360</v>
      </c>
    </row>
    <row r="26" spans="1:19" x14ac:dyDescent="0.25">
      <c r="A26" t="s">
        <v>44</v>
      </c>
      <c r="B26">
        <v>905</v>
      </c>
      <c r="C26">
        <v>1663</v>
      </c>
      <c r="D26">
        <v>1301</v>
      </c>
      <c r="E26">
        <v>905</v>
      </c>
      <c r="F26">
        <v>1663</v>
      </c>
      <c r="G26">
        <v>1301</v>
      </c>
      <c r="H26">
        <v>1810</v>
      </c>
      <c r="I26">
        <v>1663</v>
      </c>
      <c r="J26">
        <v>1301</v>
      </c>
      <c r="K26">
        <v>2353</v>
      </c>
      <c r="L26">
        <v>1663</v>
      </c>
      <c r="M26">
        <v>1301</v>
      </c>
      <c r="N26">
        <v>3077</v>
      </c>
      <c r="O26">
        <v>1663</v>
      </c>
      <c r="P26">
        <v>1301</v>
      </c>
      <c r="Q26">
        <v>2353</v>
      </c>
      <c r="R26">
        <v>1663</v>
      </c>
      <c r="S26">
        <v>1301</v>
      </c>
    </row>
    <row r="32" spans="1:19" x14ac:dyDescent="0.25">
      <c r="A32" s="9" t="s">
        <v>43</v>
      </c>
      <c r="B32" t="s">
        <v>75</v>
      </c>
      <c r="C32" t="s">
        <v>76</v>
      </c>
      <c r="D32" t="s">
        <v>77</v>
      </c>
      <c r="E32" t="s">
        <v>78</v>
      </c>
      <c r="F32" t="s">
        <v>80</v>
      </c>
      <c r="G32" t="s">
        <v>79</v>
      </c>
      <c r="H32" t="s">
        <v>81</v>
      </c>
      <c r="I32" t="s">
        <v>82</v>
      </c>
      <c r="J32" t="s">
        <v>83</v>
      </c>
      <c r="K32" t="s">
        <v>84</v>
      </c>
      <c r="L32" t="s">
        <v>86</v>
      </c>
      <c r="M32" t="s">
        <v>89</v>
      </c>
      <c r="N32" t="s">
        <v>87</v>
      </c>
      <c r="O32" t="s">
        <v>85</v>
      </c>
      <c r="P32" t="s">
        <v>88</v>
      </c>
      <c r="Q32" t="s">
        <v>90</v>
      </c>
      <c r="R32" t="s">
        <v>91</v>
      </c>
      <c r="S32" t="s">
        <v>92</v>
      </c>
    </row>
    <row r="33" spans="1:19" x14ac:dyDescent="0.25">
      <c r="A33" s="10" t="s">
        <v>69</v>
      </c>
      <c r="B33" s="8">
        <v>155</v>
      </c>
      <c r="C33" s="8">
        <v>155</v>
      </c>
      <c r="D33" s="8">
        <v>93</v>
      </c>
      <c r="E33" s="8">
        <v>155</v>
      </c>
      <c r="F33" s="8">
        <v>93</v>
      </c>
      <c r="G33" s="8">
        <v>155</v>
      </c>
      <c r="H33" s="8">
        <v>310</v>
      </c>
      <c r="I33" s="8">
        <v>155</v>
      </c>
      <c r="J33" s="8">
        <v>93</v>
      </c>
      <c r="K33" s="8">
        <v>403</v>
      </c>
      <c r="L33" s="8">
        <v>155</v>
      </c>
      <c r="M33" s="8">
        <v>155</v>
      </c>
      <c r="N33" s="8">
        <v>527</v>
      </c>
      <c r="O33" s="8">
        <v>93</v>
      </c>
      <c r="P33" s="8">
        <v>93</v>
      </c>
      <c r="Q33" s="8">
        <v>403</v>
      </c>
      <c r="R33" s="8">
        <v>155</v>
      </c>
      <c r="S33" s="8">
        <v>93</v>
      </c>
    </row>
    <row r="34" spans="1:19" x14ac:dyDescent="0.25">
      <c r="A34" s="10" t="s">
        <v>70</v>
      </c>
      <c r="B34" s="8">
        <v>140</v>
      </c>
      <c r="C34" s="8">
        <v>168</v>
      </c>
      <c r="D34" s="8">
        <v>112</v>
      </c>
      <c r="E34" s="8">
        <v>140</v>
      </c>
      <c r="F34" s="8">
        <v>112</v>
      </c>
      <c r="G34" s="8">
        <v>168</v>
      </c>
      <c r="H34" s="8">
        <v>280</v>
      </c>
      <c r="I34" s="8">
        <v>168</v>
      </c>
      <c r="J34" s="8">
        <v>112</v>
      </c>
      <c r="K34" s="8">
        <v>364</v>
      </c>
      <c r="L34" s="8">
        <v>168</v>
      </c>
      <c r="M34" s="8">
        <v>168</v>
      </c>
      <c r="N34" s="8">
        <v>476</v>
      </c>
      <c r="O34" s="8">
        <v>112</v>
      </c>
      <c r="P34" s="8">
        <v>112</v>
      </c>
      <c r="Q34" s="8">
        <v>364</v>
      </c>
      <c r="R34" s="8">
        <v>168</v>
      </c>
      <c r="S34" s="8">
        <v>112</v>
      </c>
    </row>
    <row r="35" spans="1:19" x14ac:dyDescent="0.25">
      <c r="A35" s="10" t="s">
        <v>71</v>
      </c>
      <c r="B35" s="8">
        <v>155</v>
      </c>
      <c r="C35" s="8">
        <v>248</v>
      </c>
      <c r="D35" s="8">
        <v>186</v>
      </c>
      <c r="E35" s="8">
        <v>155</v>
      </c>
      <c r="F35" s="8">
        <v>186</v>
      </c>
      <c r="G35" s="8">
        <v>248</v>
      </c>
      <c r="H35" s="8">
        <v>310</v>
      </c>
      <c r="I35" s="8">
        <v>248</v>
      </c>
      <c r="J35" s="8">
        <v>186</v>
      </c>
      <c r="K35" s="8">
        <v>403</v>
      </c>
      <c r="L35" s="8">
        <v>248</v>
      </c>
      <c r="M35" s="8">
        <v>248</v>
      </c>
      <c r="N35" s="8">
        <v>527</v>
      </c>
      <c r="O35" s="8">
        <v>186</v>
      </c>
      <c r="P35" s="8">
        <v>186</v>
      </c>
      <c r="Q35" s="8">
        <v>403</v>
      </c>
      <c r="R35" s="8">
        <v>248</v>
      </c>
      <c r="S35" s="8">
        <v>186</v>
      </c>
    </row>
    <row r="36" spans="1:19" x14ac:dyDescent="0.25">
      <c r="A36" s="10" t="s">
        <v>72</v>
      </c>
      <c r="B36" s="8">
        <v>150</v>
      </c>
      <c r="C36" s="8">
        <v>300</v>
      </c>
      <c r="D36" s="8">
        <v>240</v>
      </c>
      <c r="E36" s="8">
        <v>150</v>
      </c>
      <c r="F36" s="8">
        <v>240</v>
      </c>
      <c r="G36" s="8">
        <v>300</v>
      </c>
      <c r="H36" s="8">
        <v>300</v>
      </c>
      <c r="I36" s="8">
        <v>300</v>
      </c>
      <c r="J36" s="8">
        <v>240</v>
      </c>
      <c r="K36" s="8">
        <v>390</v>
      </c>
      <c r="L36" s="8">
        <v>300</v>
      </c>
      <c r="M36" s="8">
        <v>300</v>
      </c>
      <c r="N36" s="8">
        <v>510</v>
      </c>
      <c r="O36" s="8">
        <v>240</v>
      </c>
      <c r="P36" s="8">
        <v>240</v>
      </c>
      <c r="Q36" s="8">
        <v>390</v>
      </c>
      <c r="R36" s="8">
        <v>300</v>
      </c>
      <c r="S36" s="8">
        <v>240</v>
      </c>
    </row>
    <row r="37" spans="1:19" x14ac:dyDescent="0.25">
      <c r="A37" s="10" t="s">
        <v>73</v>
      </c>
      <c r="B37" s="8">
        <v>155</v>
      </c>
      <c r="C37" s="8">
        <v>372</v>
      </c>
      <c r="D37" s="8">
        <v>310</v>
      </c>
      <c r="E37" s="8">
        <v>155</v>
      </c>
      <c r="F37" s="8">
        <v>310</v>
      </c>
      <c r="G37" s="8">
        <v>372</v>
      </c>
      <c r="H37" s="8">
        <v>310</v>
      </c>
      <c r="I37" s="8">
        <v>372</v>
      </c>
      <c r="J37" s="8">
        <v>310</v>
      </c>
      <c r="K37" s="8">
        <v>403</v>
      </c>
      <c r="L37" s="8">
        <v>372</v>
      </c>
      <c r="M37" s="8">
        <v>372</v>
      </c>
      <c r="N37" s="8">
        <v>527</v>
      </c>
      <c r="O37" s="8">
        <v>310</v>
      </c>
      <c r="P37" s="8">
        <v>310</v>
      </c>
      <c r="Q37" s="8">
        <v>403</v>
      </c>
      <c r="R37" s="8">
        <v>372</v>
      </c>
      <c r="S37" s="8">
        <v>310</v>
      </c>
    </row>
    <row r="38" spans="1:19" x14ac:dyDescent="0.25">
      <c r="A38" s="10" t="s">
        <v>74</v>
      </c>
      <c r="B38" s="8">
        <v>150</v>
      </c>
      <c r="C38" s="8">
        <v>420</v>
      </c>
      <c r="D38" s="8">
        <v>360</v>
      </c>
      <c r="E38" s="8">
        <v>150</v>
      </c>
      <c r="F38" s="8">
        <v>360</v>
      </c>
      <c r="G38" s="8">
        <v>420</v>
      </c>
      <c r="H38" s="8">
        <v>300</v>
      </c>
      <c r="I38" s="8">
        <v>420</v>
      </c>
      <c r="J38" s="8">
        <v>360</v>
      </c>
      <c r="K38" s="8">
        <v>390</v>
      </c>
      <c r="L38" s="8">
        <v>420</v>
      </c>
      <c r="M38" s="8">
        <v>420</v>
      </c>
      <c r="N38" s="8">
        <v>510</v>
      </c>
      <c r="O38" s="8">
        <v>360</v>
      </c>
      <c r="P38" s="8">
        <v>360</v>
      </c>
      <c r="Q38" s="8">
        <v>390</v>
      </c>
      <c r="R38" s="8">
        <v>420</v>
      </c>
      <c r="S38" s="8">
        <v>360</v>
      </c>
    </row>
    <row r="39" spans="1:19" x14ac:dyDescent="0.25">
      <c r="A39" s="10" t="s">
        <v>44</v>
      </c>
      <c r="B39" s="8">
        <v>905</v>
      </c>
      <c r="C39" s="8">
        <v>1663</v>
      </c>
      <c r="D39" s="8">
        <v>1301</v>
      </c>
      <c r="E39" s="8">
        <v>905</v>
      </c>
      <c r="F39" s="8">
        <v>1301</v>
      </c>
      <c r="G39" s="8">
        <v>1663</v>
      </c>
      <c r="H39" s="8">
        <v>1810</v>
      </c>
      <c r="I39" s="8">
        <v>1663</v>
      </c>
      <c r="J39" s="8">
        <v>1301</v>
      </c>
      <c r="K39" s="8">
        <v>2353</v>
      </c>
      <c r="L39" s="8">
        <v>1663</v>
      </c>
      <c r="M39" s="8">
        <v>1663</v>
      </c>
      <c r="N39" s="8">
        <v>3077</v>
      </c>
      <c r="O39" s="8">
        <v>1301</v>
      </c>
      <c r="P39" s="8">
        <v>1301</v>
      </c>
      <c r="Q39" s="8">
        <v>2353</v>
      </c>
      <c r="R39" s="8">
        <v>1663</v>
      </c>
      <c r="S39" s="8">
        <v>1301</v>
      </c>
    </row>
    <row r="46" spans="1:19" x14ac:dyDescent="0.25">
      <c r="A46" s="9" t="s">
        <v>43</v>
      </c>
      <c r="B46" t="s">
        <v>94</v>
      </c>
      <c r="C46" t="s">
        <v>95</v>
      </c>
      <c r="K46" s="9" t="s">
        <v>43</v>
      </c>
      <c r="L46" t="s">
        <v>96</v>
      </c>
      <c r="M46" t="s">
        <v>97</v>
      </c>
      <c r="N46" t="s">
        <v>98</v>
      </c>
      <c r="O46" t="s">
        <v>99</v>
      </c>
      <c r="P46" t="s">
        <v>100</v>
      </c>
      <c r="Q46" t="s">
        <v>101</v>
      </c>
    </row>
    <row r="47" spans="1:19" x14ac:dyDescent="0.25">
      <c r="A47" s="10" t="s">
        <v>69</v>
      </c>
      <c r="B47" s="8">
        <v>155</v>
      </c>
      <c r="C47" s="8">
        <v>93</v>
      </c>
      <c r="K47" s="25" t="s">
        <v>69</v>
      </c>
      <c r="L47" s="8">
        <v>21000</v>
      </c>
      <c r="M47" s="8">
        <v>70000</v>
      </c>
      <c r="N47" s="8">
        <v>14000</v>
      </c>
      <c r="O47" s="8">
        <v>20000</v>
      </c>
      <c r="P47" s="8">
        <v>45000</v>
      </c>
      <c r="Q47" s="8">
        <v>50000</v>
      </c>
    </row>
    <row r="48" spans="1:19" x14ac:dyDescent="0.25">
      <c r="A48" s="10" t="s">
        <v>70</v>
      </c>
      <c r="B48" s="8">
        <v>168</v>
      </c>
      <c r="C48" s="8">
        <v>112</v>
      </c>
      <c r="K48" s="25" t="s">
        <v>70</v>
      </c>
      <c r="L48" s="8">
        <v>23000</v>
      </c>
      <c r="M48" s="8">
        <v>80000</v>
      </c>
      <c r="N48" s="8">
        <v>14000</v>
      </c>
      <c r="O48" s="8">
        <v>20000</v>
      </c>
      <c r="P48" s="8">
        <v>45000</v>
      </c>
      <c r="Q48" s="8">
        <v>50000</v>
      </c>
    </row>
    <row r="49" spans="1:17" x14ac:dyDescent="0.25">
      <c r="A49" s="10" t="s">
        <v>71</v>
      </c>
      <c r="B49" s="8">
        <v>248</v>
      </c>
      <c r="C49" s="8">
        <v>186</v>
      </c>
      <c r="K49" s="25" t="s">
        <v>71</v>
      </c>
      <c r="L49" s="8">
        <v>25000</v>
      </c>
      <c r="M49" s="8">
        <v>90000</v>
      </c>
      <c r="N49" s="8">
        <v>14000</v>
      </c>
      <c r="O49" s="8">
        <v>20000</v>
      </c>
      <c r="P49" s="8">
        <v>45000</v>
      </c>
      <c r="Q49" s="8">
        <v>50000</v>
      </c>
    </row>
    <row r="50" spans="1:17" x14ac:dyDescent="0.25">
      <c r="A50" s="10" t="s">
        <v>72</v>
      </c>
      <c r="B50" s="8">
        <v>300</v>
      </c>
      <c r="C50" s="8">
        <v>240</v>
      </c>
      <c r="K50" s="25" t="s">
        <v>72</v>
      </c>
      <c r="L50" s="8">
        <v>27000</v>
      </c>
      <c r="M50" s="8">
        <v>100000</v>
      </c>
      <c r="N50" s="8">
        <v>14000</v>
      </c>
      <c r="O50" s="8">
        <v>20000</v>
      </c>
      <c r="P50" s="8">
        <v>45000</v>
      </c>
      <c r="Q50" s="8">
        <v>50000</v>
      </c>
    </row>
    <row r="51" spans="1:17" x14ac:dyDescent="0.25">
      <c r="A51" s="10" t="s">
        <v>73</v>
      </c>
      <c r="B51" s="8">
        <v>372</v>
      </c>
      <c r="C51" s="8">
        <v>310</v>
      </c>
      <c r="K51" s="25" t="s">
        <v>73</v>
      </c>
      <c r="L51" s="8">
        <v>28000</v>
      </c>
      <c r="M51" s="8">
        <v>110000</v>
      </c>
      <c r="N51" s="8">
        <v>14000</v>
      </c>
      <c r="O51" s="8">
        <v>20000</v>
      </c>
      <c r="P51" s="8">
        <v>45000</v>
      </c>
      <c r="Q51" s="8">
        <v>50000</v>
      </c>
    </row>
    <row r="52" spans="1:17" x14ac:dyDescent="0.25">
      <c r="A52" s="10" t="s">
        <v>74</v>
      </c>
      <c r="B52" s="8">
        <v>420</v>
      </c>
      <c r="C52" s="8">
        <v>360</v>
      </c>
      <c r="K52" s="25" t="s">
        <v>74</v>
      </c>
      <c r="L52" s="8">
        <v>30000</v>
      </c>
      <c r="M52" s="8">
        <v>120000</v>
      </c>
      <c r="N52" s="8">
        <v>14000</v>
      </c>
      <c r="O52" s="8">
        <v>20000</v>
      </c>
      <c r="P52" s="8">
        <v>45000</v>
      </c>
      <c r="Q52" s="8">
        <v>50000</v>
      </c>
    </row>
    <row r="53" spans="1:17" x14ac:dyDescent="0.25">
      <c r="A53" s="10" t="s">
        <v>44</v>
      </c>
      <c r="B53" s="8">
        <v>1663</v>
      </c>
      <c r="C53" s="8">
        <v>1301</v>
      </c>
      <c r="K53" s="25" t="s">
        <v>44</v>
      </c>
      <c r="L53" s="8">
        <v>154000</v>
      </c>
      <c r="M53" s="8">
        <v>570000</v>
      </c>
      <c r="N53" s="8">
        <v>84000</v>
      </c>
      <c r="O53" s="8">
        <v>120000</v>
      </c>
      <c r="P53" s="8">
        <v>270000</v>
      </c>
      <c r="Q53" s="8">
        <v>300000</v>
      </c>
    </row>
    <row r="65" spans="1:3" x14ac:dyDescent="0.25">
      <c r="A65" s="9" t="s">
        <v>43</v>
      </c>
      <c r="B65" t="s">
        <v>65</v>
      </c>
      <c r="C65" t="s">
        <v>64</v>
      </c>
    </row>
    <row r="66" spans="1:3" x14ac:dyDescent="0.25">
      <c r="A66" s="25" t="s">
        <v>69</v>
      </c>
      <c r="B66" s="8">
        <v>303893</v>
      </c>
      <c r="C66" s="8">
        <v>83893</v>
      </c>
    </row>
    <row r="67" spans="1:3" x14ac:dyDescent="0.25">
      <c r="A67" s="25" t="s">
        <v>70</v>
      </c>
      <c r="B67" s="8">
        <v>300524</v>
      </c>
      <c r="C67" s="8">
        <v>68524</v>
      </c>
    </row>
    <row r="68" spans="1:3" x14ac:dyDescent="0.25">
      <c r="A68" s="25" t="s">
        <v>71</v>
      </c>
      <c r="B68" s="8">
        <v>390383</v>
      </c>
      <c r="C68" s="8">
        <v>146383</v>
      </c>
    </row>
    <row r="69" spans="1:3" x14ac:dyDescent="0.25">
      <c r="A69" s="25" t="s">
        <v>72</v>
      </c>
      <c r="B69" s="8">
        <v>433590</v>
      </c>
      <c r="C69" s="8">
        <v>177590</v>
      </c>
    </row>
    <row r="70" spans="1:3" x14ac:dyDescent="0.25">
      <c r="A70" s="25" t="s">
        <v>73</v>
      </c>
      <c r="B70" s="8">
        <v>505703</v>
      </c>
      <c r="C70" s="8">
        <v>238703</v>
      </c>
    </row>
    <row r="71" spans="1:3" x14ac:dyDescent="0.25">
      <c r="A71" s="25" t="s">
        <v>74</v>
      </c>
      <c r="B71" s="8">
        <v>545190</v>
      </c>
      <c r="C71" s="8">
        <v>266190</v>
      </c>
    </row>
    <row r="72" spans="1:3" x14ac:dyDescent="0.25">
      <c r="A72" s="25" t="s">
        <v>44</v>
      </c>
      <c r="B72" s="8">
        <v>2479283</v>
      </c>
      <c r="C72" s="8">
        <v>981283</v>
      </c>
    </row>
  </sheetData>
  <mergeCells count="6">
    <mergeCell ref="Q18:S18"/>
    <mergeCell ref="B18:D18"/>
    <mergeCell ref="E18:G18"/>
    <mergeCell ref="H18:J18"/>
    <mergeCell ref="K18:M18"/>
    <mergeCell ref="N18:P1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Q22:U45"/>
  <sheetViews>
    <sheetView tabSelected="1" workbookViewId="0">
      <selection activeCell="K14" sqref="K14"/>
    </sheetView>
  </sheetViews>
  <sheetFormatPr defaultRowHeight="15" x14ac:dyDescent="0.25"/>
  <cols>
    <col min="1" max="16" width="9.140625" style="12"/>
    <col min="17" max="17" width="10.7109375" style="12" customWidth="1"/>
    <col min="18" max="18" width="15.42578125" style="12" customWidth="1"/>
    <col min="19" max="16384" width="9.140625" style="12"/>
  </cols>
  <sheetData>
    <row r="22" spans="17:18" x14ac:dyDescent="0.25">
      <c r="Q22" s="18" t="s">
        <v>67</v>
      </c>
      <c r="R22" s="18" t="s">
        <v>68</v>
      </c>
    </row>
    <row r="23" spans="17:18" x14ac:dyDescent="0.25">
      <c r="Q23" s="19" t="s">
        <v>4</v>
      </c>
      <c r="R23" s="20">
        <v>80</v>
      </c>
    </row>
    <row r="24" spans="17:18" x14ac:dyDescent="0.25">
      <c r="Q24" s="19" t="s">
        <v>1</v>
      </c>
      <c r="R24" s="20">
        <v>40</v>
      </c>
    </row>
    <row r="25" spans="17:18" x14ac:dyDescent="0.25">
      <c r="Q25" s="19" t="s">
        <v>5</v>
      </c>
      <c r="R25" s="20">
        <v>130</v>
      </c>
    </row>
    <row r="26" spans="17:18" x14ac:dyDescent="0.25">
      <c r="Q26" s="19" t="s">
        <v>6</v>
      </c>
      <c r="R26" s="20">
        <v>70</v>
      </c>
    </row>
    <row r="27" spans="17:18" x14ac:dyDescent="0.25">
      <c r="Q27" s="19" t="s">
        <v>2</v>
      </c>
      <c r="R27" s="20">
        <v>60</v>
      </c>
    </row>
    <row r="28" spans="17:18" x14ac:dyDescent="0.25">
      <c r="Q28" s="19" t="s">
        <v>3</v>
      </c>
      <c r="R28" s="20">
        <v>150</v>
      </c>
    </row>
    <row r="38" spans="17:21" x14ac:dyDescent="0.25">
      <c r="Q38" s="23"/>
      <c r="R38" s="23"/>
      <c r="S38" s="23" t="s">
        <v>47</v>
      </c>
      <c r="T38" s="23"/>
      <c r="U38" s="23"/>
    </row>
    <row r="39" spans="17:21" x14ac:dyDescent="0.25">
      <c r="Q39" s="23" t="s">
        <v>67</v>
      </c>
      <c r="R39" s="23" t="s">
        <v>45</v>
      </c>
      <c r="S39" s="23" t="s">
        <v>41</v>
      </c>
      <c r="T39" s="23" t="s">
        <v>48</v>
      </c>
      <c r="U39" s="23" t="s">
        <v>21</v>
      </c>
    </row>
    <row r="40" spans="17:21" x14ac:dyDescent="0.25">
      <c r="Q40" s="23" t="s">
        <v>4</v>
      </c>
      <c r="R40" s="23">
        <v>100</v>
      </c>
      <c r="S40" s="24">
        <v>0.1</v>
      </c>
      <c r="T40" s="24">
        <v>0.2</v>
      </c>
      <c r="U40" s="24">
        <v>0.3</v>
      </c>
    </row>
    <row r="41" spans="17:21" x14ac:dyDescent="0.25">
      <c r="Q41" s="23" t="s">
        <v>1</v>
      </c>
      <c r="R41" s="23">
        <v>50</v>
      </c>
      <c r="S41" s="24">
        <v>0.1</v>
      </c>
      <c r="T41" s="24">
        <v>0.2</v>
      </c>
      <c r="U41" s="24">
        <v>0.3</v>
      </c>
    </row>
    <row r="42" spans="17:21" x14ac:dyDescent="0.25">
      <c r="Q42" s="23" t="s">
        <v>5</v>
      </c>
      <c r="R42" s="23">
        <v>150</v>
      </c>
      <c r="S42" s="24">
        <v>0.1</v>
      </c>
      <c r="T42" s="24">
        <v>0.2</v>
      </c>
      <c r="U42" s="24">
        <v>0.3</v>
      </c>
    </row>
    <row r="43" spans="17:21" x14ac:dyDescent="0.25">
      <c r="Q43" s="23" t="s">
        <v>6</v>
      </c>
      <c r="R43" s="23">
        <v>80</v>
      </c>
      <c r="S43" s="24">
        <v>0.1</v>
      </c>
      <c r="T43" s="24">
        <v>0.2</v>
      </c>
      <c r="U43" s="24">
        <v>0.3</v>
      </c>
    </row>
    <row r="44" spans="17:21" x14ac:dyDescent="0.25">
      <c r="Q44" s="23" t="s">
        <v>2</v>
      </c>
      <c r="R44" s="23">
        <v>70</v>
      </c>
      <c r="S44" s="24">
        <v>0.1</v>
      </c>
      <c r="T44" s="24">
        <v>0.2</v>
      </c>
      <c r="U44" s="24">
        <v>0.3</v>
      </c>
    </row>
    <row r="45" spans="17:21" x14ac:dyDescent="0.25">
      <c r="Q45" s="23" t="s">
        <v>3</v>
      </c>
      <c r="R45" s="23">
        <v>170</v>
      </c>
      <c r="S45" s="24">
        <v>0.1</v>
      </c>
      <c r="T45" s="24">
        <v>0.2</v>
      </c>
      <c r="U45" s="24">
        <v>0.3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Price List</vt:lpstr>
      <vt:lpstr>Unit wise Sale</vt:lpstr>
      <vt:lpstr>Forecast</vt:lpstr>
      <vt:lpstr>Forcasted Sale</vt:lpstr>
      <vt:lpstr>Profit</vt:lpstr>
      <vt:lpstr>Pivot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2022-01-04T09:28:43Z</dcterms:created>
  <dcterms:modified xsi:type="dcterms:W3CDTF">2022-01-05T13:10:06Z</dcterms:modified>
</cp:coreProperties>
</file>