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hidePivotFieldList="1"/>
  <mc:AlternateContent xmlns:mc="http://schemas.openxmlformats.org/markup-compatibility/2006">
    <mc:Choice Requires="x15">
      <x15ac:absPath xmlns:x15ac="http://schemas.microsoft.com/office/spreadsheetml/2010/11/ac" url="/Users/manaranjanp/Documents/Work/Consulting/IIMB/FDP/"/>
    </mc:Choice>
  </mc:AlternateContent>
  <xr:revisionPtr revIDLastSave="0" documentId="13_ncr:1_{F34CF594-651F-C647-A471-105F730EEFC3}" xr6:coauthVersionLast="47" xr6:coauthVersionMax="47" xr10:uidLastSave="{00000000-0000-0000-0000-000000000000}"/>
  <bookViews>
    <workbookView xWindow="0" yWindow="0" windowWidth="38400" windowHeight="21600" activeTab="2" xr2:uid="{00000000-000D-0000-FFFF-FFFF00000000}"/>
  </bookViews>
  <sheets>
    <sheet name="Association Rules" sheetId="1" r:id="rId1"/>
    <sheet name="UBCF - Euclidean" sheetId="2" r:id="rId2"/>
    <sheet name="UBCF - Cosine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3" l="1"/>
  <c r="D15" i="3"/>
  <c r="E15" i="3"/>
  <c r="F15" i="3"/>
  <c r="G15" i="3"/>
  <c r="B15" i="3"/>
  <c r="C14" i="3"/>
  <c r="D14" i="3"/>
  <c r="E14" i="3"/>
  <c r="F14" i="3"/>
  <c r="G14" i="3"/>
  <c r="B14" i="3"/>
  <c r="C13" i="3"/>
  <c r="D13" i="3"/>
  <c r="E13" i="3"/>
  <c r="F13" i="3"/>
  <c r="G13" i="3"/>
  <c r="B13" i="3"/>
  <c r="C12" i="3"/>
  <c r="D12" i="3"/>
  <c r="E12" i="3"/>
  <c r="F12" i="3"/>
  <c r="G12" i="3"/>
  <c r="C11" i="3"/>
  <c r="D11" i="3"/>
  <c r="E11" i="3"/>
  <c r="F11" i="3"/>
  <c r="G11" i="3"/>
  <c r="B11" i="3"/>
  <c r="B12" i="3"/>
  <c r="C10" i="3"/>
  <c r="D10" i="3"/>
  <c r="E10" i="3"/>
  <c r="F10" i="3"/>
  <c r="G10" i="3"/>
  <c r="B10" i="3"/>
  <c r="J17" i="2"/>
  <c r="J18" i="2"/>
  <c r="J19" i="2"/>
  <c r="G25" i="2" s="1"/>
  <c r="J17" i="1"/>
  <c r="J10" i="1"/>
  <c r="L17" i="1"/>
  <c r="M17" i="1"/>
  <c r="J16" i="1"/>
  <c r="L16" i="1"/>
  <c r="M16" i="1"/>
  <c r="I15" i="3"/>
  <c r="I2" i="3"/>
  <c r="I8" i="3"/>
  <c r="I14" i="3"/>
  <c r="K14" i="3" s="1"/>
  <c r="I7" i="3"/>
  <c r="I13" i="3"/>
  <c r="K13" i="3" s="1"/>
  <c r="I6" i="3"/>
  <c r="I12" i="3"/>
  <c r="K12" i="3" s="1"/>
  <c r="I5" i="3"/>
  <c r="I11" i="3"/>
  <c r="K11" i="3" s="1"/>
  <c r="I4" i="3"/>
  <c r="I10" i="3"/>
  <c r="K10" i="3" s="1"/>
  <c r="I3" i="3"/>
  <c r="J18" i="1"/>
  <c r="J19" i="1"/>
  <c r="J20" i="1"/>
  <c r="J21" i="1"/>
  <c r="J9" i="1"/>
  <c r="J11" i="1"/>
  <c r="J12" i="1"/>
  <c r="J13" i="1"/>
  <c r="J8" i="1"/>
  <c r="G23" i="2"/>
  <c r="D23" i="2"/>
  <c r="J15" i="2"/>
  <c r="J20" i="2"/>
  <c r="J16" i="2"/>
  <c r="K15" i="3" l="1"/>
  <c r="D25" i="2"/>
</calcChain>
</file>

<file path=xl/sharedStrings.xml><?xml version="1.0" encoding="utf-8"?>
<sst xmlns="http://schemas.openxmlformats.org/spreadsheetml/2006/main" count="90" uniqueCount="39">
  <si>
    <t xml:space="preserve"> </t>
  </si>
  <si>
    <t>txn id</t>
  </si>
  <si>
    <t>items</t>
  </si>
  <si>
    <t>Lady in the Water</t>
  </si>
  <si>
    <t>Snakes on a Plane</t>
  </si>
  <si>
    <t>Just My Luck</t>
  </si>
  <si>
    <t>Superman Returns</t>
  </si>
  <si>
    <t>You, Me and Dupree</t>
  </si>
  <si>
    <t>The Night Listener</t>
  </si>
  <si>
    <t>Lisa Rose</t>
  </si>
  <si>
    <t>Gene Seymour</t>
  </si>
  <si>
    <t>Michael Phillips</t>
  </si>
  <si>
    <t>Claudia Puig</t>
  </si>
  <si>
    <t>Mick LaSalle</t>
  </si>
  <si>
    <t>Jack Matthews</t>
  </si>
  <si>
    <t>Toby</t>
  </si>
  <si>
    <t>Euclidean Distance</t>
  </si>
  <si>
    <t>Recommended</t>
  </si>
  <si>
    <t>Bread</t>
  </si>
  <si>
    <t>Milk</t>
  </si>
  <si>
    <t>Diaper</t>
  </si>
  <si>
    <t>Beer</t>
  </si>
  <si>
    <t>Eggs</t>
  </si>
  <si>
    <t>Coke</t>
  </si>
  <si>
    <t>Minimum Support</t>
  </si>
  <si>
    <t>Support</t>
  </si>
  <si>
    <t>Confidence</t>
  </si>
  <si>
    <t>Vector Length</t>
  </si>
  <si>
    <t>Dot Products</t>
  </si>
  <si>
    <t>Cosine Similarity</t>
  </si>
  <si>
    <t>Beer -&gt;  Bread</t>
  </si>
  <si>
    <t>Beer -&gt; Diaper</t>
  </si>
  <si>
    <t>Beer -&gt; Milk</t>
  </si>
  <si>
    <t>Bread -&gt; Diaper</t>
  </si>
  <si>
    <t>Bread -&gt; Milk</t>
  </si>
  <si>
    <t>Diaper -&gt; Milk</t>
  </si>
  <si>
    <t>To be calculated by participants</t>
  </si>
  <si>
    <t>Lift</t>
  </si>
  <si>
    <t>Association Rules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</si>
</sst>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2" borderId="0" xfId="0" applyFill="1"/>
    <xf numFmtId="164" fontId="0" fillId="0" borderId="0" xfId="0" applyNumberFormat="1"/>
    <xf numFmtId="0" fontId="0" fillId="3" borderId="0" xfId="0" applyFill="1"/>
    <xf numFmtId="0" fontId="2" fillId="0" borderId="0" xfId="0" applyFont="1"/>
    <xf numFmtId="2" fontId="0" fillId="0" borderId="0" xfId="0" applyNumberFormat="1" applyAlignment="1">
      <alignment wrapText="1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2" fontId="1" fillId="2" borderId="0" xfId="0" applyNumberFormat="1" applyFont="1" applyFill="1" applyAlignment="1">
      <alignment horizontal="left" wrapText="1"/>
    </xf>
    <xf numFmtId="2" fontId="1" fillId="2" borderId="0" xfId="0" applyNumberFormat="1" applyFont="1" applyFill="1" applyAlignment="1">
      <alignment horizontal="left"/>
    </xf>
    <xf numFmtId="2" fontId="0" fillId="4" borderId="0" xfId="0" applyNumberFormat="1" applyFill="1" applyAlignment="1">
      <alignment wrapText="1"/>
    </xf>
    <xf numFmtId="2" fontId="0" fillId="4" borderId="0" xfId="0" applyNumberFormat="1" applyFill="1"/>
    <xf numFmtId="0" fontId="5" fillId="0" borderId="0" xfId="0" applyFont="1"/>
    <xf numFmtId="164" fontId="6" fillId="0" borderId="0" xfId="0" applyNumberFormat="1" applyFont="1"/>
    <xf numFmtId="164" fontId="5" fillId="0" borderId="0" xfId="0" applyNumberFormat="1" applyFont="1"/>
    <xf numFmtId="0" fontId="7" fillId="6" borderId="0" xfId="0" applyFont="1" applyFill="1"/>
    <xf numFmtId="0" fontId="7" fillId="5" borderId="0" xfId="0" applyFont="1" applyFill="1"/>
    <xf numFmtId="2" fontId="7" fillId="5" borderId="0" xfId="0" applyNumberFormat="1" applyFont="1" applyFill="1" applyAlignment="1">
      <alignment wrapText="1"/>
    </xf>
    <xf numFmtId="2" fontId="7" fillId="5" borderId="0" xfId="0" applyNumberFormat="1" applyFont="1" applyFill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zoomScale="138" zoomScaleNormal="120" zoomScalePageLayoutView="120" workbookViewId="0">
      <selection activeCell="O3" sqref="O3"/>
    </sheetView>
  </sheetViews>
  <sheetFormatPr baseColWidth="10" defaultColWidth="8.83203125" defaultRowHeight="15" x14ac:dyDescent="0.2"/>
  <cols>
    <col min="1" max="1" width="5" customWidth="1"/>
    <col min="2" max="2" width="5.5" bestFit="1" customWidth="1"/>
    <col min="3" max="4" width="6.1640625" bestFit="1" customWidth="1"/>
    <col min="5" max="5" width="4.83203125" bestFit="1" customWidth="1"/>
    <col min="6" max="6" width="3.33203125" customWidth="1"/>
    <col min="7" max="7" width="33.83203125" customWidth="1"/>
    <col min="8" max="8" width="7.1640625" customWidth="1"/>
    <col min="9" max="9" width="3.83203125" customWidth="1"/>
    <col min="11" max="11" width="3.5" customWidth="1"/>
    <col min="12" max="12" width="10.5" style="7" bestFit="1" customWidth="1"/>
    <col min="13" max="13" width="8.83203125" style="2"/>
  </cols>
  <sheetData>
    <row r="1" spans="1:13" x14ac:dyDescent="0.2">
      <c r="A1" s="1" t="s">
        <v>1</v>
      </c>
      <c r="B1" s="21" t="s">
        <v>2</v>
      </c>
      <c r="C1" s="21"/>
      <c r="D1" s="21"/>
      <c r="E1" s="21"/>
      <c r="F1" s="1"/>
      <c r="G1" s="1"/>
      <c r="H1" s="1"/>
    </row>
    <row r="2" spans="1:13" x14ac:dyDescent="0.2">
      <c r="A2">
        <v>1</v>
      </c>
      <c r="B2" t="s">
        <v>18</v>
      </c>
      <c r="C2" t="s">
        <v>19</v>
      </c>
    </row>
    <row r="3" spans="1:13" x14ac:dyDescent="0.2">
      <c r="A3">
        <v>2</v>
      </c>
      <c r="B3" t="s">
        <v>18</v>
      </c>
      <c r="C3" t="s">
        <v>20</v>
      </c>
      <c r="D3" t="s">
        <v>21</v>
      </c>
      <c r="E3" t="s">
        <v>22</v>
      </c>
      <c r="G3" s="17" t="s">
        <v>24</v>
      </c>
      <c r="H3" s="17">
        <v>0.6</v>
      </c>
    </row>
    <row r="4" spans="1:13" x14ac:dyDescent="0.2">
      <c r="A4">
        <v>3</v>
      </c>
      <c r="B4" t="s">
        <v>19</v>
      </c>
      <c r="C4" t="s">
        <v>20</v>
      </c>
      <c r="D4" t="s">
        <v>21</v>
      </c>
      <c r="E4" t="s">
        <v>23</v>
      </c>
    </row>
    <row r="5" spans="1:13" x14ac:dyDescent="0.2">
      <c r="A5">
        <v>4</v>
      </c>
      <c r="B5" t="s">
        <v>18</v>
      </c>
      <c r="C5" t="s">
        <v>19</v>
      </c>
      <c r="D5" t="s">
        <v>20</v>
      </c>
      <c r="E5" t="s">
        <v>21</v>
      </c>
    </row>
    <row r="6" spans="1:13" ht="16.25" customHeight="1" x14ac:dyDescent="0.25">
      <c r="A6">
        <v>5</v>
      </c>
      <c r="B6" t="s">
        <v>18</v>
      </c>
      <c r="C6" t="s">
        <v>19</v>
      </c>
      <c r="D6" t="s">
        <v>20</v>
      </c>
      <c r="E6" t="s">
        <v>23</v>
      </c>
      <c r="I6" s="6"/>
    </row>
    <row r="7" spans="1:13" ht="16" x14ac:dyDescent="0.2">
      <c r="G7" s="22" t="s">
        <v>38</v>
      </c>
      <c r="H7" s="22"/>
      <c r="I7" s="3"/>
      <c r="J7" s="8" t="s">
        <v>25</v>
      </c>
      <c r="K7" s="9"/>
      <c r="L7" s="10" t="s">
        <v>26</v>
      </c>
      <c r="M7" s="11" t="s">
        <v>37</v>
      </c>
    </row>
    <row r="8" spans="1:13" x14ac:dyDescent="0.2">
      <c r="G8" s="5" t="s">
        <v>18</v>
      </c>
      <c r="H8" s="5">
        <v>4</v>
      </c>
      <c r="J8">
        <f t="shared" ref="J8:J13" si="0">H8/5</f>
        <v>0.8</v>
      </c>
    </row>
    <row r="9" spans="1:13" x14ac:dyDescent="0.2">
      <c r="G9" s="5" t="s">
        <v>19</v>
      </c>
      <c r="H9" s="5">
        <v>4</v>
      </c>
      <c r="J9">
        <f t="shared" si="0"/>
        <v>0.8</v>
      </c>
    </row>
    <row r="10" spans="1:13" x14ac:dyDescent="0.2">
      <c r="G10" s="5" t="s">
        <v>21</v>
      </c>
      <c r="H10" s="5">
        <v>3</v>
      </c>
      <c r="J10">
        <f t="shared" si="0"/>
        <v>0.6</v>
      </c>
    </row>
    <row r="11" spans="1:13" x14ac:dyDescent="0.2">
      <c r="G11" t="s">
        <v>22</v>
      </c>
      <c r="H11">
        <v>1</v>
      </c>
      <c r="J11">
        <f t="shared" si="0"/>
        <v>0.2</v>
      </c>
    </row>
    <row r="12" spans="1:13" x14ac:dyDescent="0.2">
      <c r="G12" t="s">
        <v>23</v>
      </c>
      <c r="H12">
        <v>2</v>
      </c>
      <c r="J12">
        <f t="shared" si="0"/>
        <v>0.4</v>
      </c>
    </row>
    <row r="13" spans="1:13" x14ac:dyDescent="0.2">
      <c r="G13" s="5" t="s">
        <v>20</v>
      </c>
      <c r="H13" s="5">
        <v>4</v>
      </c>
      <c r="J13">
        <f t="shared" si="0"/>
        <v>0.8</v>
      </c>
    </row>
    <row r="16" spans="1:13" x14ac:dyDescent="0.2">
      <c r="G16" s="18" t="s">
        <v>30</v>
      </c>
      <c r="H16" s="18">
        <v>2</v>
      </c>
      <c r="I16" s="18"/>
      <c r="J16" s="18">
        <f t="shared" ref="J16:J21" si="1">H16/5</f>
        <v>0.4</v>
      </c>
      <c r="K16" s="18"/>
      <c r="L16" s="19">
        <f>J16/J10</f>
        <v>0.66666666666666674</v>
      </c>
      <c r="M16" s="20">
        <f>L16/0.8</f>
        <v>0.83333333333333337</v>
      </c>
    </row>
    <row r="17" spans="7:16" x14ac:dyDescent="0.2">
      <c r="G17" t="s">
        <v>31</v>
      </c>
      <c r="H17">
        <v>3</v>
      </c>
      <c r="J17">
        <f t="shared" si="1"/>
        <v>0.6</v>
      </c>
      <c r="L17" s="12">
        <f>J17/J10</f>
        <v>1</v>
      </c>
      <c r="M17" s="13">
        <f>L17/0.8</f>
        <v>1.25</v>
      </c>
    </row>
    <row r="18" spans="7:16" x14ac:dyDescent="0.2">
      <c r="G18" t="s">
        <v>32</v>
      </c>
      <c r="H18">
        <v>2</v>
      </c>
      <c r="J18">
        <f t="shared" si="1"/>
        <v>0.4</v>
      </c>
      <c r="N18" s="23" t="s">
        <v>36</v>
      </c>
      <c r="O18" s="23"/>
      <c r="P18" s="23"/>
    </row>
    <row r="19" spans="7:16" x14ac:dyDescent="0.2">
      <c r="G19" t="s">
        <v>33</v>
      </c>
      <c r="H19">
        <v>3</v>
      </c>
      <c r="J19">
        <f t="shared" si="1"/>
        <v>0.6</v>
      </c>
      <c r="N19" s="23"/>
      <c r="O19" s="23"/>
      <c r="P19" s="23"/>
    </row>
    <row r="20" spans="7:16" x14ac:dyDescent="0.2">
      <c r="G20" t="s">
        <v>34</v>
      </c>
      <c r="H20">
        <v>3</v>
      </c>
      <c r="J20">
        <f t="shared" si="1"/>
        <v>0.6</v>
      </c>
      <c r="N20" s="23"/>
      <c r="O20" s="23"/>
      <c r="P20" s="23"/>
    </row>
    <row r="21" spans="7:16" x14ac:dyDescent="0.2">
      <c r="G21" t="s">
        <v>35</v>
      </c>
      <c r="H21">
        <v>3</v>
      </c>
      <c r="J21">
        <f t="shared" si="1"/>
        <v>0.6</v>
      </c>
      <c r="N21" s="23"/>
      <c r="O21" s="23"/>
      <c r="P21" s="23"/>
    </row>
    <row r="24" spans="7:16" x14ac:dyDescent="0.2">
      <c r="G24" t="s">
        <v>0</v>
      </c>
      <c r="H24" t="s">
        <v>0</v>
      </c>
    </row>
  </sheetData>
  <mergeCells count="3">
    <mergeCell ref="B1:E1"/>
    <mergeCell ref="G7:H7"/>
    <mergeCell ref="N18:P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zoomScale="150" zoomScaleNormal="150" zoomScalePageLayoutView="150" workbookViewId="0">
      <selection activeCell="C15" sqref="C15"/>
    </sheetView>
  </sheetViews>
  <sheetFormatPr baseColWidth="10" defaultColWidth="8.83203125" defaultRowHeight="15" x14ac:dyDescent="0.2"/>
  <cols>
    <col min="1" max="1" width="13.5" bestFit="1" customWidth="1"/>
    <col min="2" max="3" width="15.5" bestFit="1" customWidth="1"/>
    <col min="4" max="4" width="11.1640625" bestFit="1" customWidth="1"/>
    <col min="5" max="5" width="15.83203125" bestFit="1" customWidth="1"/>
    <col min="6" max="6" width="17.6640625" bestFit="1" customWidth="1"/>
    <col min="7" max="7" width="15.83203125" bestFit="1" customWidth="1"/>
    <col min="8" max="8" width="11" bestFit="1" customWidth="1"/>
    <col min="9" max="9" width="13.1640625" bestFit="1" customWidth="1"/>
    <col min="10" max="10" width="16.33203125" bestFit="1" customWidth="1"/>
  </cols>
  <sheetData>
    <row r="1" spans="1:10" x14ac:dyDescent="0.2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10" x14ac:dyDescent="0.2">
      <c r="A2" t="s">
        <v>9</v>
      </c>
      <c r="B2">
        <v>2.5</v>
      </c>
      <c r="C2">
        <v>3.5</v>
      </c>
      <c r="D2">
        <v>3</v>
      </c>
      <c r="E2">
        <v>3.5</v>
      </c>
      <c r="F2">
        <v>2.5</v>
      </c>
      <c r="G2">
        <v>3</v>
      </c>
    </row>
    <row r="3" spans="1:10" x14ac:dyDescent="0.2">
      <c r="A3" t="s">
        <v>10</v>
      </c>
      <c r="B3">
        <v>3</v>
      </c>
      <c r="C3">
        <v>3.5</v>
      </c>
      <c r="D3">
        <v>1.5</v>
      </c>
      <c r="E3">
        <v>5</v>
      </c>
      <c r="F3">
        <v>3.5</v>
      </c>
      <c r="G3">
        <v>3</v>
      </c>
    </row>
    <row r="4" spans="1:10" x14ac:dyDescent="0.2">
      <c r="A4" t="s">
        <v>11</v>
      </c>
      <c r="B4">
        <v>2.5</v>
      </c>
      <c r="C4">
        <v>3</v>
      </c>
      <c r="E4">
        <v>3.5</v>
      </c>
      <c r="G4">
        <v>4</v>
      </c>
    </row>
    <row r="5" spans="1:10" x14ac:dyDescent="0.2">
      <c r="A5" t="s">
        <v>12</v>
      </c>
      <c r="C5">
        <v>3.5</v>
      </c>
      <c r="D5">
        <v>3</v>
      </c>
      <c r="E5">
        <v>4</v>
      </c>
      <c r="F5">
        <v>2.5</v>
      </c>
      <c r="G5">
        <v>4.5</v>
      </c>
    </row>
    <row r="6" spans="1:10" x14ac:dyDescent="0.2">
      <c r="A6" t="s">
        <v>13</v>
      </c>
      <c r="B6">
        <v>3</v>
      </c>
      <c r="C6">
        <v>4</v>
      </c>
      <c r="D6">
        <v>2</v>
      </c>
      <c r="E6">
        <v>3</v>
      </c>
      <c r="F6">
        <v>2</v>
      </c>
      <c r="G6">
        <v>3</v>
      </c>
    </row>
    <row r="7" spans="1:10" x14ac:dyDescent="0.2">
      <c r="A7" t="s">
        <v>14</v>
      </c>
      <c r="B7">
        <v>3</v>
      </c>
      <c r="C7">
        <v>4</v>
      </c>
      <c r="E7">
        <v>5</v>
      </c>
      <c r="F7">
        <v>3.5</v>
      </c>
      <c r="G7">
        <v>3</v>
      </c>
    </row>
    <row r="8" spans="1:10" x14ac:dyDescent="0.2">
      <c r="A8" t="s">
        <v>15</v>
      </c>
      <c r="C8">
        <v>4.5</v>
      </c>
      <c r="E8">
        <v>4</v>
      </c>
      <c r="F8">
        <v>1</v>
      </c>
    </row>
    <row r="13" spans="1:10" x14ac:dyDescent="0.2">
      <c r="J13" t="s">
        <v>16</v>
      </c>
    </row>
    <row r="14" spans="1:10" x14ac:dyDescent="0.2">
      <c r="I14" s="3" t="s">
        <v>15</v>
      </c>
    </row>
    <row r="15" spans="1:10" x14ac:dyDescent="0.2">
      <c r="I15" t="s">
        <v>9</v>
      </c>
      <c r="J15" s="2">
        <f t="shared" ref="J15:J20" si="0">SQRT(($C$8-$C2)^2+($E$8-$E2)^2+($F$8-$F2)^2)</f>
        <v>1.8708286933869707</v>
      </c>
    </row>
    <row r="16" spans="1:10" x14ac:dyDescent="0.2">
      <c r="I16" t="s">
        <v>10</v>
      </c>
      <c r="J16" s="2">
        <f t="shared" si="0"/>
        <v>2.8722813232690143</v>
      </c>
    </row>
    <row r="17" spans="1:10" x14ac:dyDescent="0.2">
      <c r="I17" t="s">
        <v>11</v>
      </c>
      <c r="J17" s="2">
        <f t="shared" si="0"/>
        <v>1.8708286933869707</v>
      </c>
    </row>
    <row r="18" spans="1:10" x14ac:dyDescent="0.2">
      <c r="I18" t="s">
        <v>12</v>
      </c>
      <c r="J18" s="2">
        <f t="shared" si="0"/>
        <v>1.8027756377319946</v>
      </c>
    </row>
    <row r="19" spans="1:10" x14ac:dyDescent="0.2">
      <c r="I19" t="s">
        <v>13</v>
      </c>
      <c r="J19" s="2">
        <f t="shared" si="0"/>
        <v>1.5</v>
      </c>
    </row>
    <row r="20" spans="1:10" x14ac:dyDescent="0.2">
      <c r="I20" t="s">
        <v>14</v>
      </c>
      <c r="J20" s="2">
        <f t="shared" si="0"/>
        <v>2.7386127875258306</v>
      </c>
    </row>
    <row r="22" spans="1:10" x14ac:dyDescent="0.2">
      <c r="A22" t="s">
        <v>15</v>
      </c>
    </row>
    <row r="23" spans="1:10" x14ac:dyDescent="0.2">
      <c r="A23" s="3" t="s">
        <v>17</v>
      </c>
      <c r="D23">
        <f>(D5+D6)/2</f>
        <v>2.5</v>
      </c>
      <c r="G23">
        <f>(G5+G6)/2</f>
        <v>3.75</v>
      </c>
    </row>
    <row r="25" spans="1:10" x14ac:dyDescent="0.2">
      <c r="B25" t="s">
        <v>0</v>
      </c>
      <c r="C25" t="s">
        <v>0</v>
      </c>
      <c r="D25">
        <f>(D5*(1/$J$18)+D6*(1/$J$19))/(1/$J$18+1/$J$19)</f>
        <v>2.4541634565979917</v>
      </c>
      <c r="E25" t="s">
        <v>0</v>
      </c>
      <c r="F25" t="s">
        <v>0</v>
      </c>
      <c r="G25">
        <f>(G5*(1/$J$18)+G6*(1/$J$19))/(1/$J$18+1/$J$19)</f>
        <v>3.6812451848969876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"/>
  <sheetViews>
    <sheetView tabSelected="1" workbookViewId="0">
      <selection activeCell="F28" sqref="F28"/>
    </sheetView>
  </sheetViews>
  <sheetFormatPr baseColWidth="10" defaultColWidth="8.83203125" defaultRowHeight="15" x14ac:dyDescent="0.2"/>
  <cols>
    <col min="1" max="1" width="15.5" bestFit="1" customWidth="1"/>
    <col min="2" max="2" width="18" bestFit="1" customWidth="1"/>
    <col min="3" max="3" width="17.83203125" bestFit="1" customWidth="1"/>
    <col min="4" max="4" width="12.83203125" bestFit="1" customWidth="1"/>
    <col min="5" max="5" width="18.6640625" bestFit="1" customWidth="1"/>
    <col min="6" max="6" width="20.5" bestFit="1" customWidth="1"/>
    <col min="7" max="7" width="18.5" bestFit="1" customWidth="1"/>
    <col min="8" max="8" width="17.1640625" customWidth="1"/>
    <col min="9" max="9" width="15" style="4" bestFit="1" customWidth="1"/>
    <col min="10" max="10" width="15.5" bestFit="1" customWidth="1"/>
    <col min="11" max="11" width="16.5" style="4" bestFit="1" customWidth="1"/>
    <col min="12" max="12" width="19.5" customWidth="1"/>
  </cols>
  <sheetData>
    <row r="1" spans="1:11" ht="19" x14ac:dyDescent="0.25">
      <c r="A1" s="14"/>
      <c r="B1" s="14" t="s">
        <v>3</v>
      </c>
      <c r="C1" s="14" t="s">
        <v>4</v>
      </c>
      <c r="D1" s="14" t="s">
        <v>5</v>
      </c>
      <c r="E1" s="14" t="s">
        <v>6</v>
      </c>
      <c r="F1" s="14" t="s">
        <v>7</v>
      </c>
      <c r="G1" s="14" t="s">
        <v>8</v>
      </c>
      <c r="H1" s="14"/>
      <c r="I1" s="15" t="s">
        <v>27</v>
      </c>
      <c r="J1" s="14"/>
      <c r="K1" s="15"/>
    </row>
    <row r="2" spans="1:11" ht="19" x14ac:dyDescent="0.25">
      <c r="A2" s="14" t="s">
        <v>9</v>
      </c>
      <c r="B2" s="14">
        <v>2.5</v>
      </c>
      <c r="C2" s="14">
        <v>3.5</v>
      </c>
      <c r="D2" s="14">
        <v>3</v>
      </c>
      <c r="E2" s="14">
        <v>3.5</v>
      </c>
      <c r="F2" s="14">
        <v>2.5</v>
      </c>
      <c r="G2" s="14">
        <v>3</v>
      </c>
      <c r="H2" s="14"/>
      <c r="I2" s="16">
        <f>SQRT( B2^2+ C2^2+D2^2+E2^2+F2^2+G2^2)</f>
        <v>7.416198487095663</v>
      </c>
      <c r="J2" s="14"/>
      <c r="K2" s="16"/>
    </row>
    <row r="3" spans="1:11" ht="19" x14ac:dyDescent="0.25">
      <c r="A3" s="14" t="s">
        <v>10</v>
      </c>
      <c r="B3" s="14">
        <v>3</v>
      </c>
      <c r="C3" s="14">
        <v>3.5</v>
      </c>
      <c r="D3" s="14">
        <v>1.5</v>
      </c>
      <c r="E3" s="14">
        <v>5</v>
      </c>
      <c r="F3" s="14">
        <v>3.5</v>
      </c>
      <c r="G3" s="14">
        <v>3</v>
      </c>
      <c r="H3" s="14"/>
      <c r="I3" s="16">
        <f t="shared" ref="I3:I8" si="0">SQRT( B3^2+ C3^2+D3^2+E3^2+F3^2+G3^2)</f>
        <v>8.3516465442450336</v>
      </c>
      <c r="J3" s="14"/>
      <c r="K3" s="16"/>
    </row>
    <row r="4" spans="1:11" ht="19" x14ac:dyDescent="0.25">
      <c r="A4" s="14" t="s">
        <v>11</v>
      </c>
      <c r="B4" s="14">
        <v>2.5</v>
      </c>
      <c r="C4" s="14">
        <v>3</v>
      </c>
      <c r="D4" s="14"/>
      <c r="E4" s="14">
        <v>3.5</v>
      </c>
      <c r="F4" s="14"/>
      <c r="G4" s="14">
        <v>4</v>
      </c>
      <c r="H4" s="14"/>
      <c r="I4" s="16">
        <f t="shared" si="0"/>
        <v>6.5954529791364598</v>
      </c>
      <c r="J4" s="14"/>
      <c r="K4" s="16"/>
    </row>
    <row r="5" spans="1:11" ht="19" x14ac:dyDescent="0.25">
      <c r="A5" s="14" t="s">
        <v>12</v>
      </c>
      <c r="B5" s="14"/>
      <c r="C5" s="14">
        <v>3.5</v>
      </c>
      <c r="D5" s="14">
        <v>3</v>
      </c>
      <c r="E5" s="14">
        <v>4</v>
      </c>
      <c r="F5" s="14">
        <v>2.5</v>
      </c>
      <c r="G5" s="14">
        <v>4.5</v>
      </c>
      <c r="H5" s="14"/>
      <c r="I5" s="16">
        <f t="shared" si="0"/>
        <v>7.9843597113356557</v>
      </c>
      <c r="J5" s="14"/>
      <c r="K5" s="16"/>
    </row>
    <row r="6" spans="1:11" ht="19" x14ac:dyDescent="0.25">
      <c r="A6" s="14" t="s">
        <v>13</v>
      </c>
      <c r="B6" s="14">
        <v>3</v>
      </c>
      <c r="C6" s="14">
        <v>4</v>
      </c>
      <c r="D6" s="14">
        <v>2</v>
      </c>
      <c r="E6" s="14">
        <v>3</v>
      </c>
      <c r="F6" s="14">
        <v>2</v>
      </c>
      <c r="G6" s="14">
        <v>3</v>
      </c>
      <c r="H6" s="14"/>
      <c r="I6" s="16">
        <f t="shared" si="0"/>
        <v>7.1414284285428504</v>
      </c>
      <c r="J6" s="14"/>
      <c r="K6" s="16"/>
    </row>
    <row r="7" spans="1:11" ht="19" x14ac:dyDescent="0.25">
      <c r="A7" s="14" t="s">
        <v>14</v>
      </c>
      <c r="B7" s="14">
        <v>3</v>
      </c>
      <c r="C7" s="14">
        <v>4</v>
      </c>
      <c r="D7" s="14"/>
      <c r="E7" s="14">
        <v>5</v>
      </c>
      <c r="F7" s="14">
        <v>3.5</v>
      </c>
      <c r="G7" s="14">
        <v>3</v>
      </c>
      <c r="H7" s="14"/>
      <c r="I7" s="16">
        <f t="shared" si="0"/>
        <v>8.4409715080670669</v>
      </c>
      <c r="J7" s="14"/>
      <c r="K7" s="16"/>
    </row>
    <row r="8" spans="1:11" ht="19" x14ac:dyDescent="0.25">
      <c r="A8" s="14" t="s">
        <v>15</v>
      </c>
      <c r="B8" s="14"/>
      <c r="C8" s="14">
        <v>4.5</v>
      </c>
      <c r="D8" s="14"/>
      <c r="E8" s="14">
        <v>4</v>
      </c>
      <c r="F8" s="14">
        <v>1</v>
      </c>
      <c r="G8" s="14"/>
      <c r="H8" s="14"/>
      <c r="I8" s="16">
        <f t="shared" si="0"/>
        <v>6.103277807866851</v>
      </c>
      <c r="J8" s="14"/>
      <c r="K8" s="16"/>
    </row>
    <row r="9" spans="1:11" ht="19" x14ac:dyDescent="0.25">
      <c r="A9" s="14"/>
      <c r="B9" s="14"/>
      <c r="C9" s="14"/>
      <c r="D9" s="14"/>
      <c r="E9" s="14"/>
      <c r="F9" s="14"/>
      <c r="G9" s="14"/>
      <c r="H9" s="14"/>
      <c r="I9" s="15" t="s">
        <v>28</v>
      </c>
      <c r="J9" s="14" t="s">
        <v>9</v>
      </c>
      <c r="K9" s="16" t="s">
        <v>29</v>
      </c>
    </row>
    <row r="10" spans="1:11" ht="19" x14ac:dyDescent="0.25">
      <c r="A10" s="14"/>
      <c r="B10" s="14">
        <f t="shared" ref="B10:B15" si="1">B$2*B3</f>
        <v>7.5</v>
      </c>
      <c r="C10" s="14">
        <f t="shared" ref="C10:G10" si="2">C$2*C3</f>
        <v>12.25</v>
      </c>
      <c r="D10" s="14">
        <f t="shared" si="2"/>
        <v>4.5</v>
      </c>
      <c r="E10" s="14">
        <f t="shared" si="2"/>
        <v>17.5</v>
      </c>
      <c r="F10" s="14">
        <f t="shared" si="2"/>
        <v>8.75</v>
      </c>
      <c r="G10" s="14">
        <f t="shared" si="2"/>
        <v>9</v>
      </c>
      <c r="H10" s="14"/>
      <c r="I10" s="16">
        <f t="shared" ref="I10:I15" si="3">SUM(B10:G10)</f>
        <v>59.5</v>
      </c>
      <c r="J10" s="14" t="s">
        <v>10</v>
      </c>
      <c r="K10" s="16">
        <f t="shared" ref="K10:K15" si="4">I10/($I$2*I3)</f>
        <v>0.96064630139802409</v>
      </c>
    </row>
    <row r="11" spans="1:11" ht="19" x14ac:dyDescent="0.25">
      <c r="A11" s="14"/>
      <c r="B11" s="14">
        <f t="shared" si="1"/>
        <v>6.25</v>
      </c>
      <c r="C11" s="14">
        <f t="shared" ref="C11:G11" si="5">C$2*C4</f>
        <v>10.5</v>
      </c>
      <c r="D11" s="14">
        <f t="shared" si="5"/>
        <v>0</v>
      </c>
      <c r="E11" s="14">
        <f t="shared" si="5"/>
        <v>12.25</v>
      </c>
      <c r="F11" s="14">
        <f t="shared" si="5"/>
        <v>0</v>
      </c>
      <c r="G11" s="14">
        <f t="shared" si="5"/>
        <v>12</v>
      </c>
      <c r="H11" s="14"/>
      <c r="I11" s="16">
        <f t="shared" si="3"/>
        <v>41</v>
      </c>
      <c r="J11" s="14" t="s">
        <v>11</v>
      </c>
      <c r="K11" s="16">
        <f t="shared" si="4"/>
        <v>0.83821973861186128</v>
      </c>
    </row>
    <row r="12" spans="1:11" ht="19" x14ac:dyDescent="0.25">
      <c r="A12" s="14"/>
      <c r="B12" s="14">
        <f t="shared" si="1"/>
        <v>0</v>
      </c>
      <c r="C12" s="14">
        <f t="shared" ref="C12:G12" si="6">C$2*C5</f>
        <v>12.25</v>
      </c>
      <c r="D12" s="14">
        <f t="shared" si="6"/>
        <v>9</v>
      </c>
      <c r="E12" s="14">
        <f t="shared" si="6"/>
        <v>14</v>
      </c>
      <c r="F12" s="14">
        <f t="shared" si="6"/>
        <v>6.25</v>
      </c>
      <c r="G12" s="14">
        <f t="shared" si="6"/>
        <v>13.5</v>
      </c>
      <c r="H12" s="14"/>
      <c r="I12" s="16">
        <f t="shared" si="3"/>
        <v>55</v>
      </c>
      <c r="J12" s="14" t="s">
        <v>12</v>
      </c>
      <c r="K12" s="16">
        <f t="shared" si="4"/>
        <v>0.92884072802564799</v>
      </c>
    </row>
    <row r="13" spans="1:11" ht="19" x14ac:dyDescent="0.25">
      <c r="A13" s="14"/>
      <c r="B13" s="14">
        <f t="shared" si="1"/>
        <v>7.5</v>
      </c>
      <c r="C13" s="14">
        <f t="shared" ref="C13:G13" si="7">C$2*C6</f>
        <v>14</v>
      </c>
      <c r="D13" s="14">
        <f t="shared" si="7"/>
        <v>6</v>
      </c>
      <c r="E13" s="14">
        <f t="shared" si="7"/>
        <v>10.5</v>
      </c>
      <c r="F13" s="14">
        <f t="shared" si="7"/>
        <v>5</v>
      </c>
      <c r="G13" s="14">
        <f t="shared" si="7"/>
        <v>9</v>
      </c>
      <c r="H13" s="14"/>
      <c r="I13" s="16">
        <f t="shared" si="3"/>
        <v>52</v>
      </c>
      <c r="J13" s="14" t="s">
        <v>13</v>
      </c>
      <c r="K13" s="16">
        <f t="shared" si="4"/>
        <v>0.98183138566416928</v>
      </c>
    </row>
    <row r="14" spans="1:11" ht="19" x14ac:dyDescent="0.25">
      <c r="A14" s="14"/>
      <c r="B14" s="14">
        <f t="shared" si="1"/>
        <v>7.5</v>
      </c>
      <c r="C14" s="14">
        <f t="shared" ref="C14:G14" si="8">C$2*C7</f>
        <v>14</v>
      </c>
      <c r="D14" s="14">
        <f t="shared" si="8"/>
        <v>0</v>
      </c>
      <c r="E14" s="14">
        <f t="shared" si="8"/>
        <v>17.5</v>
      </c>
      <c r="F14" s="14">
        <f t="shared" si="8"/>
        <v>8.75</v>
      </c>
      <c r="G14" s="14">
        <f t="shared" si="8"/>
        <v>9</v>
      </c>
      <c r="H14" s="14"/>
      <c r="I14" s="16">
        <f t="shared" si="3"/>
        <v>56.75</v>
      </c>
      <c r="J14" s="14" t="s">
        <v>14</v>
      </c>
      <c r="K14" s="16">
        <f t="shared" si="4"/>
        <v>0.90655067744803941</v>
      </c>
    </row>
    <row r="15" spans="1:11" ht="19" x14ac:dyDescent="0.25">
      <c r="A15" s="14"/>
      <c r="B15" s="14">
        <f t="shared" si="1"/>
        <v>0</v>
      </c>
      <c r="C15" s="14">
        <f t="shared" ref="C15:G15" si="9">C$2*C8</f>
        <v>15.75</v>
      </c>
      <c r="D15" s="14">
        <f t="shared" si="9"/>
        <v>0</v>
      </c>
      <c r="E15" s="14">
        <f t="shared" si="9"/>
        <v>14</v>
      </c>
      <c r="F15" s="14">
        <f t="shared" si="9"/>
        <v>2.5</v>
      </c>
      <c r="G15" s="14">
        <f t="shared" si="9"/>
        <v>0</v>
      </c>
      <c r="H15" s="14"/>
      <c r="I15" s="16">
        <f t="shared" si="3"/>
        <v>32.25</v>
      </c>
      <c r="J15" s="14" t="s">
        <v>15</v>
      </c>
      <c r="K15" s="16">
        <f t="shared" si="4"/>
        <v>0.71250060209987087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Association Rules</vt:lpstr>
      <vt:lpstr>UBCF - Euclidean</vt:lpstr>
      <vt:lpstr>UBCF - Cosine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manaranjan</dc:creator>
  <cp:lastModifiedBy>Manaranjan Pradhan</cp:lastModifiedBy>
  <dcterms:created xsi:type="dcterms:W3CDTF">2015-11-28T09:39:53Z</dcterms:created>
  <dcterms:modified xsi:type="dcterms:W3CDTF">2025-05-22T16:59:32Z</dcterms:modified>
</cp:coreProperties>
</file>