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95191918d9786663/"/>
    </mc:Choice>
  </mc:AlternateContent>
  <xr:revisionPtr revIDLastSave="1572" documentId="13_ncr:1_{78657701-BFD7-4CF4-919C-B0604C5F0538}" xr6:coauthVersionLast="47" xr6:coauthVersionMax="47" xr10:uidLastSave="{2A599AD6-F622-4E37-BB2E-09E924EA9DBF}"/>
  <bookViews>
    <workbookView xWindow="-108" yWindow="-108" windowWidth="23256" windowHeight="12456" activeTab="1" xr2:uid="{F8420BDF-C08E-4FBB-891B-F574F63AC6D0}"/>
  </bookViews>
  <sheets>
    <sheet name="Sheet design" sheetId="2" r:id="rId1"/>
    <sheet name="Dashboard" sheetId="3" r:id="rId2"/>
    <sheet name="BlinkIT Grocery Data" sheetId="1" r:id="rId3"/>
  </sheets>
  <definedNames>
    <definedName name="_xlchart.v2.0" hidden="1">'Sheet design'!$D$76:$D$78</definedName>
    <definedName name="_xlchart.v2.1" hidden="1">'Sheet design'!$E$75</definedName>
    <definedName name="_xlchart.v2.2" hidden="1">'Sheet design'!$E$76:$E$78</definedName>
    <definedName name="_xlchart.v2.3" hidden="1">'Sheet design'!$D$76:$D$78</definedName>
    <definedName name="_xlchart.v2.4" hidden="1">'Sheet design'!$E$75</definedName>
    <definedName name="_xlchart.v2.5" hidden="1">'Sheet design'!$E$76:$E$78</definedName>
    <definedName name="Slicer_Item_Type">#N/A</definedName>
    <definedName name="Slicer_Outlet_Location_Type">#N/A</definedName>
    <definedName name="Slicer_Outlet_Size">#N/A</definedName>
  </definedNames>
  <calcPr calcId="191029"/>
  <pivotCaches>
    <pivotCache cacheId="2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6" i="2" l="1"/>
  <c r="E78" i="2"/>
  <c r="E77" i="2"/>
  <c r="D77" i="2"/>
  <c r="D78" i="2"/>
  <c r="D76" i="2"/>
  <c r="D8" i="2"/>
  <c r="C8" i="2"/>
  <c r="B8" i="2"/>
  <c r="A8" i="2"/>
</calcChain>
</file>

<file path=xl/sharedStrings.xml><?xml version="1.0" encoding="utf-8"?>
<sst xmlns="http://schemas.openxmlformats.org/spreadsheetml/2006/main" count="59751" uniqueCount="1632">
  <si>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</si>
  <si>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</si>
  <si>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</si>
  <si>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</si>
  <si>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</si>
  <si>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</si>
  <si>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</si>
  <si>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</si>
  <si>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</si>
  <si>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</si>
  <si>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</si>
  <si>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</si>
  <si>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</si>
  <si>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</si>
  <si>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</si>
  <si>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</si>
  <si>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</si>
  <si>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</si>
  <si>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</si>
  <si>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</si>
  <si>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</si>
  <si>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</si>
  <si>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</si>
  <si>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</si>
  <si>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</si>
  <si>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</si>
  <si>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</si>
  <si>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</si>
  <si>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</si>
  <si>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</si>
  <si>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</si>
  <si>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</si>
  <si>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</si>
  <si>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</si>
  <si>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</si>
  <si>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</si>
  <si>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</si>
  <si>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</si>
  <si>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</si>
  <si>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</si>
  <si>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</si>
  <si>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</si>
  <si>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</si>
  <si>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</si>
  <si>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</si>
  <si>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</si>
  <si>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</si>
  <si>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</si>
  <si>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</si>
  <si>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</si>
  <si>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</si>
  <si>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</si>
  <si>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</si>
  <si>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</si>
  <si>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</si>
  <si>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</si>
  <si>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</si>
  <si>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</si>
  <si>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</si>
  <si>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</si>
  <si>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</si>
  <si>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</si>
  <si>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</si>
  <si>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</si>
  <si>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</si>
  <si>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</si>
  <si>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</si>
  <si>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</si>
  <si>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</si>
  <si>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</si>
  <si>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</si>
  <si>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</si>
  <si>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</si>
  <si>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</si>
  <si>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</si>
  <si>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</si>
  <si>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</si>
  <si>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</si>
  <si>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</si>
  <si>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</si>
  <si>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</si>
  <si>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</si>
  <si>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</si>
  <si>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</si>
  <si>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</si>
  <si>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</si>
  <si>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</si>
  <si>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</si>
  <si>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</si>
  <si>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</si>
  <si>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</si>
  <si>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</si>
  <si>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</si>
  <si>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</si>
  <si>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</si>
  <si>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</si>
  <si>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</si>
  <si>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</si>
  <si>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</si>
  <si>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</si>
  <si>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</si>
  <si>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</si>
  <si>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</si>
  <si>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</si>
  <si>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</si>
  <si>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</si>
  <si>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</si>
  <si>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</si>
  <si>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</si>
  <si>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</si>
  <si>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</si>
  <si>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</si>
  <si>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</si>
  <si>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</si>
  <si>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</si>
  <si>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</si>
  <si>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</si>
  <si>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</si>
  <si>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</si>
  <si>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</si>
  <si>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</si>
  <si>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</si>
  <si>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</si>
  <si>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</si>
  <si>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</si>
  <si>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</si>
  <si>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</si>
  <si>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</si>
  <si>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</si>
  <si>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</si>
  <si>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</si>
  <si>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</si>
  <si>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</si>
  <si>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</si>
  <si>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</si>
  <si>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</si>
  <si>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</si>
  <si>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</si>
  <si>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</si>
  <si>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</si>
  <si>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</si>
  <si>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</si>
  <si>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</si>
  <si>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</si>
  <si>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</si>
  <si>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</si>
  <si>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</si>
  <si>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</si>
  <si>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</si>
  <si>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</si>
  <si>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</si>
  <si>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</si>
  <si>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</si>
  <si>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</si>
  <si>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</si>
  <si>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</si>
  <si>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</si>
  <si>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</si>
  <si>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</si>
  <si>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</si>
  <si>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</si>
  <si>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</si>
  <si>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</si>
  <si>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</si>
  <si>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</si>
  <si>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</si>
  <si>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</si>
  <si>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</si>
  <si>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</si>
  <si>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</si>
  <si>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</si>
  <si>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</si>
  <si>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</si>
  <si>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</si>
  <si>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</si>
  <si>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</si>
  <si>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</si>
  <si>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</si>
  <si>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</si>
  <si>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</si>
  <si>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</si>
  <si>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</si>
  <si>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</si>
  <si>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</si>
  <si>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</si>
  <si>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</si>
  <si>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</si>
  <si>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</si>
  <si>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</si>
  <si>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</si>
  <si>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</si>
  <si>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</si>
  <si>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</si>
  <si>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</si>
  <si>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</si>
  <si>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</si>
  <si>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</si>
  <si>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</si>
  <si>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</si>
  <si>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</si>
  <si>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</si>
  <si>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</si>
  <si>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</si>
  <si>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</si>
  <si>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</si>
  <si>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</si>
  <si>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</si>
  <si>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</si>
  <si>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</si>
  <si>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</si>
  <si>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</si>
  <si>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</si>
  <si>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</si>
  <si>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</si>
  <si>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</si>
  <si>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</si>
  <si>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</si>
  <si>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</si>
  <si>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</si>
  <si>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</si>
  <si>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</si>
  <si>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</si>
  <si>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</si>
  <si>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</si>
  <si>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</si>
  <si>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</si>
  <si>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</si>
  <si>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</si>
  <si>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</si>
  <si>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</si>
  <si>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</si>
  <si>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</si>
  <si>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</si>
  <si>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</si>
  <si>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</si>
  <si>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</si>
  <si>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</si>
  <si>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</si>
  <si>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</si>
  <si>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</si>
  <si>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</si>
  <si>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</si>
  <si>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</si>
  <si>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</si>
  <si>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</si>
  <si>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</si>
  <si>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</si>
  <si>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</si>
  <si>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</si>
  <si>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</si>
  <si>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</si>
  <si>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</si>
  <si>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</si>
  <si>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</si>
  <si>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</si>
  <si>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</si>
  <si>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</si>
  <si>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</si>
  <si>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</si>
  <si>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</si>
  <si>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</si>
  <si>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</si>
  <si>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</si>
  <si>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</si>
  <si>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</si>
  <si>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</si>
  <si>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</si>
  <si>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</si>
  <si>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</si>
  <si>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</si>
  <si>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</si>
  <si>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</si>
  <si>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</si>
  <si>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</si>
  <si>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</si>
  <si>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</si>
  <si>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</si>
  <si>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</si>
  <si>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</si>
  <si>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</si>
  <si>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</si>
  <si>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</si>
  <si>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</si>
  <si>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</si>
  <si>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</si>
  <si>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</si>
  <si>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</si>
  <si>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</si>
  <si>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</si>
  <si>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</si>
  <si>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</si>
  <si>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</si>
  <si>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</si>
  <si>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</si>
  <si>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</si>
  <si>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</si>
  <si>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</si>
  <si>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</si>
  <si>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</si>
  <si>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</si>
  <si>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</si>
  <si>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</si>
  <si>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</si>
  <si>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</si>
  <si>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</si>
  <si>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</si>
  <si>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</si>
  <si>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</si>
  <si>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</si>
  <si>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</si>
  <si>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</si>
  <si>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</si>
  <si>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</si>
  <si>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</si>
  <si>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</si>
  <si>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</si>
  <si>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</si>
  <si>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</si>
  <si>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</si>
  <si>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</si>
  <si>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</si>
  <si>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</si>
  <si>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</si>
  <si>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</si>
  <si>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</si>
  <si>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</si>
  <si>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</si>
  <si>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</si>
  <si>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</si>
  <si>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</si>
  <si>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</si>
  <si>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</si>
  <si>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</si>
  <si>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</si>
  <si>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</si>
  <si>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</si>
  <si>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</si>
  <si>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</si>
  <si>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</si>
  <si>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</si>
  <si>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</si>
  <si>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</si>
  <si>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</si>
  <si>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</si>
  <si>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</si>
  <si>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</si>
  <si>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</si>
  <si>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</si>
  <si>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</si>
  <si>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</si>
  <si>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</si>
  <si>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</si>
  <si>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</si>
  <si>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</si>
  <si>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</si>
  <si>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</si>
  <si>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</si>
  <si>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</si>
  <si>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</si>
  <si>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</si>
  <si>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</si>
  <si>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</si>
  <si>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</si>
  <si>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</si>
  <si>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</si>
  <si>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</si>
  <si>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</si>
  <si>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</si>
  <si>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</si>
  <si>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</si>
  <si>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</si>
  <si>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</si>
  <si>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</si>
  <si>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</si>
  <si>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</si>
  <si>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</si>
  <si>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</si>
  <si>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</si>
  <si>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</si>
  <si>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</si>
  <si>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</si>
  <si>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</si>
  <si>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</si>
  <si>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</si>
  <si>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</si>
  <si>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</si>
  <si>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</si>
  <si>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</si>
  <si>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</si>
  <si>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</si>
  <si>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</si>
  <si>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</si>
  <si>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</si>
  <si>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</si>
  <si>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</si>
  <si>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</si>
  <si>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</si>
  <si>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</si>
  <si>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</si>
  <si>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</si>
  <si>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</si>
  <si>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</si>
  <si>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</si>
  <si>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</si>
  <si>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</si>
  <si>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</si>
  <si>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</si>
  <si>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</si>
  <si>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</si>
  <si>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</si>
  <si>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</si>
  <si>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</si>
  <si>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</si>
  <si>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</si>
  <si>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</si>
  <si>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</si>
  <si>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</si>
  <si>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</si>
  <si>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</si>
  <si>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</si>
  <si>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</si>
  <si>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</si>
  <si>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</si>
  <si>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</si>
  <si>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</si>
  <si>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</si>
  <si>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</si>
  <si>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</si>
  <si>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</si>
  <si>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</si>
  <si>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</si>
  <si>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</si>
  <si>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</si>
  <si>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</si>
  <si>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</si>
  <si>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</si>
  <si>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</si>
  <si>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</si>
  <si>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</si>
  <si>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</si>
  <si>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</si>
  <si>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</si>
  <si>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</si>
  <si>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</si>
  <si>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</si>
  <si>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</si>
  <si>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</si>
  <si>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</si>
  <si>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</si>
  <si>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</si>
  <si>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</si>
  <si>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</si>
  <si>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</si>
  <si>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</si>
  <si>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</si>
  <si>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</si>
  <si>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</si>
  <si>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</si>
  <si>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</si>
  <si>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</si>
  <si>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</si>
  <si>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</si>
  <si>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</si>
  <si>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</si>
  <si>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</si>
  <si>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</si>
  <si>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</si>
  <si>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</si>
  <si>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</si>
  <si>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</si>
  <si>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</si>
  <si>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</si>
  <si>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</si>
  <si>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</si>
  <si>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</si>
  <si>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</si>
  <si>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</si>
  <si>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</si>
  <si>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</si>
  <si>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</si>
  <si>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</si>
  <si>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</si>
  <si>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</si>
  <si>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</si>
  <si>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</si>
  <si>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</si>
  <si>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</si>
  <si>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</si>
  <si>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</si>
  <si>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</si>
  <si>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</si>
  <si>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</si>
  <si>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</si>
  <si>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</si>
  <si>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</si>
  <si>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</si>
  <si>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</si>
  <si>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</si>
  <si>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</si>
  <si>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</si>
  <si>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</si>
  <si>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</si>
  <si>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</si>
  <si>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</si>
  <si>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</si>
  <si>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</si>
  <si>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</si>
  <si>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</si>
  <si>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</si>
  <si>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</si>
  <si>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</si>
  <si>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</si>
  <si>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</si>
  <si>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</si>
  <si>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</si>
  <si>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</si>
  <si>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</si>
  <si>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</si>
  <si>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</si>
  <si>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</si>
  <si>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</si>
  <si>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</si>
  <si>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</si>
  <si>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</si>
  <si>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</si>
  <si>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</si>
  <si>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</si>
  <si>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</si>
  <si>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</si>
  <si>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</si>
  <si>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</si>
  <si>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</si>
  <si>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</si>
  <si>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</si>
  <si>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</si>
  <si>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</si>
  <si>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</si>
  <si>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</si>
  <si>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</si>
  <si>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</si>
  <si>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</si>
  <si>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</si>
  <si>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</si>
  <si>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</si>
  <si>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</si>
  <si>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</si>
  <si>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</si>
  <si>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</si>
  <si>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</si>
  <si>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</si>
  <si>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</si>
  <si>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</si>
  <si>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</si>
  <si>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</si>
  <si>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</si>
  <si>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</si>
  <si>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</si>
  <si>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</si>
  <si>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</si>
  <si>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</si>
  <si>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</si>
  <si>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</si>
  <si>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</si>
  <si>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</si>
  <si>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</si>
  <si>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</si>
  <si>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</si>
  <si>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</si>
  <si>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</si>
  <si>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</si>
  <si>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</si>
  <si>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</si>
  <si>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</si>
  <si>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</si>
  <si>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</si>
  <si>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</si>
  <si>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</si>
  <si>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</si>
  <si>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</si>
  <si>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</si>
  <si>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</si>
  <si>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</si>
  <si>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</si>
  <si>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</si>
  <si>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</si>
  <si>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</si>
  <si>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</si>
  <si>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</si>
  <si>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</si>
  <si>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</si>
  <si>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</si>
  <si>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</si>
  <si>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</si>
  <si>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</si>
  <si>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</si>
  <si>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</si>
  <si>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</si>
  <si>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</si>
  <si>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</si>
  <si>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</si>
  <si>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</si>
  <si>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</si>
  <si>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</si>
  <si>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</si>
  <si>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</si>
  <si>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</si>
  <si>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</si>
  <si>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</si>
  <si>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</si>
  <si>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</si>
  <si>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</si>
  <si>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</si>
  <si>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</si>
  <si>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</si>
  <si>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</si>
  <si>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</si>
  <si>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</si>
  <si>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</si>
  <si>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</si>
  <si>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</si>
  <si>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</si>
  <si>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</si>
  <si>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</si>
  <si>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</si>
  <si>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</si>
  <si>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</si>
  <si>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</si>
  <si>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</si>
  <si>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</si>
  <si>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</si>
  <si>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</si>
  <si>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</si>
  <si>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</si>
  <si>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</si>
  <si>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</si>
  <si>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</si>
  <si>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</si>
  <si>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</si>
  <si>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</si>
  <si>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</si>
  <si>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</si>
  <si>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</si>
  <si>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</si>
  <si>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</si>
  <si>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</si>
  <si>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</si>
  <si>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</si>
  <si>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</si>
  <si>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</si>
  <si>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</si>
  <si>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</si>
  <si>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</si>
  <si>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</si>
  <si>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</si>
  <si>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</si>
  <si>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</si>
  <si>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</si>
  <si>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</si>
  <si>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</si>
  <si>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</si>
  <si>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</si>
  <si>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</si>
  <si>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</si>
  <si>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</si>
  <si>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</si>
  <si>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</si>
  <si>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</si>
  <si>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</si>
  <si>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</si>
  <si>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</si>
  <si>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</si>
  <si>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</si>
  <si>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</si>
  <si>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</si>
  <si>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</si>
  <si>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</si>
  <si>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</si>
  <si>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</si>
  <si>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</si>
  <si>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</si>
  <si>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</si>
  <si>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</si>
  <si>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</si>
  <si>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</si>
  <si>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</si>
  <si>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</si>
  <si>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</si>
  <si>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</si>
  <si>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</si>
  <si>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</si>
  <si>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</si>
  <si>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</si>
  <si>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</si>
  <si>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</si>
  <si>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</si>
  <si>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</si>
  <si>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</si>
  <si>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</si>
  <si>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</si>
  <si>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</si>
  <si>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</si>
  <si>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</si>
  <si>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</si>
  <si>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</si>
  <si>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</si>
  <si>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</si>
  <si>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</si>
  <si>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</si>
  <si>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</si>
  <si>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</si>
  <si>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</si>
  <si>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</si>
  <si>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</si>
  <si>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</si>
  <si>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</si>
  <si>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</si>
  <si>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</si>
  <si>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</si>
  <si>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</si>
  <si>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</si>
  <si>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</si>
  <si>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</si>
  <si>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</si>
  <si>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</si>
  <si>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</si>
  <si>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</si>
  <si>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</si>
  <si>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</si>
  <si>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</si>
  <si>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</si>
  <si>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</si>
  <si>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</si>
  <si>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</si>
  <si>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</si>
  <si>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</si>
  <si>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</si>
  <si>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</si>
  <si>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</si>
  <si>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</si>
  <si>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</si>
  <si>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</si>
  <si>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</si>
  <si>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</si>
  <si>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</si>
  <si>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</si>
  <si>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</si>
  <si>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</si>
  <si>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</si>
  <si>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</si>
  <si>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</si>
  <si>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</si>
  <si>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</si>
  <si>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</si>
  <si>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</si>
  <si>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</si>
  <si>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</si>
  <si>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</si>
  <si>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</si>
  <si>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</si>
  <si>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</si>
  <si>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</si>
  <si>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</si>
  <si>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</si>
  <si>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</si>
  <si>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</si>
  <si>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</si>
  <si>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</si>
  <si>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</si>
  <si>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</si>
  <si>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</si>
  <si>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</si>
  <si>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</si>
  <si>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</si>
  <si>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</si>
  <si>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</si>
  <si>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</si>
  <si>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</si>
  <si>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</si>
  <si>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</si>
  <si>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</si>
  <si>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</si>
  <si>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</si>
  <si>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</si>
  <si>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</si>
  <si>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</si>
  <si>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</si>
  <si>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</si>
  <si>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</si>
  <si>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</si>
  <si>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</si>
  <si>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</si>
  <si>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</si>
  <si>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</si>
  <si>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</si>
  <si>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</si>
  <si>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</si>
  <si>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</si>
  <si>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</si>
  <si>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</si>
  <si>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</si>
  <si>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</si>
  <si>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</si>
  <si>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</si>
  <si>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</si>
  <si>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</si>
  <si>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</si>
  <si>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</si>
  <si>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</si>
  <si>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</si>
  <si>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</si>
  <si>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</si>
  <si>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</si>
  <si>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</si>
  <si>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</si>
  <si>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</si>
  <si>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</si>
  <si>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</si>
  <si>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</si>
  <si>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</si>
  <si>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</si>
  <si>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</si>
  <si>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</si>
  <si>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</si>
  <si>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</si>
  <si>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</si>
  <si>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</si>
  <si>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</si>
  <si>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</si>
  <si>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</si>
  <si>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</si>
  <si>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</si>
  <si>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</si>
  <si>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</si>
  <si>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</si>
  <si>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</si>
  <si>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</si>
  <si>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</si>
  <si>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</si>
  <si>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</si>
  <si>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</si>
  <si>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</si>
  <si>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</si>
  <si>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</si>
  <si>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</si>
  <si>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</si>
  <si>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</si>
  <si>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</si>
  <si>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</si>
  <si>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</si>
  <si>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</si>
  <si>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</si>
  <si>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</si>
  <si>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</si>
  <si>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</si>
  <si>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</si>
  <si>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</si>
  <si>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</si>
  <si>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</si>
  <si>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</si>
  <si>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</si>
  <si>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</si>
  <si>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</si>
  <si>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</si>
  <si>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</si>
  <si>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</si>
  <si>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</si>
  <si>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</si>
  <si>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</si>
  <si>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</si>
  <si>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</si>
  <si>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</si>
  <si>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</si>
  <si>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</si>
  <si>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</si>
  <si>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</si>
  <si>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</si>
  <si>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</si>
  <si>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</si>
  <si>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</si>
  <si>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</si>
  <si>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</si>
  <si>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</si>
  <si>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</si>
  <si>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</si>
  <si>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</si>
  <si>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</si>
  <si>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</si>
  <si>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</si>
  <si>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</si>
  <si>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</si>
  <si>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</si>
  <si>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</si>
  <si>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</si>
  <si>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</si>
  <si>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</si>
  <si>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</si>
  <si>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</si>
  <si>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</si>
  <si>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</si>
  <si>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</si>
  <si>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</si>
  <si>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</si>
  <si>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</si>
  <si>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</si>
  <si>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</si>
  <si>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</si>
  <si>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</si>
  <si>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</si>
  <si>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</si>
  <si>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</si>
  <si>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</si>
  <si>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</si>
  <si>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</si>
  <si>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</si>
  <si>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</si>
  <si>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</si>
  <si>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</si>
  <si>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</si>
  <si>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</si>
  <si>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</si>
  <si>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</si>
  <si>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</si>
  <si>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</si>
  <si>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</si>
  <si>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</si>
  <si>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</si>
  <si>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</si>
  <si>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</si>
  <si>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</si>
  <si>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</si>
  <si>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</si>
  <si>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</si>
  <si>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</si>
  <si>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</si>
  <si>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</si>
  <si>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</si>
  <si>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</si>
  <si>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</si>
  <si>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</si>
  <si>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</si>
  <si>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</si>
  <si>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</si>
  <si>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</si>
  <si>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</si>
  <si>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</si>
  <si>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</si>
  <si>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</si>
  <si>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</si>
  <si>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</si>
  <si>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</si>
  <si>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</si>
  <si>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</si>
  <si>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</si>
  <si>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</si>
  <si>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</si>
  <si>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</si>
  <si>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</si>
  <si>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</si>
  <si>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</si>
  <si>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</si>
  <si>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</si>
  <si>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</si>
  <si>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</si>
  <si>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</si>
  <si>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</si>
  <si>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</si>
  <si>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</si>
  <si>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</si>
  <si>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</si>
  <si>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</si>
  <si>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</si>
  <si>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</si>
  <si>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</si>
  <si>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</si>
  <si>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</si>
  <si>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</si>
  <si>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</si>
  <si>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</si>
  <si>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</si>
  <si>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</si>
  <si>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</si>
  <si>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</si>
  <si>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</si>
  <si>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</si>
  <si>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</si>
  <si>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</si>
  <si>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</si>
  <si>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</si>
  <si>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</si>
  <si>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</si>
  <si>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</si>
  <si>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</si>
  <si>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</si>
  <si>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</si>
  <si>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</si>
  <si>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</si>
  <si>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</si>
  <si>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</si>
  <si>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</si>
  <si>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</si>
  <si>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</si>
  <si>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</si>
  <si>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</si>
  <si>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</si>
  <si>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</si>
  <si>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</si>
  <si>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</si>
  <si>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</si>
  <si>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</si>
  <si>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</si>
  <si>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</si>
  <si>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</si>
  <si>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</si>
  <si>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</si>
  <si>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</si>
  <si>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</si>
  <si>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</si>
  <si>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</si>
  <si>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</si>
  <si>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</si>
  <si>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</si>
  <si>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</si>
  <si>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</si>
  <si>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</si>
  <si>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</si>
  <si>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</si>
  <si>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</si>
  <si>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</si>
  <si>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</si>
  <si>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</si>
  <si>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</si>
  <si>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</si>
  <si>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</si>
  <si>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</si>
  <si>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</si>
  <si>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</si>
  <si>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</si>
  <si>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</si>
  <si>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</si>
  <si>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</si>
  <si>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</si>
  <si>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</si>
  <si>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</si>
  <si>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</si>
  <si>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</si>
  <si>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</si>
  <si>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</si>
  <si>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</si>
  <si>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</si>
  <si>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</si>
  <si>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</si>
  <si>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</si>
  <si>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</si>
  <si>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</si>
  <si>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</si>
  <si>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</si>
  <si>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</si>
  <si>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</si>
  <si>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</si>
  <si>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</si>
  <si>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</si>
  <si>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</si>
  <si>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</si>
  <si>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</si>
  <si>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</si>
  <si>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</si>
  <si>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</si>
  <si>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</si>
  <si>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</si>
  <si>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</si>
  <si>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</si>
  <si>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</si>
  <si>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</si>
  <si>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</si>
  <si>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</si>
  <si>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</si>
  <si>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</si>
  <si>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</si>
  <si>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</si>
  <si>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</si>
  <si>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</si>
  <si>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</si>
  <si>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</si>
  <si>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</si>
  <si>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</si>
  <si>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</si>
  <si>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</si>
  <si>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</si>
  <si>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</si>
  <si>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</si>
  <si>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</si>
  <si>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</si>
  <si>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</si>
  <si>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</si>
  <si>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</si>
  <si>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</si>
  <si>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</si>
  <si>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</si>
  <si>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</si>
  <si>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</si>
  <si>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</si>
  <si>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</si>
  <si>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</si>
  <si>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</si>
  <si>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</si>
  <si>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</si>
  <si>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</si>
  <si>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</si>
  <si>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</si>
  <si>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</si>
  <si>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</si>
  <si>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</si>
  <si>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</si>
  <si>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</si>
  <si>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</si>
  <si>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</si>
  <si>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</si>
  <si>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</si>
  <si>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</si>
  <si>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</si>
  <si>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</si>
  <si>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</si>
  <si>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</si>
  <si>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</si>
  <si>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</si>
  <si>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</si>
  <si>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</si>
  <si>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</si>
  <si>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</si>
  <si>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</si>
  <si>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</si>
  <si>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</si>
  <si>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</si>
  <si>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</si>
  <si>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</si>
  <si>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</si>
  <si>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</si>
  <si>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</si>
  <si>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</si>
  <si>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</si>
  <si>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</si>
  <si>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</si>
  <si>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</si>
  <si>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</si>
  <si>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</si>
  <si>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</si>
  <si>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</si>
  <si>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</si>
  <si>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</si>
  <si>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</si>
  <si>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</si>
  <si>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</si>
  <si>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</si>
  <si>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</si>
  <si>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</si>
  <si>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</si>
  <si>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</si>
  <si>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</si>
  <si>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</si>
  <si>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</si>
  <si>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</si>
  <si>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</si>
  <si>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</si>
  <si>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</si>
  <si>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</si>
  <si>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</si>
  <si>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</si>
  <si>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</si>
  <si>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</si>
  <si>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</si>
  <si>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</si>
  <si>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</si>
  <si>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</si>
  <si>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</si>
  <si>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</si>
  <si>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</si>
  <si>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</si>
  <si>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</si>
  <si>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</si>
  <si>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</si>
  <si>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</si>
  <si>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</si>
  <si>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</si>
  <si>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</si>
  <si>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</si>
  <si>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</si>
  <si>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</si>
  <si>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</si>
  <si>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</si>
  <si>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</si>
  <si>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</si>
  <si>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</si>
  <si>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</si>
  <si>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</si>
  <si>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</si>
  <si>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</si>
  <si>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</si>
  <si>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</si>
  <si>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</si>
  <si>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</si>
  <si>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</si>
  <si>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</si>
  <si>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</si>
  <si>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</si>
  <si>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</si>
  <si>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</si>
  <si>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</si>
  <si>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</si>
  <si>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</si>
  <si>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</si>
  <si>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</si>
  <si>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</si>
  <si>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</si>
  <si>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</si>
  <si>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</si>
  <si>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</si>
  <si>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</si>
  <si>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</si>
  <si>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</si>
  <si>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</si>
  <si>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</si>
  <si>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</si>
  <si>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</si>
  <si>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</si>
  <si>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</si>
  <si>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</si>
  <si>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</si>
  <si>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</si>
  <si>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</si>
  <si>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</si>
  <si>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</si>
  <si>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</si>
  <si>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</si>
  <si>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</si>
  <si>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</si>
  <si>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</si>
  <si>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</si>
  <si>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</si>
  <si>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</si>
  <si>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</si>
  <si>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</si>
  <si>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</si>
  <si>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</si>
  <si>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</si>
  <si>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</si>
  <si>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</si>
  <si>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</si>
  <si>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</si>
  <si>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</si>
  <si>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</si>
  <si>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</si>
  <si>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</si>
  <si>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</si>
  <si>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</si>
  <si>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</si>
  <si>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</si>
  <si>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</si>
  <si>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</si>
  <si>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</si>
  <si>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</si>
  <si>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</si>
  <si>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</si>
  <si>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</si>
  <si>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</si>
  <si>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</si>
  <si>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</si>
  <si>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</si>
  <si>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</si>
  <si>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</si>
  <si>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</si>
  <si>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</si>
  <si>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</si>
  <si>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</si>
  <si>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</si>
  <si>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</si>
  <si>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</si>
  <si>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</si>
  <si>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</si>
  <si>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</si>
  <si>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</si>
  <si>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</si>
  <si>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</si>
  <si>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</si>
  <si>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</si>
  <si>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</si>
  <si>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</si>
  <si>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</si>
  <si>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</si>
  <si>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</si>
  <si>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</si>
  <si>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</si>
  <si>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</si>
  <si>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</si>
  <si>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</si>
  <si>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</si>
  <si>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</si>
  <si>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</si>
  <si>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</si>
  <si>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</si>
  <si>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</si>
  <si>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</si>
  <si>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</si>
  <si>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</si>
  <si>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</si>
  <si>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</si>
  <si>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</si>
  <si>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</si>
  <si>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</si>
  <si>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</si>
  <si>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</si>
  <si>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</si>
  <si>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</si>
  <si>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</si>
  <si>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</si>
  <si>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</si>
  <si>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</si>
  <si>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</si>
  <si>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</si>
  <si>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</si>
  <si>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</si>
  <si>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</si>
  <si>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</si>
  <si>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</si>
  <si>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</si>
  <si>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</si>
  <si>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</si>
  <si>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</si>
  <si>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</si>
  <si>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</si>
  <si>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</si>
  <si>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</si>
  <si>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</si>
  <si>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</si>
  <si>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</si>
  <si>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</si>
  <si>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</si>
  <si>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</si>
  <si>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</si>
  <si>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</si>
  <si>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</si>
  <si>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</si>
  <si>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</si>
  <si>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</si>
  <si>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</si>
  <si>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</si>
  <si>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</si>
  <si>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</si>
  <si>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</si>
  <si>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</si>
  <si>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</si>
  <si>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</si>
  <si>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</si>
  <si>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</si>
  <si>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</si>
  <si>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</si>
  <si>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</si>
  <si>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</si>
  <si>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</si>
  <si>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</si>
  <si>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</si>
  <si>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</si>
  <si>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</si>
  <si>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</si>
  <si>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</si>
  <si>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</si>
  <si>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</si>
  <si>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</si>
  <si>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</si>
  <si>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</si>
  <si>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</si>
  <si>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</si>
  <si>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</si>
  <si>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</si>
  <si>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</si>
  <si>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</si>
  <si>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</si>
  <si>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</si>
  <si>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</si>
  <si>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</si>
  <si>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</si>
  <si>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</si>
  <si>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</si>
  <si>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</si>
  <si>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</si>
  <si>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</si>
  <si>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</si>
  <si>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</si>
  <si>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</si>
  <si>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</si>
  <si>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</si>
  <si>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</si>
  <si>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</si>
  <si>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</si>
  <si>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</si>
  <si>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</si>
  <si>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</si>
  <si>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</si>
  <si>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</si>
  <si>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</si>
  <si>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</si>
  <si>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</si>
  <si>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</si>
  <si>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</si>
  <si>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</si>
  <si>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</si>
  <si>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</si>
  <si>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</si>
  <si>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</si>
  <si>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</si>
  <si>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</si>
  <si>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</si>
  <si>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</si>
  <si>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</si>
  <si>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</si>
  <si>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</si>
  <si>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</si>
  <si>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</si>
  <si>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</si>
  <si>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</si>
  <si>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</si>
  <si>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</si>
  <si>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</si>
  <si>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</si>
  <si>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</si>
  <si>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</si>
  <si>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</si>
  <si>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</si>
  <si>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</si>
  <si>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</si>
  <si>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</si>
  <si>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</si>
  <si>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</si>
  <si>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</si>
  <si>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</si>
  <si>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</si>
  <si>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</si>
  <si>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</si>
  <si>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</si>
  <si>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</si>
  <si>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</si>
  <si>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</si>
  <si>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</si>
  <si>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</si>
  <si>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</si>
  <si>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</si>
  <si>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</si>
  <si>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</si>
  <si>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</si>
  <si>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</si>
  <si>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</si>
  <si>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</si>
  <si>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</si>
  <si>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</si>
  <si>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</si>
  <si>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</si>
  <si>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</si>
  <si>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</si>
  <si>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</si>
  <si>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</si>
  <si>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</si>
  <si>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</si>
  <si>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</si>
  <si>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</si>
  <si>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</si>
  <si>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</si>
  <si>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</si>
  <si>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</si>
  <si>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</si>
  <si>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</si>
  <si>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</si>
  <si>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</si>
  <si>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</si>
  <si>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</si>
  <si>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</si>
  <si>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</si>
  <si>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</si>
  <si>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</si>
  <si>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</si>
  <si>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</si>
  <si>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</si>
  <si>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</si>
  <si>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</si>
  <si>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</si>
  <si>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</si>
  <si>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</si>
  <si>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</si>
  <si>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</si>
  <si>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</si>
  <si>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</si>
  <si>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</si>
  <si>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</si>
  <si>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</si>
  <si>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</si>
  <si>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</si>
  <si>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</si>
  <si>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</si>
  <si>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</si>
  <si>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</si>
  <si>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</si>
  <si>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</si>
  <si>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</si>
  <si>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</si>
  <si>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</si>
  <si>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</si>
  <si>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</si>
  <si>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</si>
  <si>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</si>
  <si>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</si>
  <si>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</si>
  <si>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</si>
  <si>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</si>
  <si>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</si>
  <si>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</si>
  <si>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</si>
  <si>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</si>
  <si>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</si>
  <si>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</si>
  <si>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</si>
  <si>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</si>
  <si>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</si>
  <si>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</si>
  <si>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</si>
  <si>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</si>
  <si>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</si>
  <si>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</si>
  <si>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</si>
  <si>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</si>
  <si>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</si>
  <si>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</si>
  <si>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</si>
  <si>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</si>
  <si>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</si>
  <si>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</si>
  <si>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</si>
  <si>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</si>
  <si>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</si>
  <si>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</si>
  <si>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</si>
  <si>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</si>
  <si>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</si>
  <si>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</si>
  <si>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</si>
  <si>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</si>
  <si>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</si>
  <si>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</si>
  <si>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</si>
  <si>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</si>
  <si>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</si>
  <si>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</si>
  <si>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</si>
  <si>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</si>
  <si>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</si>
  <si>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</si>
  <si>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</si>
  <si>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</si>
  <si>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</si>
  <si>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</si>
  <si>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</si>
  <si>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</si>
  <si>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</si>
  <si>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</si>
  <si>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</si>
  <si>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</si>
  <si>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</si>
  <si>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</si>
  <si>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</si>
  <si>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</si>
  <si>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</si>
  <si>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</si>
  <si>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</si>
  <si>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</si>
  <si>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</si>
  <si>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</si>
  <si>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</si>
  <si>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</si>
  <si>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</si>
  <si>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</si>
  <si>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</si>
  <si>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</si>
  <si>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</si>
  <si>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</si>
  <si>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</si>
  <si>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</si>
  <si>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</si>
  <si>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</si>
  <si>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</si>
  <si>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</si>
  <si>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</si>
  <si>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</si>
  <si>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</si>
  <si>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</si>
  <si>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</si>
  <si>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</si>
  <si>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</si>
  <si>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</si>
  <si>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</si>
  <si>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</si>
  <si>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</si>
  <si>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</si>
  <si>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</si>
  <si>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</si>
  <si>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</si>
  <si>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</si>
  <si>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</si>
  <si>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</si>
  <si>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</si>
  <si>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</si>
  <si>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</si>
  <si>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</si>
  <si>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</si>
  <si>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</si>
  <si>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Sum of Sales2</t>
  </si>
  <si>
    <t>Average of Sales</t>
  </si>
  <si>
    <t>Sr No</t>
  </si>
  <si>
    <t>Number of Items</t>
  </si>
  <si>
    <t>Average of Rating</t>
  </si>
  <si>
    <t>Total Sales</t>
  </si>
  <si>
    <t>Avg Sales</t>
  </si>
  <si>
    <t>No of Items</t>
  </si>
  <si>
    <t>Avg Rating</t>
  </si>
  <si>
    <t>KPI's Requirements</t>
  </si>
  <si>
    <t>Row Labels</t>
  </si>
  <si>
    <t>Total Sales by Fat Content</t>
  </si>
  <si>
    <t>Total Sales by Item Type</t>
  </si>
  <si>
    <t>Column Labels</t>
  </si>
  <si>
    <t>Fat Content by Outlet for Total Sales</t>
  </si>
  <si>
    <t>Total Sales by Outlet Establishment</t>
  </si>
  <si>
    <t>Sales by Outlet Size</t>
  </si>
  <si>
    <t>Outlet Location</t>
  </si>
  <si>
    <t>Sales Outlet by Location</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</si>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</sst>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
    <numFmt numFmtId="165" formatCode="0.0"/>
    <numFmt numFmtId="166" formatCode="\$0.00,,&quot;M&quot;"/>
    <numFmt numFmtId="169" formatCode="\$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8F90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0" fontId="0" fillId="0" borderId="16" xfId="0" applyBorder="1"/>
    <xf numFmtId="164" fontId="0" fillId="0" borderId="17" xfId="0" applyNumberFormat="1" applyBorder="1"/>
    <xf numFmtId="0" fontId="0" fillId="0" borderId="17" xfId="0" applyBorder="1"/>
    <xf numFmtId="165" fontId="0" fillId="0" borderId="18" xfId="0" applyNumberFormat="1" applyBorder="1"/>
    <xf numFmtId="0" fontId="18"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16" fillId="0" borderId="14" xfId="0" applyFont="1" applyBorder="1"/>
    <xf numFmtId="0" fontId="16" fillId="0" borderId="0" xfId="0" applyFont="1" applyBorder="1"/>
    <xf numFmtId="0" fontId="16" fillId="0" borderId="15" xfId="0" applyFont="1" applyBorder="1"/>
    <xf numFmtId="166" fontId="0" fillId="0" borderId="16"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18" fillId="33" borderId="14" xfId="0" applyFont="1" applyFill="1" applyBorder="1" applyAlignment="1">
      <alignment horizontal="center"/>
    </xf>
    <xf numFmtId="0" fontId="18" fillId="33" borderId="0" xfId="0" applyFont="1" applyFill="1" applyBorder="1" applyAlignment="1">
      <alignment horizontal="center"/>
    </xf>
    <xf numFmtId="0" fontId="0" fillId="0" borderId="16" xfId="0" applyBorder="1"/>
    <xf numFmtId="0" fontId="0" fillId="0" borderId="18" xfId="0" applyBorder="1"/>
    <xf numFmtId="0" fontId="0" fillId="0" borderId="10" xfId="0" applyBorder="1"/>
    <xf numFmtId="0" fontId="0" fillId="0" borderId="10" xfId="0" pivotButton="1" applyBorder="1"/>
    <xf numFmtId="0" fontId="0" fillId="0" borderId="22" xfId="0" applyBorder="1" applyAlignment="1">
      <alignment horizontal="left"/>
    </xf>
    <xf numFmtId="169" fontId="0" fillId="0" borderId="22" xfId="0" applyNumberFormat="1" applyBorder="1"/>
    <xf numFmtId="169" fontId="0" fillId="0" borderId="23" xfId="0" applyNumberFormat="1" applyBorder="1"/>
    <xf numFmtId="169" fontId="0" fillId="0" borderId="11" xfId="0" applyNumberFormat="1" applyBorder="1"/>
    <xf numFmtId="169" fontId="0" fillId="0" borderId="13" xfId="0" applyNumberFormat="1" applyBorder="1"/>
    <xf numFmtId="169" fontId="0" fillId="0" borderId="14" xfId="0" applyNumberFormat="1" applyBorder="1"/>
    <xf numFmtId="169" fontId="0" fillId="0" borderId="15" xfId="0" applyNumberFormat="1" applyBorder="1"/>
    <xf numFmtId="169" fontId="0" fillId="0" borderId="16" xfId="0" applyNumberFormat="1" applyBorder="1"/>
    <xf numFmtId="169" fontId="0" fillId="0" borderId="18" xfId="0" applyNumberFormat="1" applyBorder="1"/>
    <xf numFmtId="169" fontId="0" fillId="0" borderId="0" xfId="0" applyNumberFormat="1" applyBorder="1"/>
    <xf numFmtId="0" fontId="16" fillId="33" borderId="14" xfId="0" applyFont="1" applyFill="1" applyBorder="1" applyAlignment="1">
      <alignment horizontal="center"/>
    </xf>
    <xf numFmtId="0" fontId="0" fillId="33" borderId="0" xfId="0" applyFill="1" applyBorder="1" applyAlignment="1">
      <alignment horizontal="center"/>
    </xf>
    <xf numFmtId="169" fontId="0" fillId="0" borderId="24" xfId="0" applyNumberFormat="1" applyBorder="1"/>
    <xf numFmtId="0" fontId="0" fillId="33" borderId="15" xfId="0" applyFill="1" applyBorder="1" applyAlignment="1">
      <alignment horizontal="center"/>
    </xf>
    <xf numFmtId="0" fontId="16" fillId="33" borderId="0" xfId="0" applyFont="1" applyFill="1" applyBorder="1" applyAlignment="1">
      <alignment horizontal="center"/>
    </xf>
    <xf numFmtId="0" fontId="16" fillId="33" borderId="15" xfId="0" applyFont="1" applyFill="1" applyBorder="1" applyAlignment="1">
      <alignment horizontal="center"/>
    </xf>
    <xf numFmtId="0" fontId="16" fillId="33" borderId="11" xfId="0" applyFont="1" applyFill="1" applyBorder="1" applyAlignment="1">
      <alignment horizontal="center"/>
    </xf>
    <xf numFmtId="0" fontId="0" fillId="33" borderId="12" xfId="0" applyFill="1" applyBorder="1" applyAlignment="1">
      <alignment horizontal="center"/>
    </xf>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7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fill>
        <patternFill>
          <bgColor rgb="FFE8F905"/>
        </patternFill>
      </fill>
      <border>
        <bottom style="thin">
          <color theme="7"/>
        </bottom>
        <vertical/>
        <horizontal/>
      </border>
    </dxf>
    <dxf>
      <font>
        <color theme="1"/>
      </font>
      <fill>
        <patternFill>
          <bgColor rgb="FFE8F905"/>
        </patternFill>
      </fill>
      <border>
        <left style="thin">
          <color rgb="FFE8F905"/>
        </left>
        <right style="thin">
          <color rgb="FFE8F905"/>
        </right>
        <top style="thin">
          <color rgb="FFE8F905"/>
        </top>
        <bottom style="thin">
          <color rgb="FFE8F905"/>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0,&quot;K&quot;"/>
    </dxf>
    <dxf>
      <numFmt numFmtId="168" formatCode="\$0.00,&quot;K&quot;"/>
    </dxf>
    <dxf>
      <numFmt numFmtId="169" formatCode="\$0.0,&quot;K&quot;"/>
    </dxf>
  </dxfs>
  <tableStyles count="1" defaultTableStyle="TableStyleMedium2" defaultPivotStyle="PivotStyleLight16">
    <tableStyle name="BLINKET ANALYSIS" pivot="0" table="0" count="10" xr9:uid="{5B51653F-EB57-456B-9D98-8FF76D5045F2}">
      <tableStyleElement type="wholeTable" dxfId="4258"/>
      <tableStyleElement type="headerRow" dxfId="4257"/>
    </tableStyle>
  </tableStyles>
  <colors>
    <mruColors>
      <color rgb="FFE8F905"/>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E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design'!$A$14:$A$15</c:f>
              <c:strCache>
                <c:ptCount val="2"/>
                <c:pt idx="0">
                  <c:v>Low Fat</c:v>
                </c:pt>
                <c:pt idx="1">
                  <c:v>Regular</c:v>
                </c:pt>
              </c:strCache>
            </c:strRef>
          </c:cat>
          <c:val>
            <c:numRef>
              <c:f>'Sheet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3-946B-4013-8DB0-76AFF220E9B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2224250270602968"/>
          <c:y val="0.29319708198239924"/>
          <c:w val="0.42708222792905604"/>
          <c:h val="0.69549464211710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design'!$B$22:$B$23</c:f>
              <c:strCache>
                <c:ptCount val="1"/>
                <c:pt idx="0">
                  <c:v>Regular</c:v>
                </c:pt>
              </c:strCache>
            </c:strRef>
          </c:tx>
          <c:spPr>
            <a:solidFill>
              <a:schemeClr val="accent1"/>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6-C7B3-4060-B32E-3EF55AEF1334}"/>
            </c:ext>
          </c:extLst>
        </c:ser>
        <c:ser>
          <c:idx val="1"/>
          <c:order val="1"/>
          <c:tx>
            <c:strRef>
              <c:f>'Sheet design'!$C$22:$C$23</c:f>
              <c:strCache>
                <c:ptCount val="1"/>
                <c:pt idx="0">
                  <c:v>Low Fat</c:v>
                </c:pt>
              </c:strCache>
            </c:strRef>
          </c:tx>
          <c:spPr>
            <a:solidFill>
              <a:schemeClr val="accent2"/>
            </a:solidFill>
            <a:ln>
              <a:noFill/>
            </a:ln>
            <a:effectLst/>
          </c:spPr>
          <c:invertIfNegative val="0"/>
          <c:cat>
            <c:strRef>
              <c:f>'Sheet design'!$A$24:$A$26</c:f>
              <c:strCache>
                <c:ptCount val="3"/>
                <c:pt idx="0">
                  <c:v>Tier 1</c:v>
                </c:pt>
                <c:pt idx="1">
                  <c:v>Tier 2</c:v>
                </c:pt>
                <c:pt idx="2">
                  <c:v>Tier 3</c:v>
                </c:pt>
              </c:strCache>
            </c:strRef>
          </c:cat>
          <c:val>
            <c:numRef>
              <c:f>'Sheet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C7B3-4060-B32E-3EF55AEF1334}"/>
            </c:ext>
          </c:extLst>
        </c:ser>
        <c:dLbls>
          <c:showLegendKey val="0"/>
          <c:showVal val="0"/>
          <c:showCatName val="0"/>
          <c:showSerName val="0"/>
          <c:showPercent val="0"/>
          <c:showBubbleSize val="0"/>
        </c:dLbls>
        <c:gapWidth val="182"/>
        <c:axId val="837751792"/>
        <c:axId val="837761872"/>
      </c:barChart>
      <c:catAx>
        <c:axId val="837751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761872"/>
        <c:crosses val="autoZero"/>
        <c:auto val="1"/>
        <c:lblAlgn val="ctr"/>
        <c:lblOffset val="100"/>
        <c:noMultiLvlLbl val="0"/>
      </c:catAx>
      <c:valAx>
        <c:axId val="837761872"/>
        <c:scaling>
          <c:orientation val="minMax"/>
        </c:scaling>
        <c:delete val="1"/>
        <c:axPos val="b"/>
        <c:numFmt formatCode="\$0.0,&quot;K&quot;" sourceLinked="1"/>
        <c:majorTickMark val="none"/>
        <c:minorTickMark val="none"/>
        <c:tickLblPos val="nextTo"/>
        <c:crossAx val="837751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design'!$B$32</c:f>
              <c:strCache>
                <c:ptCount val="1"/>
                <c:pt idx="0">
                  <c:v>Total</c:v>
                </c:pt>
              </c:strCache>
            </c:strRef>
          </c:tx>
          <c:spPr>
            <a:solidFill>
              <a:schemeClr val="accent1"/>
            </a:solidFill>
            <a:ln>
              <a:noFill/>
            </a:ln>
            <a:effectLst/>
          </c:spPr>
          <c:invertIfNegative val="0"/>
          <c:cat>
            <c:strRef>
              <c:f>'Sheet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F4E9-43DF-B2D0-0EF35F761C2E}"/>
            </c:ext>
          </c:extLst>
        </c:ser>
        <c:dLbls>
          <c:showLegendKey val="0"/>
          <c:showVal val="0"/>
          <c:showCatName val="0"/>
          <c:showSerName val="0"/>
          <c:showPercent val="0"/>
          <c:showBubbleSize val="0"/>
        </c:dLbls>
        <c:gapWidth val="182"/>
        <c:axId val="936616064"/>
        <c:axId val="936616544"/>
      </c:barChart>
      <c:catAx>
        <c:axId val="936616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616544"/>
        <c:crosses val="autoZero"/>
        <c:auto val="1"/>
        <c:lblAlgn val="ctr"/>
        <c:lblOffset val="100"/>
        <c:noMultiLvlLbl val="0"/>
      </c:catAx>
      <c:valAx>
        <c:axId val="936616544"/>
        <c:scaling>
          <c:orientation val="minMax"/>
        </c:scaling>
        <c:delete val="1"/>
        <c:axPos val="b"/>
        <c:numFmt formatCode="\$0.0,&quot;K&quot;" sourceLinked="1"/>
        <c:majorTickMark val="none"/>
        <c:minorTickMark val="none"/>
        <c:tickLblPos val="nextTo"/>
        <c:crossAx val="936616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16097849100082"/>
          <c:y val="0.1392515230635335"/>
          <c:w val="0.44468639122169951"/>
          <c:h val="0.7023649458961233"/>
        </c:manualLayout>
      </c:layout>
      <c:areaChart>
        <c:grouping val="standard"/>
        <c:varyColors val="0"/>
        <c:ser>
          <c:idx val="0"/>
          <c:order val="0"/>
          <c:tx>
            <c:strRef>
              <c:f>'Sheet design'!$B$52</c:f>
              <c:strCache>
                <c:ptCount val="1"/>
                <c:pt idx="0">
                  <c:v>Total</c:v>
                </c:pt>
              </c:strCache>
            </c:strRef>
          </c:tx>
          <c:spPr>
            <a:solidFill>
              <a:schemeClr val="accent1"/>
            </a:solidFill>
            <a:ln w="25400">
              <a:noFill/>
            </a:ln>
            <a:effectLst/>
          </c:spPr>
          <c:cat>
            <c:strRef>
              <c:f>'Sheet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7F89-4DF9-BC53-73F71B4D0165}"/>
            </c:ext>
          </c:extLst>
        </c:ser>
        <c:dLbls>
          <c:showLegendKey val="0"/>
          <c:showVal val="0"/>
          <c:showCatName val="0"/>
          <c:showSerName val="0"/>
          <c:showPercent val="0"/>
          <c:showBubbleSize val="0"/>
        </c:dLbls>
        <c:axId val="332969328"/>
        <c:axId val="332968368"/>
      </c:areaChart>
      <c:catAx>
        <c:axId val="332969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68368"/>
        <c:crosses val="autoZero"/>
        <c:auto val="1"/>
        <c:lblAlgn val="ctr"/>
        <c:lblOffset val="100"/>
        <c:noMultiLvlLbl val="0"/>
      </c:catAx>
      <c:valAx>
        <c:axId val="332968368"/>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6932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12844733842546"/>
          <c:y val="0.29793419622019546"/>
          <c:w val="0.38172424786335984"/>
          <c:h val="0.60531998144031474"/>
        </c:manualLayout>
      </c:layout>
      <c:doughnutChart>
        <c:varyColors val="1"/>
        <c:ser>
          <c:idx val="0"/>
          <c:order val="0"/>
          <c:tx>
            <c:strRef>
              <c:f>'Sheet design'!$B$65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design'!$A$66:$A$68</c:f>
              <c:strCache>
                <c:ptCount val="3"/>
                <c:pt idx="0">
                  <c:v>High</c:v>
                </c:pt>
                <c:pt idx="1">
                  <c:v>Medium</c:v>
                </c:pt>
                <c:pt idx="2">
                  <c:v>Small</c:v>
                </c:pt>
              </c:strCache>
            </c:strRef>
          </c:cat>
          <c:val>
            <c:numRef>
              <c:f>'Sheet design'!$B$66:$B$68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3-482A-40FD-B835-5AD98C3FD8D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design'!$B$83</c:f>
              <c:strCache>
                <c:ptCount val="1"/>
                <c:pt idx="0">
                  <c:v>Total</c:v>
                </c:pt>
              </c:strCache>
            </c:strRef>
          </c:tx>
          <c:spPr>
            <a:solidFill>
              <a:schemeClr val="accent1"/>
            </a:solidFill>
            <a:ln>
              <a:noFill/>
            </a:ln>
            <a:effectLst/>
          </c:spPr>
          <c:invertIfNegative val="0"/>
          <c:cat>
            <c:strRef>
              <c:f>'Sheet design'!$A$84:$A$87</c:f>
              <c:strCache>
                <c:ptCount val="4"/>
                <c:pt idx="0">
                  <c:v>Grocery Store</c:v>
                </c:pt>
                <c:pt idx="1">
                  <c:v>Supermarket Type3</c:v>
                </c:pt>
                <c:pt idx="2">
                  <c:v>Supermarket Type2</c:v>
                </c:pt>
                <c:pt idx="3">
                  <c:v>Supermarket Type1</c:v>
                </c:pt>
              </c:strCache>
            </c:strRef>
          </c:cat>
          <c:val>
            <c:numRef>
              <c:f>'Sheet design'!$B$84:$B$87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8895-4631-B605-6D304C72182F}"/>
            </c:ext>
          </c:extLst>
        </c:ser>
        <c:dLbls>
          <c:showLegendKey val="0"/>
          <c:showVal val="0"/>
          <c:showCatName val="0"/>
          <c:showSerName val="0"/>
          <c:showPercent val="0"/>
          <c:showBubbleSize val="0"/>
        </c:dLbls>
        <c:gapWidth val="182"/>
        <c:axId val="1302968240"/>
        <c:axId val="1302971600"/>
      </c:barChart>
      <c:catAx>
        <c:axId val="130296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971600"/>
        <c:crosses val="autoZero"/>
        <c:auto val="1"/>
        <c:lblAlgn val="ctr"/>
        <c:lblOffset val="100"/>
        <c:noMultiLvlLbl val="0"/>
      </c:catAx>
      <c:valAx>
        <c:axId val="1302971600"/>
        <c:scaling>
          <c:orientation val="minMax"/>
        </c:scaling>
        <c:delete val="1"/>
        <c:axPos val="b"/>
        <c:numFmt formatCode="\$0.0,&quot;K&quot;" sourceLinked="1"/>
        <c:majorTickMark val="none"/>
        <c:minorTickMark val="none"/>
        <c:tickLblPos val="nextTo"/>
        <c:crossAx val="1302968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design'!$B$91</c:f>
              <c:strCache>
                <c:ptCount val="1"/>
                <c:pt idx="0">
                  <c:v>Total</c:v>
                </c:pt>
              </c:strCache>
            </c:strRef>
          </c:tx>
          <c:spPr>
            <a:solidFill>
              <a:schemeClr val="accent1"/>
            </a:solidFill>
            <a:ln>
              <a:noFill/>
            </a:ln>
            <a:effectLst/>
          </c:spPr>
          <c:invertIfNegative val="0"/>
          <c:cat>
            <c:strRef>
              <c:f>'Sheet design'!$A$92:$A$95</c:f>
              <c:strCache>
                <c:ptCount val="4"/>
                <c:pt idx="0">
                  <c:v>Grocery Store</c:v>
                </c:pt>
                <c:pt idx="1">
                  <c:v>Supermarket Type3</c:v>
                </c:pt>
                <c:pt idx="2">
                  <c:v>Supermarket Type2</c:v>
                </c:pt>
                <c:pt idx="3">
                  <c:v>Supermarket Type1</c:v>
                </c:pt>
              </c:strCache>
            </c:strRef>
          </c:cat>
          <c:val>
            <c:numRef>
              <c:f>'Sheet design'!$B$92:$B$95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FC63-4C2E-8FD1-DEB31776BA44}"/>
            </c:ext>
          </c:extLst>
        </c:ser>
        <c:dLbls>
          <c:showLegendKey val="0"/>
          <c:showVal val="0"/>
          <c:showCatName val="0"/>
          <c:showSerName val="0"/>
          <c:showPercent val="0"/>
          <c:showBubbleSize val="0"/>
        </c:dLbls>
        <c:gapWidth val="182"/>
        <c:axId val="1147196912"/>
        <c:axId val="1147189232"/>
      </c:barChart>
      <c:catAx>
        <c:axId val="114719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89232"/>
        <c:crosses val="autoZero"/>
        <c:auto val="1"/>
        <c:lblAlgn val="ctr"/>
        <c:lblOffset val="100"/>
        <c:noMultiLvlLbl val="0"/>
      </c:catAx>
      <c:valAx>
        <c:axId val="1147189232"/>
        <c:scaling>
          <c:orientation val="minMax"/>
        </c:scaling>
        <c:delete val="1"/>
        <c:axPos val="b"/>
        <c:numFmt formatCode="\$0" sourceLinked="1"/>
        <c:majorTickMark val="none"/>
        <c:minorTickMark val="none"/>
        <c:tickLblPos val="nextTo"/>
        <c:crossAx val="1147196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design'!$B$99</c:f>
              <c:strCache>
                <c:ptCount val="1"/>
                <c:pt idx="0">
                  <c:v>Total</c:v>
                </c:pt>
              </c:strCache>
            </c:strRef>
          </c:tx>
          <c:spPr>
            <a:solidFill>
              <a:schemeClr val="accent1"/>
            </a:solidFill>
            <a:ln>
              <a:noFill/>
            </a:ln>
            <a:effectLst/>
          </c:spPr>
          <c:invertIfNegative val="0"/>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3-45D9-4D5E-847C-90C749BAA4C8}"/>
            </c:ext>
          </c:extLst>
        </c:ser>
        <c:dLbls>
          <c:showLegendKey val="0"/>
          <c:showVal val="0"/>
          <c:showCatName val="0"/>
          <c:showSerName val="0"/>
          <c:showPercent val="0"/>
          <c:showBubbleSize val="0"/>
        </c:dLbls>
        <c:gapWidth val="182"/>
        <c:axId val="840934336"/>
        <c:axId val="840935296"/>
      </c:barChart>
      <c:catAx>
        <c:axId val="84093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935296"/>
        <c:crosses val="autoZero"/>
        <c:auto val="1"/>
        <c:lblAlgn val="ctr"/>
        <c:lblOffset val="100"/>
        <c:noMultiLvlLbl val="0"/>
      </c:catAx>
      <c:valAx>
        <c:axId val="840935296"/>
        <c:scaling>
          <c:orientation val="minMax"/>
        </c:scaling>
        <c:delete val="1"/>
        <c:axPos val="b"/>
        <c:numFmt formatCode="0" sourceLinked="1"/>
        <c:majorTickMark val="none"/>
        <c:minorTickMark val="none"/>
        <c:tickLblPos val="nextTo"/>
        <c:crossAx val="84093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D09E00"/>
          </a:solidFill>
          <a:ln w="19050">
            <a:solidFill>
              <a:schemeClr val="lt1"/>
            </a:solidFill>
          </a:ln>
          <a:effectLst/>
        </c:spPr>
        <c:dLbl>
          <c:idx val="0"/>
          <c:layout>
            <c:manualLayout>
              <c:x val="3.8585069444444446E-2"/>
              <c:y val="0.1720553030303029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2638888888889"/>
                  <c:h val="0.22204949494949494"/>
                </c:manualLayout>
              </c15:layout>
            </c:ext>
          </c:extLst>
        </c:dLbl>
      </c:pivotFmt>
      <c:pivotFmt>
        <c:idx val="6"/>
        <c:spPr>
          <a:solidFill>
            <a:schemeClr val="accent6">
              <a:lumMod val="75000"/>
            </a:schemeClr>
          </a:solidFill>
          <a:ln w="19050">
            <a:noFill/>
          </a:ln>
          <a:effectLst/>
        </c:spPr>
        <c:dLbl>
          <c:idx val="0"/>
          <c:layout>
            <c:manualLayout>
              <c:x val="-0.1543400607638889"/>
              <c:y val="-6.414141414141413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08029513888882"/>
                  <c:h val="0.21788838383838383"/>
                </c:manualLayout>
              </c15:layout>
            </c:ext>
          </c:extLst>
        </c:dLbl>
      </c:pivotFmt>
    </c:pivotFmts>
    <c:plotArea>
      <c:layout>
        <c:manualLayout>
          <c:layoutTarget val="inner"/>
          <c:xMode val="edge"/>
          <c:yMode val="edge"/>
          <c:x val="0.23982161458333334"/>
          <c:y val="0.19363939393939394"/>
          <c:w val="0.58650260416666666"/>
          <c:h val="0.68247575757575762"/>
        </c:manualLayout>
      </c:layout>
      <c:doughnutChart>
        <c:varyColors val="1"/>
        <c:ser>
          <c:idx val="0"/>
          <c:order val="0"/>
          <c:tx>
            <c:strRef>
              <c:f>'Sheet design'!$B$13</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noFill/>
              </a:ln>
              <a:effectLst/>
            </c:spPr>
          </c:dPt>
          <c:dLbls>
            <c:dLbl>
              <c:idx val="0"/>
              <c:layout>
                <c:manualLayout>
                  <c:x val="3.8585069444444446E-2"/>
                  <c:y val="0.1720553030303029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2638888888889"/>
                      <c:h val="0.22204949494949494"/>
                    </c:manualLayout>
                  </c15:layout>
                </c:ext>
              </c:extLst>
            </c:dLbl>
            <c:dLbl>
              <c:idx val="1"/>
              <c:layout>
                <c:manualLayout>
                  <c:x val="-0.1543400607638889"/>
                  <c:y val="-6.4141414141414138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08029513888882"/>
                      <c:h val="0.21788838383838383"/>
                    </c:manualLayout>
                  </c15:layout>
                </c:ext>
              </c:extLst>
            </c:dLbl>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'Sheet design'!$A$14:$A$15</c:f>
              <c:strCache>
                <c:ptCount val="2"/>
                <c:pt idx="0">
                  <c:v>Low Fat</c:v>
                </c:pt>
                <c:pt idx="1">
                  <c:v>Regular</c:v>
                </c:pt>
              </c:strCache>
            </c:strRef>
          </c:cat>
          <c:val>
            <c:numRef>
              <c:f>'Sheet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7-8A05-4DF2-B697-3B783E6AF33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74838678774027"/>
          <c:y val="0.16092515992326514"/>
          <c:w val="0.73050459500331877"/>
          <c:h val="0.77314704917684662"/>
        </c:manualLayout>
      </c:layout>
      <c:barChart>
        <c:barDir val="bar"/>
        <c:grouping val="clustered"/>
        <c:varyColors val="0"/>
        <c:ser>
          <c:idx val="0"/>
          <c:order val="0"/>
          <c:tx>
            <c:strRef>
              <c:f>'Sheet design'!$B$22:$B$23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6-716D-43BF-A4CA-7DF8B7DED0DD}"/>
            </c:ext>
          </c:extLst>
        </c:ser>
        <c:ser>
          <c:idx val="1"/>
          <c:order val="1"/>
          <c:tx>
            <c:strRef>
              <c:f>'Sheet design'!$C$22:$C$23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716D-43BF-A4CA-7DF8B7DED0DD}"/>
            </c:ext>
          </c:extLst>
        </c:ser>
        <c:dLbls>
          <c:dLblPos val="outEnd"/>
          <c:showLegendKey val="0"/>
          <c:showVal val="1"/>
          <c:showCatName val="0"/>
          <c:showSerName val="0"/>
          <c:showPercent val="0"/>
          <c:showBubbleSize val="0"/>
        </c:dLbls>
        <c:gapWidth val="60"/>
        <c:axId val="837751792"/>
        <c:axId val="837761872"/>
      </c:barChart>
      <c:catAx>
        <c:axId val="837751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837761872"/>
        <c:crosses val="autoZero"/>
        <c:auto val="1"/>
        <c:lblAlgn val="ctr"/>
        <c:lblOffset val="100"/>
        <c:noMultiLvlLbl val="0"/>
      </c:catAx>
      <c:valAx>
        <c:axId val="837761872"/>
        <c:scaling>
          <c:orientation val="minMax"/>
        </c:scaling>
        <c:delete val="1"/>
        <c:axPos val="b"/>
        <c:numFmt formatCode="\$0.0,&quot;K&quot;" sourceLinked="1"/>
        <c:majorTickMark val="none"/>
        <c:minorTickMark val="none"/>
        <c:tickLblPos val="nextTo"/>
        <c:crossAx val="837751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C396-4325-A172-C62B9F4B2EB7}"/>
            </c:ext>
          </c:extLst>
        </c:ser>
        <c:dLbls>
          <c:showLegendKey val="0"/>
          <c:showVal val="0"/>
          <c:showCatName val="0"/>
          <c:showSerName val="0"/>
          <c:showPercent val="0"/>
          <c:showBubbleSize val="0"/>
        </c:dLbls>
        <c:gapWidth val="50"/>
        <c:axId val="936616064"/>
        <c:axId val="936616544"/>
      </c:barChart>
      <c:catAx>
        <c:axId val="936616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936616544"/>
        <c:crosses val="autoZero"/>
        <c:auto val="1"/>
        <c:lblAlgn val="ctr"/>
        <c:lblOffset val="100"/>
        <c:noMultiLvlLbl val="0"/>
      </c:catAx>
      <c:valAx>
        <c:axId val="936616544"/>
        <c:scaling>
          <c:orientation val="minMax"/>
        </c:scaling>
        <c:delete val="1"/>
        <c:axPos val="b"/>
        <c:numFmt formatCode="\$0.0,&quot;K&quot;" sourceLinked="1"/>
        <c:majorTickMark val="none"/>
        <c:minorTickMark val="none"/>
        <c:tickLblPos val="nextTo"/>
        <c:crossAx val="936616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marker>
          <c:symbol val="circle"/>
          <c:size val="5"/>
          <c:spPr>
            <a:gradFill>
              <a:gsLst>
                <a:gs pos="29000">
                  <a:srgbClr val="C8EA21"/>
                </a:gs>
                <a:gs pos="0">
                  <a:srgbClr val="E8F905">
                    <a:alpha val="45000"/>
                  </a:srgbClr>
                </a:gs>
                <a:gs pos="100000">
                  <a:srgbClr val="92D050"/>
                </a:gs>
                <a:gs pos="100000">
                  <a:schemeClr val="accent6">
                    <a:lumMod val="50000"/>
                  </a:schemeClr>
                </a:gs>
              </a:gsLst>
              <a:lin ang="0" scaled="0"/>
            </a:gradFill>
            <a:ln w="9525">
              <a:solidFill>
                <a:schemeClr val="accent1"/>
              </a:solidFill>
              <a:round/>
            </a:ln>
            <a:effectLst>
              <a:innerShdw dist="12700" dir="16200000">
                <a:srgbClr val="FFC000">
                  <a:alpha val="75000"/>
                </a:srgb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
          <c:idx val="0"/>
          <c:layout>
            <c:manualLayout>
              <c:x val="-1.921965469772916E-3"/>
              <c:y val="-0.26129713806238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
          <c:idx val="0"/>
          <c:layout>
            <c:manualLayout>
              <c:x val="-2.0832676565471875E-3"/>
              <c:y val="-0.30851216670590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
          <c:idx val="0"/>
          <c:layout>
            <c:manualLayout>
              <c:x val="0"/>
              <c:y val="-0.2980815782007401"/>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89988055581826E-2"/>
                  <c:h val="0.10697706707232414"/>
                </c:manualLayout>
              </c15:layout>
            </c:ext>
          </c:extLst>
        </c:dLbl>
      </c:pivotFmt>
      <c:pivotFmt>
        <c:idx val="8"/>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
          <c:idx val="0"/>
          <c:layout>
            <c:manualLayout>
              <c:x val="4.4485076482806696E-3"/>
              <c:y val="-0.3469156147944246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4657342314414912E-2"/>
                  <c:h val="0.10697706707232414"/>
                </c:manualLayout>
              </c15:layout>
            </c:ext>
          </c:extLst>
        </c:dLbl>
      </c:pivotFmt>
      <c:pivotFmt>
        <c:idx val="9"/>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
          <c:idx val="0"/>
          <c:layout>
            <c:manualLayout>
              <c:x val="0"/>
              <c:y val="-0.30665773254375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
          <c:idx val="0"/>
          <c:layout>
            <c:manualLayout>
              <c:x val="-6.6727614724210859E-3"/>
              <c:y val="-0.298991289230156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
          <c:idx val="0"/>
          <c:layout>
            <c:manualLayout>
              <c:x val="-2.2242538241404163E-3"/>
              <c:y val="-0.314324175857343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
          <c:idx val="0"/>
          <c:layout>
            <c:manualLayout>
              <c:x val="0"/>
              <c:y val="-0.398655052306875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
          <c:idx val="0"/>
          <c:layout>
            <c:manualLayout>
              <c:x val="-6.6727614724211674E-3"/>
              <c:y val="-0.306657732543750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410925196850384E-2"/>
          <c:y val="5.1766648575959563E-2"/>
          <c:w val="0.84388207601693932"/>
          <c:h val="0.82360970127699396"/>
        </c:manualLayout>
      </c:layout>
      <c:areaChart>
        <c:grouping val="standard"/>
        <c:varyColors val="0"/>
        <c:ser>
          <c:idx val="0"/>
          <c:order val="0"/>
          <c:tx>
            <c:strRef>
              <c:f>'Sheet design'!$B$52</c:f>
              <c:strCache>
                <c:ptCount val="1"/>
                <c:pt idx="0">
                  <c:v>Total</c:v>
                </c:pt>
              </c:strCache>
            </c:strRef>
          </c:tx>
          <c:spPr>
            <a:gradFill>
              <a:gsLst>
                <a:gs pos="29000">
                  <a:srgbClr val="C8EA21"/>
                </a:gs>
                <a:gs pos="0">
                  <a:srgbClr val="E8F905">
                    <a:alpha val="45000"/>
                  </a:srgbClr>
                </a:gs>
                <a:gs pos="100000">
                  <a:srgbClr val="92D050"/>
                </a:gs>
                <a:gs pos="100000">
                  <a:schemeClr val="accent6">
                    <a:lumMod val="50000"/>
                  </a:schemeClr>
                </a:gs>
              </a:gsLst>
              <a:lin ang="0" scaled="0"/>
            </a:gradFill>
            <a:ln w="25400">
              <a:solidFill>
                <a:schemeClr val="accent1">
                  <a:shade val="15000"/>
                </a:schemeClr>
              </a:solidFill>
            </a:ln>
            <a:effectLst>
              <a:innerShdw dist="12700" dir="16200000">
                <a:srgbClr val="FFC000">
                  <a:alpha val="75000"/>
                </a:srgbClr>
              </a:innerShdw>
            </a:effectLst>
          </c:spPr>
          <c:dLbls>
            <c:dLbl>
              <c:idx val="0"/>
              <c:layout>
                <c:manualLayout>
                  <c:x val="-1.921965469772916E-3"/>
                  <c:y val="-0.2612971380623819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0.30665773254375006"/>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2.0832676565471875E-3"/>
                  <c:y val="-0.3085121667059044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
                  <c:y val="-0.2980815782007401"/>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89988055581826E-2"/>
                      <c:h val="0.10697706707232414"/>
                    </c:manualLayout>
                  </c15:layout>
                </c:ext>
              </c:extLst>
            </c:dLbl>
            <c:dLbl>
              <c:idx val="4"/>
              <c:layout>
                <c:manualLayout>
                  <c:x val="-6.6727614724210859E-3"/>
                  <c:y val="-0.29899128923015633"/>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2.2242538241404163E-3"/>
                  <c:y val="-0.31432417585734385"/>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0"/>
                  <c:y val="-0.39865505230687504"/>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4.4485076482806696E-3"/>
                  <c:y val="-0.3469156147944246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4657342314414912E-2"/>
                      <c:h val="0.10697706707232414"/>
                    </c:manualLayout>
                  </c15:layout>
                </c:ext>
              </c:extLst>
            </c:dLbl>
            <c:dLbl>
              <c:idx val="8"/>
              <c:layout>
                <c:manualLayout>
                  <c:x val="-6.6727614724211674E-3"/>
                  <c:y val="-0.3066577325437501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C-7A0C-479A-804C-C4592DDEB4D2}"/>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32969328"/>
        <c:axId val="332968368"/>
      </c:areaChart>
      <c:catAx>
        <c:axId val="33296932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332968368"/>
        <c:crosses val="autoZero"/>
        <c:auto val="1"/>
        <c:lblAlgn val="ctr"/>
        <c:lblOffset val="100"/>
        <c:noMultiLvlLbl val="0"/>
      </c:catAx>
      <c:valAx>
        <c:axId val="332968368"/>
        <c:scaling>
          <c:orientation val="minMax"/>
        </c:scaling>
        <c:delete val="1"/>
        <c:axPos val="l"/>
        <c:numFmt formatCode="\$0.0,&quot;K&quot;" sourceLinked="1"/>
        <c:majorTickMark val="out"/>
        <c:minorTickMark val="none"/>
        <c:tickLblPos val="nextTo"/>
        <c:crossAx val="33296932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dLbl>
          <c:idx val="0"/>
          <c:layout>
            <c:manualLayout>
              <c:x val="0.13773581836224522"/>
              <c:y val="-4.67948400398431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c:spPr>
        <c:dLbl>
          <c:idx val="0"/>
          <c:layout>
            <c:manualLayout>
              <c:x val="0.12625783349872477"/>
              <c:y val="5.71936933820304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noFill/>
          </a:ln>
          <a:effectLst/>
        </c:spPr>
        <c:dLbl>
          <c:idx val="0"/>
          <c:layout>
            <c:manualLayout>
              <c:x val="-0.10330186377168392"/>
              <c:y val="-8.31908267374990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125502584815321"/>
          <c:y val="0.13937411184990275"/>
          <c:w val="0.58305266183173832"/>
          <c:h val="0.73006132457646167"/>
        </c:manualLayout>
      </c:layout>
      <c:doughnutChart>
        <c:varyColors val="1"/>
        <c:ser>
          <c:idx val="0"/>
          <c:order val="0"/>
          <c:tx>
            <c:strRef>
              <c:f>'Sheet design'!$B$65</c:f>
              <c:strCache>
                <c:ptCount val="1"/>
                <c:pt idx="0">
                  <c:v>Total</c:v>
                </c:pt>
              </c:strCache>
            </c:strRef>
          </c:tx>
          <c:spPr>
            <a:ln>
              <a:noFill/>
            </a:ln>
            <a:effectLst/>
          </c:spPr>
          <c:dPt>
            <c:idx val="0"/>
            <c:bubble3D val="0"/>
            <c:spPr>
              <a:solidFill>
                <a:schemeClr val="accent6">
                  <a:lumMod val="60000"/>
                  <a:lumOff val="40000"/>
                </a:schemeClr>
              </a:solidFill>
              <a:ln w="19050">
                <a:noFill/>
              </a:ln>
              <a:effectLst/>
            </c:spPr>
          </c:dPt>
          <c:dPt>
            <c:idx val="1"/>
            <c:bubble3D val="0"/>
            <c:spPr>
              <a:solidFill>
                <a:schemeClr val="accent6">
                  <a:lumMod val="75000"/>
                </a:schemeClr>
              </a:solidFill>
              <a:ln w="19050">
                <a:noFill/>
              </a:ln>
              <a:effectLst/>
            </c:spPr>
          </c:dPt>
          <c:dPt>
            <c:idx val="2"/>
            <c:bubble3D val="0"/>
            <c:spPr>
              <a:solidFill>
                <a:srgbClr val="D0AC2C"/>
              </a:solidFill>
              <a:ln w="19050">
                <a:noFill/>
              </a:ln>
              <a:effectLst/>
            </c:spPr>
          </c:dPt>
          <c:dLbls>
            <c:dLbl>
              <c:idx val="0"/>
              <c:layout>
                <c:manualLayout>
                  <c:x val="0.13773581836224522"/>
                  <c:y val="-4.6794840039843189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2625783349872477"/>
                  <c:y val="5.7193693382030439E-2"/>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0330186377168392"/>
                  <c:y val="-8.3190826737499016E-2"/>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design'!$A$66:$A$68</c:f>
              <c:strCache>
                <c:ptCount val="3"/>
                <c:pt idx="0">
                  <c:v>High</c:v>
                </c:pt>
                <c:pt idx="1">
                  <c:v>Medium</c:v>
                </c:pt>
                <c:pt idx="2">
                  <c:v>Small</c:v>
                </c:pt>
              </c:strCache>
            </c:strRef>
          </c:cat>
          <c:val>
            <c:numRef>
              <c:f>'Sheet design'!$B$66:$B$68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9-DDB2-467C-9194-42D8E03C88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3012654494662146"/>
          <c:y val="2.079770668437474E-2"/>
          <c:w val="0.53974658314257695"/>
          <c:h val="9.28109942900469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897637795275584"/>
          <c:y val="5.557115545294572E-2"/>
          <c:w val="0.61019028871391079"/>
          <c:h val="0.89612069631079261"/>
        </c:manualLayout>
      </c:layout>
      <c:barChart>
        <c:barDir val="bar"/>
        <c:grouping val="clustered"/>
        <c:varyColors val="0"/>
        <c:ser>
          <c:idx val="0"/>
          <c:order val="0"/>
          <c:tx>
            <c:strRef>
              <c:f>'Sheet design'!$B$83</c:f>
              <c:strCache>
                <c:ptCount val="1"/>
                <c:pt idx="0">
                  <c:v>Total</c:v>
                </c:pt>
              </c:strCache>
            </c:strRef>
          </c:tx>
          <c:spPr>
            <a:solidFill>
              <a:srgbClr val="C55A1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design'!$A$84:$A$87</c:f>
              <c:strCache>
                <c:ptCount val="4"/>
                <c:pt idx="0">
                  <c:v>Grocery Store</c:v>
                </c:pt>
                <c:pt idx="1">
                  <c:v>Supermarket Type3</c:v>
                </c:pt>
                <c:pt idx="2">
                  <c:v>Supermarket Type2</c:v>
                </c:pt>
                <c:pt idx="3">
                  <c:v>Supermarket Type1</c:v>
                </c:pt>
              </c:strCache>
            </c:strRef>
          </c:cat>
          <c:val>
            <c:numRef>
              <c:f>'Sheet design'!$B$84:$B$87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C083-468B-859C-769E0B3EB711}"/>
            </c:ext>
          </c:extLst>
        </c:ser>
        <c:dLbls>
          <c:showLegendKey val="0"/>
          <c:showVal val="0"/>
          <c:showCatName val="0"/>
          <c:showSerName val="0"/>
          <c:showPercent val="0"/>
          <c:showBubbleSize val="0"/>
        </c:dLbls>
        <c:gapWidth val="60"/>
        <c:axId val="1302968240"/>
        <c:axId val="1302971600"/>
      </c:barChart>
      <c:catAx>
        <c:axId val="130296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302971600"/>
        <c:crosses val="autoZero"/>
        <c:auto val="1"/>
        <c:lblAlgn val="ctr"/>
        <c:lblOffset val="100"/>
        <c:noMultiLvlLbl val="0"/>
      </c:catAx>
      <c:valAx>
        <c:axId val="1302971600"/>
        <c:scaling>
          <c:orientation val="minMax"/>
        </c:scaling>
        <c:delete val="1"/>
        <c:axPos val="b"/>
        <c:numFmt formatCode="\$0.0,&quot;K&quot;" sourceLinked="1"/>
        <c:majorTickMark val="none"/>
        <c:minorTickMark val="none"/>
        <c:tickLblPos val="nextTo"/>
        <c:crossAx val="1302968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1.1864519901991459E-1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43137336507326E-2"/>
          <c:y val="7.9191330108237604E-2"/>
          <c:w val="0.7786390715116418"/>
          <c:h val="0.89201182257967604"/>
        </c:manualLayout>
      </c:layout>
      <c:barChart>
        <c:barDir val="bar"/>
        <c:grouping val="clustered"/>
        <c:varyColors val="0"/>
        <c:ser>
          <c:idx val="0"/>
          <c:order val="0"/>
          <c:tx>
            <c:strRef>
              <c:f>'Sheet design'!$B$91</c:f>
              <c:strCache>
                <c:ptCount val="1"/>
                <c:pt idx="0">
                  <c:v>Total</c:v>
                </c:pt>
              </c:strCache>
            </c:strRef>
          </c:tx>
          <c:spPr>
            <a:solidFill>
              <a:schemeClr val="accent6">
                <a:lumMod val="75000"/>
              </a:schemeClr>
            </a:solidFill>
            <a:ln>
              <a:noFill/>
            </a:ln>
            <a:effectLst/>
          </c:spPr>
          <c:invertIfNegative val="0"/>
          <c:dLbls>
            <c:dLbl>
              <c:idx val="2"/>
              <c:layout>
                <c:manualLayout>
                  <c:x val="-1.1864519901991459E-16"/>
                  <c:y val="0"/>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design'!$A$92:$A$95</c:f>
              <c:strCache>
                <c:ptCount val="4"/>
                <c:pt idx="0">
                  <c:v>Grocery Store</c:v>
                </c:pt>
                <c:pt idx="1">
                  <c:v>Supermarket Type3</c:v>
                </c:pt>
                <c:pt idx="2">
                  <c:v>Supermarket Type2</c:v>
                </c:pt>
                <c:pt idx="3">
                  <c:v>Supermarket Type1</c:v>
                </c:pt>
              </c:strCache>
            </c:strRef>
          </c:cat>
          <c:val>
            <c:numRef>
              <c:f>'Sheet design'!$B$92:$B$95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4-653D-47B1-AD8A-AD51D1CD28AF}"/>
            </c:ext>
          </c:extLst>
        </c:ser>
        <c:dLbls>
          <c:dLblPos val="outEnd"/>
          <c:showLegendKey val="0"/>
          <c:showVal val="1"/>
          <c:showCatName val="0"/>
          <c:showSerName val="0"/>
          <c:showPercent val="0"/>
          <c:showBubbleSize val="0"/>
        </c:dLbls>
        <c:gapWidth val="60"/>
        <c:axId val="1147196912"/>
        <c:axId val="1147189232"/>
      </c:barChart>
      <c:catAx>
        <c:axId val="1147196912"/>
        <c:scaling>
          <c:orientation val="minMax"/>
        </c:scaling>
        <c:delete val="1"/>
        <c:axPos val="l"/>
        <c:numFmt formatCode="General" sourceLinked="1"/>
        <c:majorTickMark val="none"/>
        <c:minorTickMark val="none"/>
        <c:tickLblPos val="nextTo"/>
        <c:crossAx val="1147189232"/>
        <c:crosses val="autoZero"/>
        <c:auto val="1"/>
        <c:lblAlgn val="ctr"/>
        <c:lblOffset val="100"/>
        <c:noMultiLvlLbl val="0"/>
      </c:catAx>
      <c:valAx>
        <c:axId val="1147189232"/>
        <c:scaling>
          <c:orientation val="minMax"/>
        </c:scaling>
        <c:delete val="1"/>
        <c:axPos val="b"/>
        <c:numFmt formatCode="\$0" sourceLinked="1"/>
        <c:majorTickMark val="none"/>
        <c:minorTickMark val="none"/>
        <c:tickLblPos val="nextTo"/>
        <c:crossAx val="1147196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1.2957059420870456E-2"/>
              <c:y val="-1.630503230141499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684329303835224"/>
                  <c:h val="0.1776616842954464"/>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82485728530221"/>
                  <c:h val="0.11373364108999641"/>
                </c:manualLayout>
              </c15:layout>
            </c:ext>
          </c:extLst>
        </c:dLbl>
      </c:pivotFmt>
      <c:pivotFmt>
        <c:idx val="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318681767138856"/>
                  <c:h val="0.11373364108999641"/>
                </c:manualLayout>
              </c15:layout>
            </c:ext>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318681767138856"/>
                  <c:h val="0.1776616842954464"/>
                </c:manualLayout>
              </c15:layout>
            </c:ext>
          </c:extLst>
        </c:dLbl>
      </c:pivotFmt>
    </c:pivotFmts>
    <c:plotArea>
      <c:layout>
        <c:manualLayout>
          <c:layoutTarget val="inner"/>
          <c:xMode val="edge"/>
          <c:yMode val="edge"/>
          <c:x val="3.4552158455654548E-2"/>
          <c:y val="4.4775545747318436E-2"/>
          <c:w val="0.87042940579129546"/>
          <c:h val="0.91061297402601871"/>
        </c:manualLayout>
      </c:layout>
      <c:barChart>
        <c:barDir val="bar"/>
        <c:grouping val="clustered"/>
        <c:varyColors val="0"/>
        <c:ser>
          <c:idx val="0"/>
          <c:order val="0"/>
          <c:tx>
            <c:strRef>
              <c:f>'Sheet design'!$B$99</c:f>
              <c:strCache>
                <c:ptCount val="1"/>
                <c:pt idx="0">
                  <c:v>Total</c:v>
                </c:pt>
              </c:strCache>
            </c:strRef>
          </c:tx>
          <c:spPr>
            <a:solidFill>
              <a:srgbClr val="D09E00"/>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1318681767138856"/>
                      <c:h val="0.1776616842954464"/>
                    </c:manualLayout>
                  </c15:layout>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318681767138856"/>
                      <c:h val="0.11373364108999641"/>
                    </c:manualLayout>
                  </c15:layout>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82485728530221"/>
                      <c:h val="0.11373364108999641"/>
                    </c:manualLayout>
                  </c15:layout>
                </c:ext>
              </c:extLst>
            </c:dLbl>
            <c:dLbl>
              <c:idx val="3"/>
              <c:layout>
                <c:manualLayout>
                  <c:x val="1.2957059420870456E-2"/>
                  <c:y val="-1.6305032301414992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684329303835224"/>
                      <c:h val="0.1776616842954464"/>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7-FFFA-413E-BBE9-FB751A93DBCA}"/>
            </c:ext>
          </c:extLst>
        </c:ser>
        <c:dLbls>
          <c:showLegendKey val="0"/>
          <c:showVal val="0"/>
          <c:showCatName val="0"/>
          <c:showSerName val="0"/>
          <c:showPercent val="0"/>
          <c:showBubbleSize val="0"/>
        </c:dLbls>
        <c:gapWidth val="60"/>
        <c:axId val="840934336"/>
        <c:axId val="840935296"/>
      </c:barChart>
      <c:catAx>
        <c:axId val="840934336"/>
        <c:scaling>
          <c:orientation val="minMax"/>
        </c:scaling>
        <c:delete val="1"/>
        <c:axPos val="l"/>
        <c:numFmt formatCode="General" sourceLinked="1"/>
        <c:majorTickMark val="none"/>
        <c:minorTickMark val="none"/>
        <c:tickLblPos val="nextTo"/>
        <c:crossAx val="840935296"/>
        <c:crosses val="autoZero"/>
        <c:auto val="1"/>
        <c:lblAlgn val="ctr"/>
        <c:lblOffset val="100"/>
        <c:noMultiLvlLbl val="0"/>
      </c:catAx>
      <c:valAx>
        <c:axId val="840935296"/>
        <c:scaling>
          <c:orientation val="minMax"/>
        </c:scaling>
        <c:delete val="1"/>
        <c:axPos val="b"/>
        <c:numFmt formatCode="0" sourceLinked="1"/>
        <c:majorTickMark val="none"/>
        <c:minorTickMark val="none"/>
        <c:tickLblPos val="nextTo"/>
        <c:crossAx val="84093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6B4FE4B-993E-4AF0-9D4E-299752AA6C3C}">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26B4FE4B-993E-4AF0-9D4E-299752AA6C3C}">
          <cx:tx>
            <cx:txData>
              <cx:f>_xlchart.v2.4</cx:f>
              <cx:v>Sales</cx:v>
            </cx:txData>
          </cx:tx>
          <cx:dataPt idx="0">
            <cx:spPr>
              <a:solidFill>
                <a:srgbClr val="D0AC2C"/>
              </a:solidFill>
            </cx:spPr>
          </cx:dataPt>
          <cx:dataPt idx="1">
            <cx:spPr>
              <a:solidFill>
                <a:srgbClr val="70AD47">
                  <a:lumMod val="75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8.svg"/><Relationship Id="rId3" Type="http://schemas.openxmlformats.org/officeDocument/2006/relationships/image" Target="../media/image3.png"/><Relationship Id="rId21" Type="http://schemas.openxmlformats.org/officeDocument/2006/relationships/image" Target="../media/image10.sv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 design'!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svg"/><Relationship Id="rId10" Type="http://schemas.microsoft.com/office/2014/relationships/chartEx" Target="../charts/chartEx2.xml"/><Relationship Id="rId19" Type="http://schemas.openxmlformats.org/officeDocument/2006/relationships/hyperlink" Target="#'BlinkIT Grocery Data'!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312420</xdr:colOff>
      <xdr:row>1</xdr:row>
      <xdr:rowOff>45721</xdr:rowOff>
    </xdr:from>
    <xdr:to>
      <xdr:col>7</xdr:col>
      <xdr:colOff>129541</xdr:colOff>
      <xdr:row>7</xdr:row>
      <xdr:rowOff>198121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4BB2DC65-3C47-D16E-35E5-0F3471126B2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696116" y="244504"/>
              <a:ext cx="1804947" cy="1345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34290</xdr:colOff>
      <xdr:row>12</xdr:row>
      <xdr:rowOff>114300</xdr:rowOff>
    </xdr:from>
    <xdr:to>
      <xdr:col>3</xdr:col>
      <xdr:colOff>800100</xdr:colOff>
      <xdr:row>17</xdr:row>
      <xdr:rowOff>121920</xdr:rowOff>
    </xdr:to>
    <xdr:graphicFrame macro="">
      <xdr:nvGraphicFramePr>
        <xdr:cNvPr id="3" name="Chart 2">
          <a:extLst>
            <a:ext uri="{FF2B5EF4-FFF2-40B4-BE49-F238E27FC236}">
              <a16:creationId xmlns:a16="http://schemas.microsoft.com/office/drawing/2014/main" id="{11939DB2-3063-3F97-30A6-C323229CB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64770</xdr:colOff>
      <xdr:row>20</xdr:row>
      <xdr:rowOff>26670</xdr:rowOff>
    </xdr:from>
    <xdr:to>
      <xdr:col>5</xdr:col>
      <xdr:colOff>624840</xdr:colOff>
      <xdr:row>26</xdr:row>
      <xdr:rowOff>175260</xdr:rowOff>
    </xdr:to>
    <xdr:graphicFrame macro="">
      <xdr:nvGraphicFramePr>
        <xdr:cNvPr id="5" name="Chart 4">
          <a:extLst>
            <a:ext uri="{FF2B5EF4-FFF2-40B4-BE49-F238E27FC236}">
              <a16:creationId xmlns:a16="http://schemas.microsoft.com/office/drawing/2014/main" id="{428A2FDD-89AC-2A4E-834D-0871573DB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xdr:colOff>
      <xdr:row>31</xdr:row>
      <xdr:rowOff>45720</xdr:rowOff>
    </xdr:from>
    <xdr:to>
      <xdr:col>7</xdr:col>
      <xdr:colOff>495300</xdr:colOff>
      <xdr:row>47</xdr:row>
      <xdr:rowOff>156210</xdr:rowOff>
    </xdr:to>
    <xdr:graphicFrame macro="">
      <xdr:nvGraphicFramePr>
        <xdr:cNvPr id="6" name="Chart 5">
          <a:extLst>
            <a:ext uri="{FF2B5EF4-FFF2-40B4-BE49-F238E27FC236}">
              <a16:creationId xmlns:a16="http://schemas.microsoft.com/office/drawing/2014/main" id="{D161FF91-E094-13B1-0EF5-D5D94D004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53340</xdr:colOff>
      <xdr:row>53</xdr:row>
      <xdr:rowOff>0</xdr:rowOff>
    </xdr:from>
    <xdr:to>
      <xdr:col>4</xdr:col>
      <xdr:colOff>266700</xdr:colOff>
      <xdr:row>61</xdr:row>
      <xdr:rowOff>22860</xdr:rowOff>
    </xdr:to>
    <xdr:graphicFrame macro="">
      <xdr:nvGraphicFramePr>
        <xdr:cNvPr id="8" name="Chart 7">
          <a:extLst>
            <a:ext uri="{FF2B5EF4-FFF2-40B4-BE49-F238E27FC236}">
              <a16:creationId xmlns:a16="http://schemas.microsoft.com/office/drawing/2014/main" id="{474F2B55-11AC-7298-90BB-3BB72DBD9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152400</xdr:colOff>
      <xdr:row>64</xdr:row>
      <xdr:rowOff>87630</xdr:rowOff>
    </xdr:from>
    <xdr:to>
      <xdr:col>4</xdr:col>
      <xdr:colOff>106680</xdr:colOff>
      <xdr:row>70</xdr:row>
      <xdr:rowOff>22860</xdr:rowOff>
    </xdr:to>
    <xdr:graphicFrame macro="">
      <xdr:nvGraphicFramePr>
        <xdr:cNvPr id="9" name="Chart 8">
          <a:extLst>
            <a:ext uri="{FF2B5EF4-FFF2-40B4-BE49-F238E27FC236}">
              <a16:creationId xmlns:a16="http://schemas.microsoft.com/office/drawing/2014/main" id="{CA5BEE2E-6580-3D0A-D7C3-5455B084E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53340</xdr:colOff>
      <xdr:row>74</xdr:row>
      <xdr:rowOff>68580</xdr:rowOff>
    </xdr:from>
    <xdr:to>
      <xdr:col>7</xdr:col>
      <xdr:colOff>624840</xdr:colOff>
      <xdr:row>78</xdr:row>
      <xdr:rowOff>167640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75D06325-65A9-60AB-2C20-E36046875D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90060" y="15019020"/>
              <a:ext cx="1912620" cy="906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129540</xdr:colOff>
      <xdr:row>81</xdr:row>
      <xdr:rowOff>175260</xdr:rowOff>
    </xdr:from>
    <xdr:to>
      <xdr:col>5</xdr:col>
      <xdr:colOff>369570</xdr:colOff>
      <xdr:row>87</xdr:row>
      <xdr:rowOff>125730</xdr:rowOff>
    </xdr:to>
    <xdr:graphicFrame macro="">
      <xdr:nvGraphicFramePr>
        <xdr:cNvPr id="11" name="Chart 10">
          <a:extLst>
            <a:ext uri="{FF2B5EF4-FFF2-40B4-BE49-F238E27FC236}">
              <a16:creationId xmlns:a16="http://schemas.microsoft.com/office/drawing/2014/main" id="{2FB3A61B-10B9-65C1-4F87-B04EDADE0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106680</xdr:colOff>
      <xdr:row>89</xdr:row>
      <xdr:rowOff>194310</xdr:rowOff>
    </xdr:from>
    <xdr:to>
      <xdr:col>5</xdr:col>
      <xdr:colOff>358140</xdr:colOff>
      <xdr:row>95</xdr:row>
      <xdr:rowOff>160020</xdr:rowOff>
    </xdr:to>
    <xdr:graphicFrame macro="">
      <xdr:nvGraphicFramePr>
        <xdr:cNvPr id="12" name="Chart 11">
          <a:extLst>
            <a:ext uri="{FF2B5EF4-FFF2-40B4-BE49-F238E27FC236}">
              <a16:creationId xmlns:a16="http://schemas.microsoft.com/office/drawing/2014/main" id="{E2475337-DF48-BFF2-B4BA-EC132D5DB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83820</xdr:colOff>
      <xdr:row>98</xdr:row>
      <xdr:rowOff>30480</xdr:rowOff>
    </xdr:from>
    <xdr:to>
      <xdr:col>5</xdr:col>
      <xdr:colOff>281940</xdr:colOff>
      <xdr:row>103</xdr:row>
      <xdr:rowOff>137160</xdr:rowOff>
    </xdr:to>
    <xdr:graphicFrame macro="">
      <xdr:nvGraphicFramePr>
        <xdr:cNvPr id="13" name="Chart 12">
          <a:extLst>
            <a:ext uri="{FF2B5EF4-FFF2-40B4-BE49-F238E27FC236}">
              <a16:creationId xmlns:a16="http://schemas.microsoft.com/office/drawing/2014/main" id="{16D4CAB4-C7AC-8DFC-DFF6-9882A0B8A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243840</xdr:colOff>
      <xdr:row>1</xdr:row>
      <xdr:rowOff>38101</xdr:rowOff>
    </xdr:from>
    <xdr:to>
      <xdr:col>10</xdr:col>
      <xdr:colOff>60960</xdr:colOff>
      <xdr:row>7</xdr:row>
      <xdr:rowOff>190500</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C8036BA2-5CD4-E088-6CF9-9DFF8EEA69C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615362" y="236884"/>
              <a:ext cx="1804946" cy="1345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137160</xdr:colOff>
      <xdr:row>9</xdr:row>
      <xdr:rowOff>7620</xdr:rowOff>
    </xdr:from>
    <xdr:to>
      <xdr:col>8</xdr:col>
      <xdr:colOff>624840</xdr:colOff>
      <xdr:row>22</xdr:row>
      <xdr:rowOff>66675</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756420BF-D6A3-3DC5-6E0C-F21F26C42F9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46073" y="1796663"/>
              <a:ext cx="1812897" cy="2643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543004</xdr:colOff>
      <xdr:row>1</xdr:row>
      <xdr:rowOff>76199</xdr:rowOff>
    </xdr:from>
    <xdr:to>
      <xdr:col>23</xdr:col>
      <xdr:colOff>550683</xdr:colOff>
      <xdr:row>40</xdr:row>
      <xdr:rowOff>186719</xdr:rowOff>
    </xdr:to>
    <xdr:sp macro="" textlink="">
      <xdr:nvSpPr>
        <xdr:cNvPr id="2" name="Rectangle 1">
          <a:extLst>
            <a:ext uri="{FF2B5EF4-FFF2-40B4-BE49-F238E27FC236}">
              <a16:creationId xmlns:a16="http://schemas.microsoft.com/office/drawing/2014/main" id="{2A329A62-E751-FF08-B8E9-47671805A4EF}"/>
            </a:ext>
          </a:extLst>
        </xdr:cNvPr>
        <xdr:cNvSpPr/>
      </xdr:nvSpPr>
      <xdr:spPr>
        <a:xfrm>
          <a:off x="3215223" y="274528"/>
          <a:ext cx="14704885" cy="7845342"/>
        </a:xfrm>
        <a:prstGeom prst="rect">
          <a:avLst/>
        </a:prstGeom>
        <a:solidFill>
          <a:schemeClr val="bg1">
            <a:alpha val="99000"/>
          </a:schemeClr>
        </a:solid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32056</xdr:colOff>
      <xdr:row>2</xdr:row>
      <xdr:rowOff>20875</xdr:rowOff>
    </xdr:from>
    <xdr:to>
      <xdr:col>5</xdr:col>
      <xdr:colOff>187891</xdr:colOff>
      <xdr:row>40</xdr:row>
      <xdr:rowOff>44382</xdr:rowOff>
    </xdr:to>
    <xdr:sp macro="" textlink="">
      <xdr:nvSpPr>
        <xdr:cNvPr id="3" name="Rectangle: Top Corners Rounded 2">
          <a:extLst>
            <a:ext uri="{FF2B5EF4-FFF2-40B4-BE49-F238E27FC236}">
              <a16:creationId xmlns:a16="http://schemas.microsoft.com/office/drawing/2014/main" id="{83438EE3-14C6-9AC4-2F69-3765A9F472D7}"/>
            </a:ext>
          </a:extLst>
        </xdr:cNvPr>
        <xdr:cNvSpPr/>
      </xdr:nvSpPr>
      <xdr:spPr>
        <a:xfrm rot="5400000">
          <a:off x="-663780" y="3117533"/>
          <a:ext cx="7560000" cy="2160000"/>
        </a:xfrm>
        <a:prstGeom prst="round2SameRect">
          <a:avLst>
            <a:gd name="adj1" fmla="val 14766"/>
            <a:gd name="adj2" fmla="val 0"/>
          </a:avLst>
        </a:prstGeom>
        <a:solidFill>
          <a:srgbClr val="E8F905"/>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62631</xdr:colOff>
      <xdr:row>3</xdr:row>
      <xdr:rowOff>93946</xdr:rowOff>
    </xdr:from>
    <xdr:to>
      <xdr:col>5</xdr:col>
      <xdr:colOff>114823</xdr:colOff>
      <xdr:row>7</xdr:row>
      <xdr:rowOff>52193</xdr:rowOff>
    </xdr:to>
    <xdr:sp macro="" textlink="">
      <xdr:nvSpPr>
        <xdr:cNvPr id="4" name="TextBox 3">
          <a:extLst>
            <a:ext uri="{FF2B5EF4-FFF2-40B4-BE49-F238E27FC236}">
              <a16:creationId xmlns:a16="http://schemas.microsoft.com/office/drawing/2014/main" id="{979D14BA-0578-83BF-CD9C-4E3975109850}"/>
            </a:ext>
          </a:extLst>
        </xdr:cNvPr>
        <xdr:cNvSpPr txBox="1"/>
      </xdr:nvSpPr>
      <xdr:spPr>
        <a:xfrm>
          <a:off x="3402905" y="688932"/>
          <a:ext cx="2056356" cy="75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125261</xdr:colOff>
      <xdr:row>6</xdr:row>
      <xdr:rowOff>62629</xdr:rowOff>
    </xdr:from>
    <xdr:to>
      <xdr:col>5</xdr:col>
      <xdr:colOff>73071</xdr:colOff>
      <xdr:row>8</xdr:row>
      <xdr:rowOff>62631</xdr:rowOff>
    </xdr:to>
    <xdr:sp macro="" textlink="">
      <xdr:nvSpPr>
        <xdr:cNvPr id="7" name="TextBox 6">
          <a:extLst>
            <a:ext uri="{FF2B5EF4-FFF2-40B4-BE49-F238E27FC236}">
              <a16:creationId xmlns:a16="http://schemas.microsoft.com/office/drawing/2014/main" id="{612B068E-DE81-B297-6BDD-F4DE36D7F042}"/>
            </a:ext>
          </a:extLst>
        </xdr:cNvPr>
        <xdr:cNvSpPr txBox="1"/>
      </xdr:nvSpPr>
      <xdr:spPr>
        <a:xfrm>
          <a:off x="3465535" y="1252602"/>
          <a:ext cx="1951974" cy="396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50">
              <a:latin typeface="Aptos Black" panose="020F0502020204030204" pitchFamily="34" charset="0"/>
              <a:ea typeface="Segoe UI Black" panose="020B0A02040204020203" pitchFamily="34" charset="0"/>
            </a:rPr>
            <a:t>India's Last Minute</a:t>
          </a:r>
          <a:r>
            <a:rPr lang="en-IN" sz="1150" baseline="0">
              <a:latin typeface="Aptos Black" panose="020F0502020204030204" pitchFamily="34" charset="0"/>
              <a:ea typeface="Segoe UI Black" panose="020B0A02040204020203" pitchFamily="34" charset="0"/>
            </a:rPr>
            <a:t> App</a:t>
          </a:r>
          <a:endParaRPr lang="en-IN" sz="1150">
            <a:latin typeface="Aptos Black" panose="020F0502020204030204" pitchFamily="34" charset="0"/>
            <a:ea typeface="Segoe UI Black" panose="020B0A02040204020203" pitchFamily="34" charset="0"/>
          </a:endParaRPr>
        </a:p>
      </xdr:txBody>
    </xdr:sp>
    <xdr:clientData/>
  </xdr:twoCellAnchor>
  <xdr:twoCellAnchor>
    <xdr:from>
      <xdr:col>5</xdr:col>
      <xdr:colOff>323589</xdr:colOff>
      <xdr:row>1</xdr:row>
      <xdr:rowOff>187889</xdr:rowOff>
    </xdr:from>
    <xdr:to>
      <xdr:col>23</xdr:col>
      <xdr:colOff>430602</xdr:colOff>
      <xdr:row>40</xdr:row>
      <xdr:rowOff>13067</xdr:rowOff>
    </xdr:to>
    <xdr:grpSp>
      <xdr:nvGrpSpPr>
        <xdr:cNvPr id="16" name="Group 15">
          <a:extLst>
            <a:ext uri="{FF2B5EF4-FFF2-40B4-BE49-F238E27FC236}">
              <a16:creationId xmlns:a16="http://schemas.microsoft.com/office/drawing/2014/main" id="{EC4C0718-1B01-E27D-91C2-7112DB8853DE}"/>
            </a:ext>
          </a:extLst>
        </xdr:cNvPr>
        <xdr:cNvGrpSpPr/>
      </xdr:nvGrpSpPr>
      <xdr:grpSpPr>
        <a:xfrm>
          <a:off x="3663863" y="386218"/>
          <a:ext cx="12131999" cy="7560000"/>
          <a:chOff x="5647150" y="396656"/>
          <a:chExt cx="12174657" cy="7560000"/>
        </a:xfrm>
      </xdr:grpSpPr>
      <xdr:sp macro="" textlink="">
        <xdr:nvSpPr>
          <xdr:cNvPr id="8" name="Rectangle: Rounded Corners 7">
            <a:extLst>
              <a:ext uri="{FF2B5EF4-FFF2-40B4-BE49-F238E27FC236}">
                <a16:creationId xmlns:a16="http://schemas.microsoft.com/office/drawing/2014/main" id="{D7809DE8-8FFD-25D2-3CF5-A5F9F207DD09}"/>
              </a:ext>
            </a:extLst>
          </xdr:cNvPr>
          <xdr:cNvSpPr/>
        </xdr:nvSpPr>
        <xdr:spPr>
          <a:xfrm>
            <a:off x="5647150" y="433191"/>
            <a:ext cx="2736000" cy="1043836"/>
          </a:xfrm>
          <a:prstGeom prst="roundRect">
            <a:avLst>
              <a:gd name="adj" fmla="val 13667"/>
            </a:avLst>
          </a:prstGeom>
          <a:gradFill>
            <a:gsLst>
              <a:gs pos="29000">
                <a:srgbClr val="C8EA21"/>
              </a:gs>
              <a:gs pos="0">
                <a:srgbClr val="E8F905">
                  <a:alpha val="45000"/>
                </a:srgbClr>
              </a:gs>
              <a:gs pos="100000">
                <a:srgbClr val="92D050"/>
              </a:gs>
              <a:gs pos="100000">
                <a:schemeClr val="accent6">
                  <a:lumMod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77326834-76AF-DB96-7DE5-06C0FF216D6D}"/>
              </a:ext>
            </a:extLst>
          </xdr:cNvPr>
          <xdr:cNvSpPr/>
        </xdr:nvSpPr>
        <xdr:spPr>
          <a:xfrm>
            <a:off x="8496821" y="433191"/>
            <a:ext cx="2736000" cy="1043836"/>
          </a:xfrm>
          <a:prstGeom prst="roundRect">
            <a:avLst>
              <a:gd name="adj" fmla="val 13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2BF55066-F20E-F536-ACA3-A6395E50BF5F}"/>
              </a:ext>
            </a:extLst>
          </xdr:cNvPr>
          <xdr:cNvSpPr/>
        </xdr:nvSpPr>
        <xdr:spPr>
          <a:xfrm>
            <a:off x="5668026" y="1628383"/>
            <a:ext cx="2736000" cy="1043836"/>
          </a:xfrm>
          <a:prstGeom prst="roundRect">
            <a:avLst>
              <a:gd name="adj" fmla="val 13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07BE2DC2-DC99-EE30-27F0-790E60F44802}"/>
              </a:ext>
            </a:extLst>
          </xdr:cNvPr>
          <xdr:cNvSpPr/>
        </xdr:nvSpPr>
        <xdr:spPr>
          <a:xfrm>
            <a:off x="8538574" y="1628383"/>
            <a:ext cx="2736000" cy="1043836"/>
          </a:xfrm>
          <a:prstGeom prst="roundRect">
            <a:avLst>
              <a:gd name="adj" fmla="val 13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3" name="Rectangle: Rounded Corners 42">
            <a:extLst>
              <a:ext uri="{FF2B5EF4-FFF2-40B4-BE49-F238E27FC236}">
                <a16:creationId xmlns:a16="http://schemas.microsoft.com/office/drawing/2014/main" id="{C343236E-7D7B-90B7-AA32-8F9AA29430F1}"/>
              </a:ext>
            </a:extLst>
          </xdr:cNvPr>
          <xdr:cNvSpPr/>
        </xdr:nvSpPr>
        <xdr:spPr>
          <a:xfrm>
            <a:off x="5730658" y="2787040"/>
            <a:ext cx="5521891" cy="5156548"/>
          </a:xfrm>
          <a:prstGeom prst="roundRect">
            <a:avLst>
              <a:gd name="adj" fmla="val 13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Rectangle: Rounded Corners 85">
            <a:extLst>
              <a:ext uri="{FF2B5EF4-FFF2-40B4-BE49-F238E27FC236}">
                <a16:creationId xmlns:a16="http://schemas.microsoft.com/office/drawing/2014/main" id="{8D1A478C-EC3B-3DA2-092F-AEB7C42E0A00}"/>
              </a:ext>
            </a:extLst>
          </xdr:cNvPr>
          <xdr:cNvSpPr/>
        </xdr:nvSpPr>
        <xdr:spPr>
          <a:xfrm>
            <a:off x="11377807" y="396656"/>
            <a:ext cx="6444000" cy="7560000"/>
          </a:xfrm>
          <a:prstGeom prst="roundRect">
            <a:avLst>
              <a:gd name="adj" fmla="val 516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n</a:t>
            </a:r>
          </a:p>
        </xdr:txBody>
      </xdr:sp>
    </xdr:grpSp>
    <xdr:clientData/>
  </xdr:twoCellAnchor>
  <xdr:twoCellAnchor>
    <xdr:from>
      <xdr:col>5</xdr:col>
      <xdr:colOff>490603</xdr:colOff>
      <xdr:row>2</xdr:row>
      <xdr:rowOff>104383</xdr:rowOff>
    </xdr:from>
    <xdr:to>
      <xdr:col>8</xdr:col>
      <xdr:colOff>208766</xdr:colOff>
      <xdr:row>5</xdr:row>
      <xdr:rowOff>156575</xdr:rowOff>
    </xdr:to>
    <xdr:sp macro="" textlink="'Sheet design'!A8">
      <xdr:nvSpPr>
        <xdr:cNvPr id="17" name="TextBox 16">
          <a:extLst>
            <a:ext uri="{FF2B5EF4-FFF2-40B4-BE49-F238E27FC236}">
              <a16:creationId xmlns:a16="http://schemas.microsoft.com/office/drawing/2014/main" id="{1EB15E04-20E4-07B0-E3BE-325E34F4E8B9}"/>
            </a:ext>
          </a:extLst>
        </xdr:cNvPr>
        <xdr:cNvSpPr txBox="1"/>
      </xdr:nvSpPr>
      <xdr:spPr>
        <a:xfrm>
          <a:off x="5835041" y="501041"/>
          <a:ext cx="1722328" cy="64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F43276-ACEF-4824-AB0D-554231F8915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156576</xdr:colOff>
      <xdr:row>5</xdr:row>
      <xdr:rowOff>41754</xdr:rowOff>
    </xdr:from>
    <xdr:to>
      <xdr:col>8</xdr:col>
      <xdr:colOff>10438</xdr:colOff>
      <xdr:row>7</xdr:row>
      <xdr:rowOff>93946</xdr:rowOff>
    </xdr:to>
    <xdr:sp macro="" textlink="">
      <xdr:nvSpPr>
        <xdr:cNvPr id="18" name="TextBox 17">
          <a:extLst>
            <a:ext uri="{FF2B5EF4-FFF2-40B4-BE49-F238E27FC236}">
              <a16:creationId xmlns:a16="http://schemas.microsoft.com/office/drawing/2014/main" id="{2B3A3BA0-941F-889A-045C-B2712B8CB3ED}"/>
            </a:ext>
          </a:extLst>
        </xdr:cNvPr>
        <xdr:cNvSpPr txBox="1"/>
      </xdr:nvSpPr>
      <xdr:spPr>
        <a:xfrm>
          <a:off x="6169069" y="1033398"/>
          <a:ext cx="1189972" cy="448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TOTAL</a:t>
          </a:r>
          <a:r>
            <a:rPr lang="en-IN" sz="1200" b="0" baseline="0">
              <a:latin typeface="Segoe UI Semibold" panose="020B0702040204020203" pitchFamily="34" charset="0"/>
              <a:cs typeface="Segoe UI Semibold" panose="020B0702040204020203" pitchFamily="34" charset="0"/>
            </a:rPr>
            <a:t> SALES</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9</xdr:col>
      <xdr:colOff>511479</xdr:colOff>
      <xdr:row>2</xdr:row>
      <xdr:rowOff>114822</xdr:rowOff>
    </xdr:from>
    <xdr:to>
      <xdr:col>12</xdr:col>
      <xdr:colOff>229643</xdr:colOff>
      <xdr:row>5</xdr:row>
      <xdr:rowOff>167014</xdr:rowOff>
    </xdr:to>
    <xdr:sp macro="" textlink="'Sheet design'!B8">
      <xdr:nvSpPr>
        <xdr:cNvPr id="20" name="TextBox 19">
          <a:extLst>
            <a:ext uri="{FF2B5EF4-FFF2-40B4-BE49-F238E27FC236}">
              <a16:creationId xmlns:a16="http://schemas.microsoft.com/office/drawing/2014/main" id="{80653D0B-0D2C-0450-EBCE-13E09E699FA7}"/>
            </a:ext>
          </a:extLst>
        </xdr:cNvPr>
        <xdr:cNvSpPr txBox="1"/>
      </xdr:nvSpPr>
      <xdr:spPr>
        <a:xfrm>
          <a:off x="8528137" y="511480"/>
          <a:ext cx="1722328" cy="64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84DA60-4EF2-474C-A3C9-D64B314E46E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$141</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521918</xdr:colOff>
      <xdr:row>8</xdr:row>
      <xdr:rowOff>83506</xdr:rowOff>
    </xdr:from>
    <xdr:to>
      <xdr:col>8</xdr:col>
      <xdr:colOff>240081</xdr:colOff>
      <xdr:row>11</xdr:row>
      <xdr:rowOff>135698</xdr:rowOff>
    </xdr:to>
    <xdr:sp macro="" textlink="'Sheet design'!C8">
      <xdr:nvSpPr>
        <xdr:cNvPr id="21" name="TextBox 20">
          <a:extLst>
            <a:ext uri="{FF2B5EF4-FFF2-40B4-BE49-F238E27FC236}">
              <a16:creationId xmlns:a16="http://schemas.microsoft.com/office/drawing/2014/main" id="{527AB473-7DEA-EE18-5F50-4308A4EF8FE4}"/>
            </a:ext>
          </a:extLst>
        </xdr:cNvPr>
        <xdr:cNvSpPr txBox="1"/>
      </xdr:nvSpPr>
      <xdr:spPr>
        <a:xfrm>
          <a:off x="5866356" y="1670136"/>
          <a:ext cx="1722328" cy="64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122257-E458-43D8-993B-36050952A36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605424</xdr:colOff>
      <xdr:row>8</xdr:row>
      <xdr:rowOff>52190</xdr:rowOff>
    </xdr:from>
    <xdr:to>
      <xdr:col>12</xdr:col>
      <xdr:colOff>323588</xdr:colOff>
      <xdr:row>11</xdr:row>
      <xdr:rowOff>104382</xdr:rowOff>
    </xdr:to>
    <xdr:sp macro="" textlink="'Sheet design'!D8">
      <xdr:nvSpPr>
        <xdr:cNvPr id="22" name="TextBox 21">
          <a:extLst>
            <a:ext uri="{FF2B5EF4-FFF2-40B4-BE49-F238E27FC236}">
              <a16:creationId xmlns:a16="http://schemas.microsoft.com/office/drawing/2014/main" id="{DC6B2021-323C-D3BE-273D-8D9792E214F5}"/>
            </a:ext>
          </a:extLst>
        </xdr:cNvPr>
        <xdr:cNvSpPr txBox="1"/>
      </xdr:nvSpPr>
      <xdr:spPr>
        <a:xfrm>
          <a:off x="8622082" y="1638820"/>
          <a:ext cx="1722328" cy="64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FDA5D4-BD5C-411A-9176-69516E1A824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260960</xdr:colOff>
      <xdr:row>5</xdr:row>
      <xdr:rowOff>31315</xdr:rowOff>
    </xdr:from>
    <xdr:to>
      <xdr:col>12</xdr:col>
      <xdr:colOff>114822</xdr:colOff>
      <xdr:row>7</xdr:row>
      <xdr:rowOff>83507</xdr:rowOff>
    </xdr:to>
    <xdr:sp macro="" textlink="">
      <xdr:nvSpPr>
        <xdr:cNvPr id="27" name="TextBox 26">
          <a:extLst>
            <a:ext uri="{FF2B5EF4-FFF2-40B4-BE49-F238E27FC236}">
              <a16:creationId xmlns:a16="http://schemas.microsoft.com/office/drawing/2014/main" id="{B4E3BE57-903E-48FB-F3DF-5C2C9E52E4F4}"/>
            </a:ext>
          </a:extLst>
        </xdr:cNvPr>
        <xdr:cNvSpPr txBox="1"/>
      </xdr:nvSpPr>
      <xdr:spPr>
        <a:xfrm>
          <a:off x="8945672" y="1022959"/>
          <a:ext cx="1189972" cy="448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AVG</a:t>
          </a:r>
          <a:r>
            <a:rPr lang="en-IN" sz="1200" b="0" baseline="0">
              <a:latin typeface="Segoe UI Semibold" panose="020B0702040204020203" pitchFamily="34" charset="0"/>
              <a:cs typeface="Segoe UI Semibold" panose="020B0702040204020203" pitchFamily="34" charset="0"/>
            </a:rPr>
            <a:t> SALES</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6</xdr:col>
      <xdr:colOff>187890</xdr:colOff>
      <xdr:row>11</xdr:row>
      <xdr:rowOff>20877</xdr:rowOff>
    </xdr:from>
    <xdr:to>
      <xdr:col>8</xdr:col>
      <xdr:colOff>41752</xdr:colOff>
      <xdr:row>13</xdr:row>
      <xdr:rowOff>73068</xdr:rowOff>
    </xdr:to>
    <xdr:sp macro="" textlink="">
      <xdr:nvSpPr>
        <xdr:cNvPr id="28" name="TextBox 27">
          <a:extLst>
            <a:ext uri="{FF2B5EF4-FFF2-40B4-BE49-F238E27FC236}">
              <a16:creationId xmlns:a16="http://schemas.microsoft.com/office/drawing/2014/main" id="{C5FF3C84-F713-8AFE-CA28-159B3B2B6386}"/>
            </a:ext>
          </a:extLst>
        </xdr:cNvPr>
        <xdr:cNvSpPr txBox="1"/>
      </xdr:nvSpPr>
      <xdr:spPr>
        <a:xfrm>
          <a:off x="6200383" y="2202493"/>
          <a:ext cx="1189972" cy="448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NO</a:t>
          </a:r>
          <a:r>
            <a:rPr lang="en-IN" sz="1200" b="0" baseline="0">
              <a:latin typeface="Segoe UI Semibold" panose="020B0702040204020203" pitchFamily="34" charset="0"/>
              <a:cs typeface="Segoe UI Semibold" panose="020B0702040204020203" pitchFamily="34" charset="0"/>
            </a:rPr>
            <a:t> OF ITEMS</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10</xdr:col>
      <xdr:colOff>292274</xdr:colOff>
      <xdr:row>11</xdr:row>
      <xdr:rowOff>10439</xdr:rowOff>
    </xdr:from>
    <xdr:to>
      <xdr:col>12</xdr:col>
      <xdr:colOff>146136</xdr:colOff>
      <xdr:row>13</xdr:row>
      <xdr:rowOff>62630</xdr:rowOff>
    </xdr:to>
    <xdr:sp macro="" textlink="">
      <xdr:nvSpPr>
        <xdr:cNvPr id="29" name="TextBox 28">
          <a:extLst>
            <a:ext uri="{FF2B5EF4-FFF2-40B4-BE49-F238E27FC236}">
              <a16:creationId xmlns:a16="http://schemas.microsoft.com/office/drawing/2014/main" id="{9C951FF3-F66A-EB17-7F07-7958002FA1AA}"/>
            </a:ext>
          </a:extLst>
        </xdr:cNvPr>
        <xdr:cNvSpPr txBox="1"/>
      </xdr:nvSpPr>
      <xdr:spPr>
        <a:xfrm>
          <a:off x="8976986" y="2192055"/>
          <a:ext cx="1189972" cy="448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AVG</a:t>
          </a:r>
          <a:r>
            <a:rPr lang="en-IN" sz="1200" b="0" baseline="0">
              <a:latin typeface="Segoe UI Semibold" panose="020B0702040204020203" pitchFamily="34" charset="0"/>
              <a:cs typeface="Segoe UI Semibold" panose="020B0702040204020203" pitchFamily="34" charset="0"/>
            </a:rPr>
            <a:t> RATING</a:t>
          </a:r>
          <a:endParaRPr lang="en-IN" sz="1200" b="0">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167223</xdr:colOff>
      <xdr:row>10</xdr:row>
      <xdr:rowOff>170144</xdr:rowOff>
    </xdr:from>
    <xdr:to>
      <xdr:col>4</xdr:col>
      <xdr:colOff>659914</xdr:colOff>
      <xdr:row>17</xdr:row>
      <xdr:rowOff>104384</xdr:rowOff>
    </xdr:to>
    <mc:AlternateContent xmlns:mc="http://schemas.openxmlformats.org/markup-compatibility/2006">
      <mc:Choice xmlns:a14="http://schemas.microsoft.com/office/drawing/2010/main" Requires="a14">
        <xdr:graphicFrame macro="">
          <xdr:nvGraphicFramePr>
            <xdr:cNvPr id="30" name="Outlet Size 1">
              <a:extLst>
                <a:ext uri="{FF2B5EF4-FFF2-40B4-BE49-F238E27FC236}">
                  <a16:creationId xmlns:a16="http://schemas.microsoft.com/office/drawing/2014/main" id="{9BAC8E3D-3458-4C3B-B32D-646F908036A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503333" y="2153432"/>
              <a:ext cx="1828800" cy="1322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323800</xdr:colOff>
      <xdr:row>2</xdr:row>
      <xdr:rowOff>170145</xdr:rowOff>
    </xdr:from>
    <xdr:to>
      <xdr:col>13</xdr:col>
      <xdr:colOff>339746</xdr:colOff>
      <xdr:row>6</xdr:row>
      <xdr:rowOff>60830</xdr:rowOff>
    </xdr:to>
    <xdr:pic>
      <xdr:nvPicPr>
        <xdr:cNvPr id="36" name="Picture 35">
          <a:extLst>
            <a:ext uri="{FF2B5EF4-FFF2-40B4-BE49-F238E27FC236}">
              <a16:creationId xmlns:a16="http://schemas.microsoft.com/office/drawing/2014/main" id="{39388175-ABF9-1B9E-090F-BE224FF7FF4B}"/>
            </a:ext>
          </a:extLst>
        </xdr:cNvPr>
        <xdr:cNvPicPr>
          <a:picLocks noChangeAspect="1"/>
        </xdr:cNvPicPr>
      </xdr:nvPicPr>
      <xdr:blipFill>
        <a:blip xmlns:r="http://schemas.openxmlformats.org/officeDocument/2006/relationships" r:embed="rId1"/>
        <a:stretch>
          <a:fillRect/>
        </a:stretch>
      </xdr:blipFill>
      <xdr:spPr>
        <a:xfrm>
          <a:off x="10344622" y="566803"/>
          <a:ext cx="684000" cy="684000"/>
        </a:xfrm>
        <a:prstGeom prst="rect">
          <a:avLst/>
        </a:prstGeom>
      </xdr:spPr>
    </xdr:pic>
    <xdr:clientData/>
  </xdr:twoCellAnchor>
  <xdr:twoCellAnchor editAs="oneCell">
    <xdr:from>
      <xdr:col>12</xdr:col>
      <xdr:colOff>282045</xdr:colOff>
      <xdr:row>9</xdr:row>
      <xdr:rowOff>3132</xdr:rowOff>
    </xdr:from>
    <xdr:to>
      <xdr:col>13</xdr:col>
      <xdr:colOff>333991</xdr:colOff>
      <xdr:row>12</xdr:row>
      <xdr:rowOff>128146</xdr:rowOff>
    </xdr:to>
    <xdr:pic>
      <xdr:nvPicPr>
        <xdr:cNvPr id="38" name="Picture 37">
          <a:extLst>
            <a:ext uri="{FF2B5EF4-FFF2-40B4-BE49-F238E27FC236}">
              <a16:creationId xmlns:a16="http://schemas.microsoft.com/office/drawing/2014/main" id="{59DA8C7A-7A07-1106-BF82-78BCC86840E1}"/>
            </a:ext>
          </a:extLst>
        </xdr:cNvPr>
        <xdr:cNvPicPr>
          <a:picLocks noChangeAspect="1"/>
        </xdr:cNvPicPr>
      </xdr:nvPicPr>
      <xdr:blipFill>
        <a:blip xmlns:r="http://schemas.openxmlformats.org/officeDocument/2006/relationships" r:embed="rId2"/>
        <a:stretch>
          <a:fillRect/>
        </a:stretch>
      </xdr:blipFill>
      <xdr:spPr>
        <a:xfrm>
          <a:off x="10302867" y="1788091"/>
          <a:ext cx="720000" cy="720000"/>
        </a:xfrm>
        <a:prstGeom prst="rect">
          <a:avLst/>
        </a:prstGeom>
      </xdr:spPr>
    </xdr:pic>
    <xdr:clientData/>
  </xdr:twoCellAnchor>
  <xdr:twoCellAnchor editAs="oneCell">
    <xdr:from>
      <xdr:col>8</xdr:col>
      <xdr:colOff>195405</xdr:colOff>
      <xdr:row>8</xdr:row>
      <xdr:rowOff>198327</xdr:rowOff>
    </xdr:from>
    <xdr:to>
      <xdr:col>9</xdr:col>
      <xdr:colOff>211350</xdr:colOff>
      <xdr:row>12</xdr:row>
      <xdr:rowOff>89012</xdr:rowOff>
    </xdr:to>
    <xdr:pic>
      <xdr:nvPicPr>
        <xdr:cNvPr id="40" name="Picture 39">
          <a:extLst>
            <a:ext uri="{FF2B5EF4-FFF2-40B4-BE49-F238E27FC236}">
              <a16:creationId xmlns:a16="http://schemas.microsoft.com/office/drawing/2014/main" id="{AD96706A-5444-C744-E34D-FB7EDF3BBDF9}"/>
            </a:ext>
          </a:extLst>
        </xdr:cNvPr>
        <xdr:cNvPicPr>
          <a:picLocks noChangeAspect="1"/>
        </xdr:cNvPicPr>
      </xdr:nvPicPr>
      <xdr:blipFill>
        <a:blip xmlns:r="http://schemas.openxmlformats.org/officeDocument/2006/relationships" r:embed="rId3"/>
        <a:stretch>
          <a:fillRect/>
        </a:stretch>
      </xdr:blipFill>
      <xdr:spPr>
        <a:xfrm>
          <a:off x="7544008" y="1784957"/>
          <a:ext cx="684000" cy="684000"/>
        </a:xfrm>
        <a:prstGeom prst="rect">
          <a:avLst/>
        </a:prstGeom>
      </xdr:spPr>
    </xdr:pic>
    <xdr:clientData/>
  </xdr:twoCellAnchor>
  <xdr:twoCellAnchor editAs="oneCell">
    <xdr:from>
      <xdr:col>8</xdr:col>
      <xdr:colOff>184969</xdr:colOff>
      <xdr:row>3</xdr:row>
      <xdr:rowOff>31316</xdr:rowOff>
    </xdr:from>
    <xdr:to>
      <xdr:col>9</xdr:col>
      <xdr:colOff>200914</xdr:colOff>
      <xdr:row>6</xdr:row>
      <xdr:rowOff>120329</xdr:rowOff>
    </xdr:to>
    <xdr:pic>
      <xdr:nvPicPr>
        <xdr:cNvPr id="42" name="Picture 41">
          <a:extLst>
            <a:ext uri="{FF2B5EF4-FFF2-40B4-BE49-F238E27FC236}">
              <a16:creationId xmlns:a16="http://schemas.microsoft.com/office/drawing/2014/main" id="{43668750-750B-2A4B-B9B6-C3065FB93D0D}"/>
            </a:ext>
          </a:extLst>
        </xdr:cNvPr>
        <xdr:cNvPicPr>
          <a:picLocks noChangeAspect="1"/>
        </xdr:cNvPicPr>
      </xdr:nvPicPr>
      <xdr:blipFill>
        <a:blip xmlns:r="http://schemas.openxmlformats.org/officeDocument/2006/relationships" r:embed="rId4"/>
        <a:stretch>
          <a:fillRect/>
        </a:stretch>
      </xdr:blipFill>
      <xdr:spPr>
        <a:xfrm>
          <a:off x="7533572" y="626302"/>
          <a:ext cx="684000" cy="684000"/>
        </a:xfrm>
        <a:prstGeom prst="rect">
          <a:avLst/>
        </a:prstGeom>
      </xdr:spPr>
    </xdr:pic>
    <xdr:clientData/>
  </xdr:twoCellAnchor>
  <xdr:twoCellAnchor>
    <xdr:from>
      <xdr:col>5</xdr:col>
      <xdr:colOff>563881</xdr:colOff>
      <xdr:row>15</xdr:row>
      <xdr:rowOff>159705</xdr:rowOff>
    </xdr:from>
    <xdr:to>
      <xdr:col>9</xdr:col>
      <xdr:colOff>195661</xdr:colOff>
      <xdr:row>25</xdr:row>
      <xdr:rowOff>156418</xdr:rowOff>
    </xdr:to>
    <xdr:graphicFrame macro="">
      <xdr:nvGraphicFramePr>
        <xdr:cNvPr id="45" name="Chart 44">
          <a:extLst>
            <a:ext uri="{FF2B5EF4-FFF2-40B4-BE49-F238E27FC236}">
              <a16:creationId xmlns:a16="http://schemas.microsoft.com/office/drawing/2014/main" id="{9703E995-DF7C-478D-8652-250F6B024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542796</xdr:colOff>
      <xdr:row>14</xdr:row>
      <xdr:rowOff>1</xdr:rowOff>
    </xdr:from>
    <xdr:to>
      <xdr:col>7</xdr:col>
      <xdr:colOff>396658</xdr:colOff>
      <xdr:row>15</xdr:row>
      <xdr:rowOff>104384</xdr:rowOff>
    </xdr:to>
    <xdr:sp macro="" textlink="">
      <xdr:nvSpPr>
        <xdr:cNvPr id="47" name="TextBox 46">
          <a:extLst>
            <a:ext uri="{FF2B5EF4-FFF2-40B4-BE49-F238E27FC236}">
              <a16:creationId xmlns:a16="http://schemas.microsoft.com/office/drawing/2014/main" id="{BA577C02-0F14-6266-5E14-22B67FB573C9}"/>
            </a:ext>
          </a:extLst>
        </xdr:cNvPr>
        <xdr:cNvSpPr txBox="1"/>
      </xdr:nvSpPr>
      <xdr:spPr>
        <a:xfrm>
          <a:off x="5887234" y="2776604"/>
          <a:ext cx="1189972" cy="30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FAT</a:t>
          </a:r>
          <a:r>
            <a:rPr lang="en-IN" sz="1200" b="0" baseline="0">
              <a:latin typeface="Segoe UI Semibold" panose="020B0702040204020203" pitchFamily="34" charset="0"/>
              <a:cs typeface="Segoe UI Semibold" panose="020B0702040204020203" pitchFamily="34" charset="0"/>
            </a:rPr>
            <a:t> CONTENT</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9</xdr:col>
      <xdr:colOff>448849</xdr:colOff>
      <xdr:row>14</xdr:row>
      <xdr:rowOff>125260</xdr:rowOff>
    </xdr:from>
    <xdr:to>
      <xdr:col>9</xdr:col>
      <xdr:colOff>459287</xdr:colOff>
      <xdr:row>39</xdr:row>
      <xdr:rowOff>31315</xdr:rowOff>
    </xdr:to>
    <xdr:cxnSp macro="">
      <xdr:nvCxnSpPr>
        <xdr:cNvPr id="49" name="Straight Connector 48">
          <a:extLst>
            <a:ext uri="{FF2B5EF4-FFF2-40B4-BE49-F238E27FC236}">
              <a16:creationId xmlns:a16="http://schemas.microsoft.com/office/drawing/2014/main" id="{41CE6DA9-FFE3-C6CB-2EB9-4C034BC7B8EA}"/>
            </a:ext>
          </a:extLst>
        </xdr:cNvPr>
        <xdr:cNvCxnSpPr/>
      </xdr:nvCxnSpPr>
      <xdr:spPr>
        <a:xfrm flipH="1">
          <a:off x="8465507" y="2901863"/>
          <a:ext cx="10438" cy="486427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563672</xdr:colOff>
      <xdr:row>26</xdr:row>
      <xdr:rowOff>83507</xdr:rowOff>
    </xdr:from>
    <xdr:to>
      <xdr:col>9</xdr:col>
      <xdr:colOff>208767</xdr:colOff>
      <xdr:row>26</xdr:row>
      <xdr:rowOff>83507</xdr:rowOff>
    </xdr:to>
    <xdr:cxnSp macro="">
      <xdr:nvCxnSpPr>
        <xdr:cNvPr id="53" name="Straight Connector 52">
          <a:extLst>
            <a:ext uri="{FF2B5EF4-FFF2-40B4-BE49-F238E27FC236}">
              <a16:creationId xmlns:a16="http://schemas.microsoft.com/office/drawing/2014/main" id="{A9881793-E729-4325-AB5E-BE64DADF1A0E}"/>
            </a:ext>
          </a:extLst>
        </xdr:cNvPr>
        <xdr:cNvCxnSpPr/>
      </xdr:nvCxnSpPr>
      <xdr:spPr>
        <a:xfrm>
          <a:off x="5908110" y="5240055"/>
          <a:ext cx="2317315"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501042</xdr:colOff>
      <xdr:row>27</xdr:row>
      <xdr:rowOff>31315</xdr:rowOff>
    </xdr:from>
    <xdr:to>
      <xdr:col>8</xdr:col>
      <xdr:colOff>334026</xdr:colOff>
      <xdr:row>28</xdr:row>
      <xdr:rowOff>125261</xdr:rowOff>
    </xdr:to>
    <xdr:sp macro="" textlink="">
      <xdr:nvSpPr>
        <xdr:cNvPr id="65" name="TextBox 64">
          <a:extLst>
            <a:ext uri="{FF2B5EF4-FFF2-40B4-BE49-F238E27FC236}">
              <a16:creationId xmlns:a16="http://schemas.microsoft.com/office/drawing/2014/main" id="{F83CE2B5-8CE1-5357-F045-3FF078660676}"/>
            </a:ext>
          </a:extLst>
        </xdr:cNvPr>
        <xdr:cNvSpPr txBox="1"/>
      </xdr:nvSpPr>
      <xdr:spPr>
        <a:xfrm>
          <a:off x="5845480" y="5386192"/>
          <a:ext cx="1837149" cy="292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FAT BY</a:t>
          </a:r>
          <a:r>
            <a:rPr lang="en-IN" sz="1200" b="0" baseline="0">
              <a:latin typeface="Segoe UI Semibold" panose="020B0702040204020203" pitchFamily="34" charset="0"/>
              <a:cs typeface="Segoe UI Semibold" panose="020B0702040204020203" pitchFamily="34" charset="0"/>
            </a:rPr>
            <a:t> OUTLET</a:t>
          </a:r>
        </a:p>
      </xdr:txBody>
    </xdr:sp>
    <xdr:clientData/>
  </xdr:twoCellAnchor>
  <xdr:twoCellAnchor>
    <xdr:from>
      <xdr:col>5</xdr:col>
      <xdr:colOff>605424</xdr:colOff>
      <xdr:row>28</xdr:row>
      <xdr:rowOff>104384</xdr:rowOff>
    </xdr:from>
    <xdr:to>
      <xdr:col>9</xdr:col>
      <xdr:colOff>375779</xdr:colOff>
      <xdr:row>39</xdr:row>
      <xdr:rowOff>41752</xdr:rowOff>
    </xdr:to>
    <xdr:graphicFrame macro="">
      <xdr:nvGraphicFramePr>
        <xdr:cNvPr id="66" name="Chart 65">
          <a:extLst>
            <a:ext uri="{FF2B5EF4-FFF2-40B4-BE49-F238E27FC236}">
              <a16:creationId xmlns:a16="http://schemas.microsoft.com/office/drawing/2014/main" id="{985D9D74-B9F8-46F8-B6B0-BDC67BAE6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615864</xdr:colOff>
      <xdr:row>14</xdr:row>
      <xdr:rowOff>41755</xdr:rowOff>
    </xdr:from>
    <xdr:to>
      <xdr:col>11</xdr:col>
      <xdr:colOff>469727</xdr:colOff>
      <xdr:row>15</xdr:row>
      <xdr:rowOff>146138</xdr:rowOff>
    </xdr:to>
    <xdr:sp macro="" textlink="">
      <xdr:nvSpPr>
        <xdr:cNvPr id="82" name="TextBox 81">
          <a:extLst>
            <a:ext uri="{FF2B5EF4-FFF2-40B4-BE49-F238E27FC236}">
              <a16:creationId xmlns:a16="http://schemas.microsoft.com/office/drawing/2014/main" id="{BBD16760-9A00-C7CC-EF58-58DC10949188}"/>
            </a:ext>
          </a:extLst>
        </xdr:cNvPr>
        <xdr:cNvSpPr txBox="1"/>
      </xdr:nvSpPr>
      <xdr:spPr>
        <a:xfrm>
          <a:off x="8632522" y="2818358"/>
          <a:ext cx="1189972" cy="30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ITEM</a:t>
          </a:r>
          <a:r>
            <a:rPr lang="en-IN" sz="1200" b="0" baseline="0">
              <a:latin typeface="Segoe UI Semibold" panose="020B0702040204020203" pitchFamily="34" charset="0"/>
              <a:cs typeface="Segoe UI Semibold" panose="020B0702040204020203" pitchFamily="34" charset="0"/>
            </a:rPr>
            <a:t> TYPE</a:t>
          </a:r>
        </a:p>
      </xdr:txBody>
    </xdr:sp>
    <xdr:clientData/>
  </xdr:twoCellAnchor>
  <xdr:twoCellAnchor>
    <xdr:from>
      <xdr:col>9</xdr:col>
      <xdr:colOff>469726</xdr:colOff>
      <xdr:row>15</xdr:row>
      <xdr:rowOff>93945</xdr:rowOff>
    </xdr:from>
    <xdr:to>
      <xdr:col>13</xdr:col>
      <xdr:colOff>407096</xdr:colOff>
      <xdr:row>39</xdr:row>
      <xdr:rowOff>10439</xdr:rowOff>
    </xdr:to>
    <xdr:graphicFrame macro="">
      <xdr:nvGraphicFramePr>
        <xdr:cNvPr id="83" name="Chart 82">
          <a:extLst>
            <a:ext uri="{FF2B5EF4-FFF2-40B4-BE49-F238E27FC236}">
              <a16:creationId xmlns:a16="http://schemas.microsoft.com/office/drawing/2014/main" id="{E57C37D9-4512-4F79-A835-77C76B4AF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594987</xdr:colOff>
      <xdr:row>4</xdr:row>
      <xdr:rowOff>55321</xdr:rowOff>
    </xdr:from>
    <xdr:to>
      <xdr:col>23</xdr:col>
      <xdr:colOff>292274</xdr:colOff>
      <xdr:row>12</xdr:row>
      <xdr:rowOff>125261</xdr:rowOff>
    </xdr:to>
    <xdr:graphicFrame macro="">
      <xdr:nvGraphicFramePr>
        <xdr:cNvPr id="85" name="Chart 84">
          <a:extLst>
            <a:ext uri="{FF2B5EF4-FFF2-40B4-BE49-F238E27FC236}">
              <a16:creationId xmlns:a16="http://schemas.microsoft.com/office/drawing/2014/main" id="{91B6C4CA-0B48-42DF-B53A-1D267BF30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313149</xdr:colOff>
      <xdr:row>2</xdr:row>
      <xdr:rowOff>125260</xdr:rowOff>
    </xdr:from>
    <xdr:to>
      <xdr:col>18</xdr:col>
      <xdr:colOff>135697</xdr:colOff>
      <xdr:row>4</xdr:row>
      <xdr:rowOff>177452</xdr:rowOff>
    </xdr:to>
    <xdr:sp macro="" textlink="">
      <xdr:nvSpPr>
        <xdr:cNvPr id="103" name="TextBox 102">
          <a:extLst>
            <a:ext uri="{FF2B5EF4-FFF2-40B4-BE49-F238E27FC236}">
              <a16:creationId xmlns:a16="http://schemas.microsoft.com/office/drawing/2014/main" id="{68D4CD36-302A-E3EA-7D11-10B7DD067C02}"/>
            </a:ext>
          </a:extLst>
        </xdr:cNvPr>
        <xdr:cNvSpPr txBox="1"/>
      </xdr:nvSpPr>
      <xdr:spPr>
        <a:xfrm>
          <a:off x="11670081" y="521918"/>
          <a:ext cx="2494767" cy="448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OUT</a:t>
          </a:r>
          <a:r>
            <a:rPr lang="en-IN" sz="1200" b="0" baseline="0">
              <a:latin typeface="Segoe UI Semibold" panose="020B0702040204020203" pitchFamily="34" charset="0"/>
              <a:cs typeface="Segoe UI Semibold" panose="020B0702040204020203" pitchFamily="34" charset="0"/>
            </a:rPr>
            <a:t>LET ESTABLISHMENT</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14</xdr:col>
      <xdr:colOff>135699</xdr:colOff>
      <xdr:row>13</xdr:row>
      <xdr:rowOff>73068</xdr:rowOff>
    </xdr:from>
    <xdr:to>
      <xdr:col>23</xdr:col>
      <xdr:colOff>326219</xdr:colOff>
      <xdr:row>13</xdr:row>
      <xdr:rowOff>95259</xdr:rowOff>
    </xdr:to>
    <xdr:cxnSp macro="">
      <xdr:nvCxnSpPr>
        <xdr:cNvPr id="105" name="Straight Connector 104">
          <a:extLst>
            <a:ext uri="{FF2B5EF4-FFF2-40B4-BE49-F238E27FC236}">
              <a16:creationId xmlns:a16="http://schemas.microsoft.com/office/drawing/2014/main" id="{6D3DBE1A-8CF8-43B6-BE31-ECB4C81E9919}"/>
            </a:ext>
          </a:extLst>
        </xdr:cNvPr>
        <xdr:cNvCxnSpPr/>
      </xdr:nvCxnSpPr>
      <xdr:spPr>
        <a:xfrm>
          <a:off x="11492631" y="2651342"/>
          <a:ext cx="6203013" cy="2219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125260</xdr:colOff>
      <xdr:row>14</xdr:row>
      <xdr:rowOff>0</xdr:rowOff>
    </xdr:from>
    <xdr:to>
      <xdr:col>15</xdr:col>
      <xdr:colOff>594988</xdr:colOff>
      <xdr:row>15</xdr:row>
      <xdr:rowOff>135698</xdr:rowOff>
    </xdr:to>
    <xdr:sp macro="" textlink="">
      <xdr:nvSpPr>
        <xdr:cNvPr id="108" name="TextBox 107">
          <a:extLst>
            <a:ext uri="{FF2B5EF4-FFF2-40B4-BE49-F238E27FC236}">
              <a16:creationId xmlns:a16="http://schemas.microsoft.com/office/drawing/2014/main" id="{BB5D740D-3321-1290-4D78-A5AB64A0C122}"/>
            </a:ext>
          </a:extLst>
        </xdr:cNvPr>
        <xdr:cNvSpPr txBox="1"/>
      </xdr:nvSpPr>
      <xdr:spPr>
        <a:xfrm>
          <a:off x="11482192" y="2776603"/>
          <a:ext cx="1137782" cy="334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OUT</a:t>
          </a:r>
          <a:r>
            <a:rPr lang="en-IN" sz="1200" b="0" baseline="0">
              <a:latin typeface="Segoe UI Semibold" panose="020B0702040204020203" pitchFamily="34" charset="0"/>
              <a:cs typeface="Segoe UI Semibold" panose="020B0702040204020203" pitchFamily="34" charset="0"/>
            </a:rPr>
            <a:t>LET SIZE</a:t>
          </a:r>
          <a:endParaRPr lang="en-IN" sz="1200" b="0">
            <a:latin typeface="Segoe UI Semibold" panose="020B0702040204020203" pitchFamily="34" charset="0"/>
            <a:cs typeface="Segoe UI Semibold" panose="020B0702040204020203" pitchFamily="34" charset="0"/>
          </a:endParaRPr>
        </a:p>
      </xdr:txBody>
    </xdr:sp>
    <xdr:clientData/>
  </xdr:twoCellAnchor>
  <xdr:twoCellAnchor>
    <xdr:from>
      <xdr:col>14</xdr:col>
      <xdr:colOff>260957</xdr:colOff>
      <xdr:row>15</xdr:row>
      <xdr:rowOff>146133</xdr:rowOff>
    </xdr:from>
    <xdr:to>
      <xdr:col>18</xdr:col>
      <xdr:colOff>647177</xdr:colOff>
      <xdr:row>28</xdr:row>
      <xdr:rowOff>10437</xdr:rowOff>
    </xdr:to>
    <xdr:graphicFrame macro="">
      <xdr:nvGraphicFramePr>
        <xdr:cNvPr id="109" name="Chart 108">
          <a:extLst>
            <a:ext uri="{FF2B5EF4-FFF2-40B4-BE49-F238E27FC236}">
              <a16:creationId xmlns:a16="http://schemas.microsoft.com/office/drawing/2014/main" id="{1C2CCBA3-B54A-4868-BEC0-844D3F00E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135698</xdr:colOff>
      <xdr:row>27</xdr:row>
      <xdr:rowOff>32628</xdr:rowOff>
    </xdr:from>
    <xdr:to>
      <xdr:col>23</xdr:col>
      <xdr:colOff>294904</xdr:colOff>
      <xdr:row>27</xdr:row>
      <xdr:rowOff>83506</xdr:rowOff>
    </xdr:to>
    <xdr:cxnSp macro="">
      <xdr:nvCxnSpPr>
        <xdr:cNvPr id="110" name="Straight Connector 109">
          <a:extLst>
            <a:ext uri="{FF2B5EF4-FFF2-40B4-BE49-F238E27FC236}">
              <a16:creationId xmlns:a16="http://schemas.microsoft.com/office/drawing/2014/main" id="{CBE4F2F3-B595-0BEE-10B8-679EDED6D5F2}"/>
            </a:ext>
          </a:extLst>
        </xdr:cNvPr>
        <xdr:cNvCxnSpPr/>
      </xdr:nvCxnSpPr>
      <xdr:spPr>
        <a:xfrm flipV="1">
          <a:off x="11492630" y="5387505"/>
          <a:ext cx="6171699" cy="5087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657616</xdr:colOff>
      <xdr:row>14</xdr:row>
      <xdr:rowOff>52192</xdr:rowOff>
    </xdr:from>
    <xdr:to>
      <xdr:col>19</xdr:col>
      <xdr:colOff>0</xdr:colOff>
      <xdr:row>26</xdr:row>
      <xdr:rowOff>83507</xdr:rowOff>
    </xdr:to>
    <xdr:cxnSp macro="">
      <xdr:nvCxnSpPr>
        <xdr:cNvPr id="111" name="Straight Connector 110">
          <a:extLst>
            <a:ext uri="{FF2B5EF4-FFF2-40B4-BE49-F238E27FC236}">
              <a16:creationId xmlns:a16="http://schemas.microsoft.com/office/drawing/2014/main" id="{4A360A63-2856-E211-F1AF-61BE08ECEEEB}"/>
            </a:ext>
          </a:extLst>
        </xdr:cNvPr>
        <xdr:cNvCxnSpPr/>
      </xdr:nvCxnSpPr>
      <xdr:spPr>
        <a:xfrm>
          <a:off x="14686767" y="2828795"/>
          <a:ext cx="10438" cy="241126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219206</xdr:colOff>
      <xdr:row>15</xdr:row>
      <xdr:rowOff>187890</xdr:rowOff>
    </xdr:from>
    <xdr:to>
      <xdr:col>23</xdr:col>
      <xdr:colOff>187890</xdr:colOff>
      <xdr:row>26</xdr:row>
      <xdr:rowOff>10437</xdr:rowOff>
    </xdr:to>
    <mc:AlternateContent xmlns:mc="http://schemas.openxmlformats.org/markup-compatibility/2006">
      <mc:Choice xmlns:cx2="http://schemas.microsoft.com/office/drawing/2015/10/21/chartex" Requires="cx2">
        <xdr:graphicFrame macro="">
          <xdr:nvGraphicFramePr>
            <xdr:cNvPr id="115" name="Chart 114">
              <a:extLst>
                <a:ext uri="{FF2B5EF4-FFF2-40B4-BE49-F238E27FC236}">
                  <a16:creationId xmlns:a16="http://schemas.microsoft.com/office/drawing/2014/main" id="{9B46D0E6-6989-4B42-939E-53E899136C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916411" y="3162822"/>
              <a:ext cx="2640904" cy="20041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135699</xdr:colOff>
      <xdr:row>14</xdr:row>
      <xdr:rowOff>0</xdr:rowOff>
    </xdr:from>
    <xdr:to>
      <xdr:col>21</xdr:col>
      <xdr:colOff>427973</xdr:colOff>
      <xdr:row>15</xdr:row>
      <xdr:rowOff>62630</xdr:rowOff>
    </xdr:to>
    <xdr:sp macro="" textlink="">
      <xdr:nvSpPr>
        <xdr:cNvPr id="116" name="TextBox 115">
          <a:extLst>
            <a:ext uri="{FF2B5EF4-FFF2-40B4-BE49-F238E27FC236}">
              <a16:creationId xmlns:a16="http://schemas.microsoft.com/office/drawing/2014/main" id="{CE8AB309-AA6C-9755-6386-AF980FED255E}"/>
            </a:ext>
          </a:extLst>
        </xdr:cNvPr>
        <xdr:cNvSpPr txBox="1"/>
      </xdr:nvSpPr>
      <xdr:spPr>
        <a:xfrm>
          <a:off x="14832904" y="2776603"/>
          <a:ext cx="1628384"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OUTLET LOCATION</a:t>
          </a:r>
        </a:p>
      </xdr:txBody>
    </xdr:sp>
    <xdr:clientData/>
  </xdr:twoCellAnchor>
  <xdr:twoCellAnchor>
    <xdr:from>
      <xdr:col>14</xdr:col>
      <xdr:colOff>135699</xdr:colOff>
      <xdr:row>30</xdr:row>
      <xdr:rowOff>20877</xdr:rowOff>
    </xdr:from>
    <xdr:to>
      <xdr:col>18</xdr:col>
      <xdr:colOff>365342</xdr:colOff>
      <xdr:row>38</xdr:row>
      <xdr:rowOff>164486</xdr:rowOff>
    </xdr:to>
    <xdr:graphicFrame macro="">
      <xdr:nvGraphicFramePr>
        <xdr:cNvPr id="117" name="Chart 116">
          <a:extLst>
            <a:ext uri="{FF2B5EF4-FFF2-40B4-BE49-F238E27FC236}">
              <a16:creationId xmlns:a16="http://schemas.microsoft.com/office/drawing/2014/main" id="{345584AA-3D90-4C06-ABC6-1030883E8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187889</xdr:colOff>
      <xdr:row>28</xdr:row>
      <xdr:rowOff>83508</xdr:rowOff>
    </xdr:from>
    <xdr:to>
      <xdr:col>16</xdr:col>
      <xdr:colOff>480164</xdr:colOff>
      <xdr:row>29</xdr:row>
      <xdr:rowOff>146138</xdr:rowOff>
    </xdr:to>
    <xdr:sp macro="" textlink="">
      <xdr:nvSpPr>
        <xdr:cNvPr id="118" name="TextBox 117">
          <a:extLst>
            <a:ext uri="{FF2B5EF4-FFF2-40B4-BE49-F238E27FC236}">
              <a16:creationId xmlns:a16="http://schemas.microsoft.com/office/drawing/2014/main" id="{ABBAA736-B8EB-2ECC-11DE-3A9A1345EA10}"/>
            </a:ext>
          </a:extLst>
        </xdr:cNvPr>
        <xdr:cNvSpPr txBox="1"/>
      </xdr:nvSpPr>
      <xdr:spPr>
        <a:xfrm>
          <a:off x="11544821" y="5636713"/>
          <a:ext cx="1628384"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Segoe UI Semibold" panose="020B0702040204020203" pitchFamily="34" charset="0"/>
              <a:cs typeface="Segoe UI Semibold" panose="020B0702040204020203" pitchFamily="34" charset="0"/>
            </a:rPr>
            <a:t>OUTLET TYPE</a:t>
          </a:r>
        </a:p>
      </xdr:txBody>
    </xdr:sp>
    <xdr:clientData/>
  </xdr:twoCellAnchor>
  <xdr:twoCellAnchor>
    <xdr:from>
      <xdr:col>18</xdr:col>
      <xdr:colOff>302712</xdr:colOff>
      <xdr:row>29</xdr:row>
      <xdr:rowOff>190501</xdr:rowOff>
    </xdr:from>
    <xdr:to>
      <xdr:col>21</xdr:col>
      <xdr:colOff>198328</xdr:colOff>
      <xdr:row>38</xdr:row>
      <xdr:rowOff>153966</xdr:rowOff>
    </xdr:to>
    <xdr:graphicFrame macro="">
      <xdr:nvGraphicFramePr>
        <xdr:cNvPr id="119" name="Chart 118">
          <a:extLst>
            <a:ext uri="{FF2B5EF4-FFF2-40B4-BE49-F238E27FC236}">
              <a16:creationId xmlns:a16="http://schemas.microsoft.com/office/drawing/2014/main" id="{1F143094-4E27-49A6-9111-DCE802226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302711</xdr:colOff>
      <xdr:row>38</xdr:row>
      <xdr:rowOff>67850</xdr:rowOff>
    </xdr:from>
    <xdr:to>
      <xdr:col>17</xdr:col>
      <xdr:colOff>497284</xdr:colOff>
      <xdr:row>39</xdr:row>
      <xdr:rowOff>130480</xdr:rowOff>
    </xdr:to>
    <xdr:sp macro="" textlink="">
      <xdr:nvSpPr>
        <xdr:cNvPr id="121" name="TextBox 120">
          <a:extLst>
            <a:ext uri="{FF2B5EF4-FFF2-40B4-BE49-F238E27FC236}">
              <a16:creationId xmlns:a16="http://schemas.microsoft.com/office/drawing/2014/main" id="{768B765D-53D3-669F-A0CB-5643D72A8C65}"/>
            </a:ext>
          </a:extLst>
        </xdr:cNvPr>
        <xdr:cNvSpPr txBox="1"/>
      </xdr:nvSpPr>
      <xdr:spPr>
        <a:xfrm>
          <a:off x="12327697" y="7604343"/>
          <a:ext cx="1530683"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rgbClr val="0070C0"/>
              </a:solidFill>
              <a:latin typeface="Segoe UI Semibold" panose="020B0702040204020203" pitchFamily="34" charset="0"/>
              <a:cs typeface="Segoe UI Semibold" panose="020B0702040204020203" pitchFamily="34" charset="0"/>
            </a:rPr>
            <a:t>Total</a:t>
          </a:r>
          <a:r>
            <a:rPr lang="en-IN" sz="1200" b="0" baseline="0">
              <a:solidFill>
                <a:srgbClr val="0070C0"/>
              </a:solidFill>
              <a:latin typeface="Segoe UI Semibold" panose="020B0702040204020203" pitchFamily="34" charset="0"/>
              <a:cs typeface="Segoe UI Semibold" panose="020B0702040204020203" pitchFamily="34" charset="0"/>
            </a:rPr>
            <a:t> Sales</a:t>
          </a:r>
          <a:endParaRPr lang="en-IN" sz="1200" b="0">
            <a:solidFill>
              <a:srgbClr val="0070C0"/>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396656</xdr:colOff>
      <xdr:row>38</xdr:row>
      <xdr:rowOff>67850</xdr:rowOff>
    </xdr:from>
    <xdr:to>
      <xdr:col>20</xdr:col>
      <xdr:colOff>591230</xdr:colOff>
      <xdr:row>39</xdr:row>
      <xdr:rowOff>130480</xdr:rowOff>
    </xdr:to>
    <xdr:sp macro="" textlink="">
      <xdr:nvSpPr>
        <xdr:cNvPr id="122" name="TextBox 121">
          <a:extLst>
            <a:ext uri="{FF2B5EF4-FFF2-40B4-BE49-F238E27FC236}">
              <a16:creationId xmlns:a16="http://schemas.microsoft.com/office/drawing/2014/main" id="{3109FE90-3545-9876-48D8-5C6AC1242D3B}"/>
            </a:ext>
          </a:extLst>
        </xdr:cNvPr>
        <xdr:cNvSpPr txBox="1"/>
      </xdr:nvSpPr>
      <xdr:spPr>
        <a:xfrm>
          <a:off x="14425807" y="7604343"/>
          <a:ext cx="1530683" cy="26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baseline="0">
              <a:solidFill>
                <a:srgbClr val="0070C0"/>
              </a:solidFill>
              <a:latin typeface="Segoe UI Semibold" panose="020B0702040204020203" pitchFamily="34" charset="0"/>
              <a:cs typeface="Segoe UI Semibold" panose="020B0702040204020203" pitchFamily="34" charset="0"/>
            </a:rPr>
            <a:t>Avg Sales</a:t>
          </a:r>
          <a:endParaRPr lang="en-IN" sz="1200" b="0">
            <a:solidFill>
              <a:srgbClr val="0070C0"/>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167015</xdr:colOff>
      <xdr:row>30</xdr:row>
      <xdr:rowOff>41754</xdr:rowOff>
    </xdr:from>
    <xdr:to>
      <xdr:col>23</xdr:col>
      <xdr:colOff>301146</xdr:colOff>
      <xdr:row>39</xdr:row>
      <xdr:rowOff>1</xdr:rowOff>
    </xdr:to>
    <xdr:graphicFrame macro="">
      <xdr:nvGraphicFramePr>
        <xdr:cNvPr id="124" name="Chart 123">
          <a:extLst>
            <a:ext uri="{FF2B5EF4-FFF2-40B4-BE49-F238E27FC236}">
              <a16:creationId xmlns:a16="http://schemas.microsoft.com/office/drawing/2014/main" id="{E1F70418-D957-4096-8AD9-D2005A3E3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114822</xdr:colOff>
      <xdr:row>38</xdr:row>
      <xdr:rowOff>67849</xdr:rowOff>
    </xdr:from>
    <xdr:to>
      <xdr:col>22</xdr:col>
      <xdr:colOff>501041</xdr:colOff>
      <xdr:row>39</xdr:row>
      <xdr:rowOff>130481</xdr:rowOff>
    </xdr:to>
    <xdr:sp macro="" textlink="">
      <xdr:nvSpPr>
        <xdr:cNvPr id="125" name="TextBox 124">
          <a:extLst>
            <a:ext uri="{FF2B5EF4-FFF2-40B4-BE49-F238E27FC236}">
              <a16:creationId xmlns:a16="http://schemas.microsoft.com/office/drawing/2014/main" id="{6B3FA787-3117-4C77-DCCD-10825EF3E3EC}"/>
            </a:ext>
          </a:extLst>
        </xdr:cNvPr>
        <xdr:cNvSpPr txBox="1"/>
      </xdr:nvSpPr>
      <xdr:spPr>
        <a:xfrm>
          <a:off x="16148137" y="7604342"/>
          <a:ext cx="1054274" cy="260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baseline="0">
              <a:solidFill>
                <a:srgbClr val="0070C0"/>
              </a:solidFill>
              <a:latin typeface="Segoe UI Semibold" panose="020B0702040204020203" pitchFamily="34" charset="0"/>
              <a:cs typeface="Segoe UI Semibold" panose="020B0702040204020203" pitchFamily="34" charset="0"/>
            </a:rPr>
            <a:t>No of Items</a:t>
          </a:r>
          <a:endParaRPr lang="en-IN" sz="1200" b="0">
            <a:solidFill>
              <a:srgbClr val="0070C0"/>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302711</xdr:colOff>
      <xdr:row>8</xdr:row>
      <xdr:rowOff>73068</xdr:rowOff>
    </xdr:from>
    <xdr:to>
      <xdr:col>3</xdr:col>
      <xdr:colOff>10438</xdr:colOff>
      <xdr:row>10</xdr:row>
      <xdr:rowOff>52191</xdr:rowOff>
    </xdr:to>
    <xdr:pic>
      <xdr:nvPicPr>
        <xdr:cNvPr id="127" name="Graphic 126" descr="Settings with solid fill">
          <a:extLst>
            <a:ext uri="{FF2B5EF4-FFF2-40B4-BE49-F238E27FC236}">
              <a16:creationId xmlns:a16="http://schemas.microsoft.com/office/drawing/2014/main" id="{E483818B-2430-82FF-AEAF-99E037EAD69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642985" y="1659698"/>
          <a:ext cx="375781" cy="375781"/>
        </a:xfrm>
        <a:prstGeom prst="rect">
          <a:avLst/>
        </a:prstGeom>
      </xdr:spPr>
    </xdr:pic>
    <xdr:clientData/>
  </xdr:twoCellAnchor>
  <xdr:twoCellAnchor>
    <xdr:from>
      <xdr:col>2</xdr:col>
      <xdr:colOff>636739</xdr:colOff>
      <xdr:row>8</xdr:row>
      <xdr:rowOff>114823</xdr:rowOff>
    </xdr:from>
    <xdr:to>
      <xdr:col>4</xdr:col>
      <xdr:colOff>594985</xdr:colOff>
      <xdr:row>10</xdr:row>
      <xdr:rowOff>20877</xdr:rowOff>
    </xdr:to>
    <xdr:sp macro="" textlink="">
      <xdr:nvSpPr>
        <xdr:cNvPr id="128" name="TextBox 127">
          <a:extLst>
            <a:ext uri="{FF2B5EF4-FFF2-40B4-BE49-F238E27FC236}">
              <a16:creationId xmlns:a16="http://schemas.microsoft.com/office/drawing/2014/main" id="{6A7936E3-E65B-1B9D-ADCE-82A71C0735CF}"/>
            </a:ext>
          </a:extLst>
        </xdr:cNvPr>
        <xdr:cNvSpPr txBox="1"/>
      </xdr:nvSpPr>
      <xdr:spPr>
        <a:xfrm>
          <a:off x="3977013" y="1701453"/>
          <a:ext cx="1294356" cy="30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ptos Display" panose="020B0004020202020204" pitchFamily="34" charset="0"/>
            </a:rPr>
            <a:t>FILTER</a:t>
          </a:r>
          <a:r>
            <a:rPr lang="en-IN" sz="1400" b="1" baseline="0">
              <a:latin typeface="Aptos Display" panose="020B0004020202020204" pitchFamily="34" charset="0"/>
            </a:rPr>
            <a:t> PANEL</a:t>
          </a:r>
          <a:endParaRPr lang="en-IN" sz="1400" b="1">
            <a:latin typeface="Aptos Display" panose="020B0004020202020204" pitchFamily="34" charset="0"/>
          </a:endParaRPr>
        </a:p>
      </xdr:txBody>
    </xdr:sp>
    <xdr:clientData/>
  </xdr:twoCellAnchor>
  <xdr:twoCellAnchor editAs="oneCell">
    <xdr:from>
      <xdr:col>2</xdr:col>
      <xdr:colOff>173507</xdr:colOff>
      <xdr:row>17</xdr:row>
      <xdr:rowOff>20875</xdr:rowOff>
    </xdr:from>
    <xdr:to>
      <xdr:col>4</xdr:col>
      <xdr:colOff>666198</xdr:colOff>
      <xdr:row>23</xdr:row>
      <xdr:rowOff>194881</xdr:rowOff>
    </xdr:to>
    <mc:AlternateContent xmlns:mc="http://schemas.openxmlformats.org/markup-compatibility/2006">
      <mc:Choice xmlns:a14="http://schemas.microsoft.com/office/drawing/2010/main" Requires="a14">
        <xdr:graphicFrame macro="">
          <xdr:nvGraphicFramePr>
            <xdr:cNvPr id="129" name="Outlet Location Type 1">
              <a:extLst>
                <a:ext uri="{FF2B5EF4-FFF2-40B4-BE49-F238E27FC236}">
                  <a16:creationId xmlns:a16="http://schemas.microsoft.com/office/drawing/2014/main" id="{B62533CE-33FE-4BAE-B342-BBF146EAA9B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509617" y="3392464"/>
              <a:ext cx="1828800" cy="1363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183945</xdr:colOff>
      <xdr:row>23</xdr:row>
      <xdr:rowOff>104382</xdr:rowOff>
    </xdr:from>
    <xdr:to>
      <xdr:col>5</xdr:col>
      <xdr:colOff>8581</xdr:colOff>
      <xdr:row>37</xdr:row>
      <xdr:rowOff>23355</xdr:rowOff>
    </xdr:to>
    <mc:AlternateContent xmlns:mc="http://schemas.openxmlformats.org/markup-compatibility/2006">
      <mc:Choice xmlns:a14="http://schemas.microsoft.com/office/drawing/2010/main" Requires="a14">
        <xdr:graphicFrame macro="">
          <xdr:nvGraphicFramePr>
            <xdr:cNvPr id="130" name="Item Type 1">
              <a:extLst>
                <a:ext uri="{FF2B5EF4-FFF2-40B4-BE49-F238E27FC236}">
                  <a16:creationId xmlns:a16="http://schemas.microsoft.com/office/drawing/2014/main" id="{8DC40523-51DB-48B2-9DD2-3919F8CEFF5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520055" y="4665944"/>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344466</xdr:colOff>
      <xdr:row>37</xdr:row>
      <xdr:rowOff>0</xdr:rowOff>
    </xdr:from>
    <xdr:to>
      <xdr:col>3</xdr:col>
      <xdr:colOff>271398</xdr:colOff>
      <xdr:row>40</xdr:row>
      <xdr:rowOff>-1</xdr:rowOff>
    </xdr:to>
    <xdr:pic>
      <xdr:nvPicPr>
        <xdr:cNvPr id="132" name="Graphic 131" descr="House with solid fill">
          <a:hlinkClick xmlns:r="http://schemas.openxmlformats.org/officeDocument/2006/relationships" r:id="rId16"/>
          <a:extLst>
            <a:ext uri="{FF2B5EF4-FFF2-40B4-BE49-F238E27FC236}">
              <a16:creationId xmlns:a16="http://schemas.microsoft.com/office/drawing/2014/main" id="{D3C8282F-B10E-5E36-1B7A-DCA36C966B9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348630" y="7338164"/>
          <a:ext cx="594986" cy="594986"/>
        </a:xfrm>
        <a:prstGeom prst="rect">
          <a:avLst/>
        </a:prstGeom>
      </xdr:spPr>
    </xdr:pic>
    <xdr:clientData/>
  </xdr:twoCellAnchor>
  <xdr:twoCellAnchor editAs="oneCell">
    <xdr:from>
      <xdr:col>3</xdr:col>
      <xdr:colOff>407096</xdr:colOff>
      <xdr:row>37</xdr:row>
      <xdr:rowOff>10439</xdr:rowOff>
    </xdr:from>
    <xdr:to>
      <xdr:col>4</xdr:col>
      <xdr:colOff>333041</xdr:colOff>
      <xdr:row>40</xdr:row>
      <xdr:rowOff>9452</xdr:rowOff>
    </xdr:to>
    <xdr:pic>
      <xdr:nvPicPr>
        <xdr:cNvPr id="134" name="Graphic 133" descr="Database with solid fill">
          <a:hlinkClick xmlns:r="http://schemas.openxmlformats.org/officeDocument/2006/relationships" r:id="rId19"/>
          <a:extLst>
            <a:ext uri="{FF2B5EF4-FFF2-40B4-BE49-F238E27FC236}">
              <a16:creationId xmlns:a16="http://schemas.microsoft.com/office/drawing/2014/main" id="{7BF3D447-BF73-B734-D050-3CB13317E28D}"/>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3079315" y="7348603"/>
          <a:ext cx="594000" cy="594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eep 1432" refreshedDate="45918.830473379632" createdVersion="8" refreshedVersion="8" minRefreshableVersion="3" recordCount="8523" xr:uid="{4EC8D75C-3AB2-4358-9A4B-FAA9F7C28735}">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264781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5C86DB-AB1D-494F-92B9-7DE2E4670F5A}" name="PivotTable13" cacheId="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99:B10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15">
    <format dxfId="366">
      <pivotArea type="all" dataOnly="0" outline="0" fieldPosition="0"/>
    </format>
    <format dxfId="367">
      <pivotArea outline="0" collapsedLevelsAreSubtotals="1" fieldPosition="0"/>
    </format>
    <format dxfId="368">
      <pivotArea field="0" type="button" dataOnly="0" labelOnly="1" outline="0"/>
    </format>
    <format dxfId="369">
      <pivotArea dataOnly="0" labelOnly="1" grandRow="1" outline="0" fieldPosition="0"/>
    </format>
    <format dxfId="370">
      <pivotArea grandRow="1" outline="0" collapsedLevelsAreSubtotals="1" fieldPosition="0"/>
    </format>
    <format dxfId="371">
      <pivotArea outline="0" collapsedLevelsAreSubtotals="1" fieldPosition="0"/>
    </format>
    <format dxfId="372">
      <pivotArea type="all" dataOnly="0" outline="0" fieldPosition="0"/>
    </format>
    <format dxfId="373">
      <pivotArea outline="0" collapsedLevelsAreSubtotals="1" fieldPosition="0"/>
    </format>
    <format dxfId="374">
      <pivotArea field="6" type="button" dataOnly="0" labelOnly="1" outline="0"/>
    </format>
    <format dxfId="375">
      <pivotArea outline="0" collapsedLevelsAreSubtotals="1" fieldPosition="0"/>
    </format>
    <format dxfId="376">
      <pivotArea type="all" dataOnly="0" outline="0" fieldPosition="0"/>
    </format>
    <format dxfId="377">
      <pivotArea outline="0" collapsedLevelsAreSubtotals="1" fieldPosition="0"/>
    </format>
    <format dxfId="378">
      <pivotArea field="8" type="button" dataOnly="0" labelOnly="1" outline="0" axis="axisRow" fieldPosition="0"/>
    </format>
    <format dxfId="379">
      <pivotArea dataOnly="0" labelOnly="1" fieldPosition="0">
        <references count="1">
          <reference field="8" count="0"/>
        </references>
      </pivotArea>
    </format>
    <format dxfId="38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8" count="1" selected="0">
            <x v="2"/>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19" format="4">
      <pivotArea type="data" outline="0" fieldPosition="0">
        <references count="2">
          <reference field="4294967294" count="1" selected="0">
            <x v="0"/>
          </reference>
          <reference field="8" count="1" selected="0">
            <x v="2"/>
          </reference>
        </references>
      </pivotArea>
    </chartFormat>
    <chartFormat chart="19" format="5">
      <pivotArea type="data" outline="0" fieldPosition="0">
        <references count="2">
          <reference field="4294967294" count="1" selected="0">
            <x v="0"/>
          </reference>
          <reference field="8" count="1" selected="0">
            <x v="1"/>
          </reference>
        </references>
      </pivotArea>
    </chartFormat>
    <chartFormat chart="1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DC0E06-F5A8-40F9-B88A-3193C8C88257}" name="PivotTable12" cacheId="29" applyNumberFormats="0" applyBorderFormats="0" applyFontFormats="0" applyPatternFormats="0" applyAlignmentFormats="0" applyWidthHeightFormats="1" dataCaption="Values" updatedVersion="8" minRefreshableVersion="3" showDrill="0" useAutoFormatting="1" rowGrandTotals="0" itemPrintTitles="1" createdVersion="8" indent="0" showHeaders="0" outline="1" outlineData="1" multipleFieldFilters="0" chartFormat="16">
  <location ref="A91:B9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4"/>
  </dataFields>
  <formats count="14">
    <format dxfId="381">
      <pivotArea type="all" dataOnly="0" outline="0" fieldPosition="0"/>
    </format>
    <format dxfId="382">
      <pivotArea outline="0" collapsedLevelsAreSubtotals="1" fieldPosition="0"/>
    </format>
    <format dxfId="383">
      <pivotArea field="0" type="button" dataOnly="0" labelOnly="1" outline="0"/>
    </format>
    <format dxfId="384">
      <pivotArea dataOnly="0" labelOnly="1" grandRow="1" outline="0" fieldPosition="0"/>
    </format>
    <format dxfId="385">
      <pivotArea grandRow="1" outline="0" collapsedLevelsAreSubtotals="1" fieldPosition="0"/>
    </format>
    <format dxfId="386">
      <pivotArea outline="0" collapsedLevelsAreSubtotals="1" fieldPosition="0"/>
    </format>
    <format dxfId="387">
      <pivotArea type="all" dataOnly="0" outline="0" fieldPosition="0"/>
    </format>
    <format dxfId="388">
      <pivotArea outline="0" collapsedLevelsAreSubtotals="1" fieldPosition="0"/>
    </format>
    <format dxfId="389">
      <pivotArea field="6" type="button" dataOnly="0" labelOnly="1" outline="0"/>
    </format>
    <format dxfId="390">
      <pivotArea outline="0" collapsedLevelsAreSubtotals="1" fieldPosition="0"/>
    </format>
    <format dxfId="391">
      <pivotArea type="all" dataOnly="0" outline="0" fieldPosition="0"/>
    </format>
    <format dxfId="392">
      <pivotArea outline="0" collapsedLevelsAreSubtotals="1" fieldPosition="0"/>
    </format>
    <format dxfId="393">
      <pivotArea dataOnly="0" labelOnly="1" fieldPosition="0">
        <references count="1">
          <reference field="8" count="0"/>
        </references>
      </pivotArea>
    </format>
    <format dxfId="394">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D1A058-0E8F-40F2-9AA1-B738278060D1}" name="PivotTable11" cacheId="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83:B8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9"/>
  </dataFields>
  <formats count="11">
    <format dxfId="395">
      <pivotArea type="all" dataOnly="0" outline="0" fieldPosition="0"/>
    </format>
    <format dxfId="396">
      <pivotArea outline="0" collapsedLevelsAreSubtotals="1" fieldPosition="0"/>
    </format>
    <format dxfId="397">
      <pivotArea field="0" type="button" dataOnly="0" labelOnly="1" outline="0"/>
    </format>
    <format dxfId="398">
      <pivotArea dataOnly="0" labelOnly="1" grandRow="1" outline="0" fieldPosition="0"/>
    </format>
    <format dxfId="399">
      <pivotArea grandRow="1" outline="0" collapsedLevelsAreSubtotals="1" fieldPosition="0"/>
    </format>
    <format dxfId="400">
      <pivotArea outline="0" collapsedLevelsAreSubtotals="1" fieldPosition="0"/>
    </format>
    <format dxfId="401">
      <pivotArea type="all" dataOnly="0" outline="0" fieldPosition="0"/>
    </format>
    <format dxfId="402">
      <pivotArea outline="0" collapsedLevelsAreSubtotals="1" fieldPosition="0"/>
    </format>
    <format dxfId="403">
      <pivotArea field="8" type="button" dataOnly="0" labelOnly="1" outline="0" axis="axisRow" fieldPosition="0"/>
    </format>
    <format dxfId="404">
      <pivotArea dataOnly="0" labelOnly="1" fieldPosition="0">
        <references count="1">
          <reference field="8" count="0"/>
        </references>
      </pivotArea>
    </format>
    <format dxfId="40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9E543E-E0EC-4F47-B73A-F3BB2AA6101E}" name="PivotTable10" cacheId="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75:B7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9"/>
  </dataFields>
  <formats count="11">
    <format dxfId="406">
      <pivotArea type="all" dataOnly="0" outline="0" fieldPosition="0"/>
    </format>
    <format dxfId="407">
      <pivotArea outline="0" collapsedLevelsAreSubtotals="1" fieldPosition="0"/>
    </format>
    <format dxfId="408">
      <pivotArea field="0" type="button" dataOnly="0" labelOnly="1" outline="0"/>
    </format>
    <format dxfId="409">
      <pivotArea dataOnly="0" labelOnly="1" grandRow="1" outline="0" fieldPosition="0"/>
    </format>
    <format dxfId="410">
      <pivotArea grandRow="1" outline="0" collapsedLevelsAreSubtotals="1" fieldPosition="0"/>
    </format>
    <format dxfId="411">
      <pivotArea outline="0" collapsedLevelsAreSubtotals="1" fieldPosition="0"/>
    </format>
    <format dxfId="412">
      <pivotArea type="all" dataOnly="0" outline="0" fieldPosition="0"/>
    </format>
    <format dxfId="413">
      <pivotArea outline="0" collapsedLevelsAreSubtotals="1" fieldPosition="0"/>
    </format>
    <format dxfId="414">
      <pivotArea field="6" type="button" dataOnly="0" labelOnly="1" outline="0" axis="axisRow" fieldPosition="0"/>
    </format>
    <format dxfId="415">
      <pivotArea dataOnly="0" labelOnly="1" fieldPosition="0">
        <references count="1">
          <reference field="6" count="0"/>
        </references>
      </pivotArea>
    </format>
    <format dxfId="41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892B7F-534C-4C07-B4E7-D9D47691188A}" name="PivotTable9" cacheId="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65:B6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9"/>
  </dataFields>
  <formats count="11">
    <format dxfId="315">
      <pivotArea type="all" dataOnly="0" outline="0" fieldPosition="0"/>
    </format>
    <format dxfId="316">
      <pivotArea outline="0" collapsedLevelsAreSubtotals="1" fieldPosition="0"/>
    </format>
    <format dxfId="317">
      <pivotArea field="0" type="button" dataOnly="0" labelOnly="1" outline="0"/>
    </format>
    <format dxfId="318">
      <pivotArea dataOnly="0" labelOnly="1" grandRow="1" outline="0" fieldPosition="0"/>
    </format>
    <format dxfId="319">
      <pivotArea grandRow="1" outline="0" collapsedLevelsAreSubtotals="1" fieldPosition="0"/>
    </format>
    <format dxfId="320">
      <pivotArea outline="0" collapsedLevelsAreSubtotals="1" fieldPosition="0"/>
    </format>
    <format dxfId="321">
      <pivotArea type="all" dataOnly="0" outline="0" fieldPosition="0"/>
    </format>
    <format dxfId="322">
      <pivotArea outline="0" collapsedLevelsAreSubtotals="1" fieldPosition="0"/>
    </format>
    <format dxfId="323">
      <pivotArea field="7" type="button" dataOnly="0" labelOnly="1" outline="0" axis="axisRow" fieldPosition="0"/>
    </format>
    <format dxfId="324">
      <pivotArea dataOnly="0" labelOnly="1" fieldPosition="0">
        <references count="1">
          <reference field="7" count="0"/>
        </references>
      </pivotArea>
    </format>
    <format dxfId="325">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B1C579-191F-4E55-B76E-ECF14D119836}" name="PivotTable7"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52:B61"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9">
    <format dxfId="326">
      <pivotArea type="all" dataOnly="0" outline="0" fieldPosition="0"/>
    </format>
    <format dxfId="327">
      <pivotArea outline="0" collapsedLevelsAreSubtotals="1" fieldPosition="0"/>
    </format>
    <format dxfId="328">
      <pivotArea dataOnly="0" labelOnly="1" grandRow="1" outline="0" fieldPosition="0"/>
    </format>
    <format dxfId="329">
      <pivotArea outline="0" collapsedLevelsAreSubtotals="1" fieldPosition="0"/>
    </format>
    <format dxfId="330">
      <pivotArea type="all" dataOnly="0" outline="0" fieldPosition="0"/>
    </format>
    <format dxfId="331">
      <pivotArea outline="0" collapsedLevelsAreSubtotals="1" fieldPosition="0"/>
    </format>
    <format dxfId="332">
      <pivotArea field="4" type="button" dataOnly="0" labelOnly="1" outline="0" axis="axisRow" fieldPosition="0"/>
    </format>
    <format dxfId="333">
      <pivotArea dataOnly="0" labelOnly="1" fieldPosition="0">
        <references count="1">
          <reference field="4" count="0"/>
        </references>
      </pivotArea>
    </format>
    <format dxfId="33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4" count="1" selected="0">
            <x v="0"/>
          </reference>
        </references>
      </pivotArea>
    </chartFormat>
    <chartFormat chart="18" format="6">
      <pivotArea type="data" outline="0" fieldPosition="0">
        <references count="2">
          <reference field="4294967294" count="1" selected="0">
            <x v="0"/>
          </reference>
          <reference field="4" count="1" selected="0">
            <x v="2"/>
          </reference>
        </references>
      </pivotArea>
    </chartFormat>
    <chartFormat chart="18" format="7">
      <pivotArea type="data" outline="0" fieldPosition="0">
        <references count="2">
          <reference field="4294967294" count="1" selected="0">
            <x v="0"/>
          </reference>
          <reference field="4" count="1" selected="0">
            <x v="3"/>
          </reference>
        </references>
      </pivotArea>
    </chartFormat>
    <chartFormat chart="18" format="8">
      <pivotArea type="data" outline="0" fieldPosition="0">
        <references count="2">
          <reference field="4294967294" count="1" selected="0">
            <x v="0"/>
          </reference>
          <reference field="4" count="1" selected="0">
            <x v="7"/>
          </reference>
        </references>
      </pivotArea>
    </chartFormat>
    <chartFormat chart="18" format="9">
      <pivotArea type="data" outline="0" fieldPosition="0">
        <references count="2">
          <reference field="4294967294" count="1" selected="0">
            <x v="0"/>
          </reference>
          <reference field="4" count="1" selected="0">
            <x v="1"/>
          </reference>
        </references>
      </pivotArea>
    </chartFormat>
    <chartFormat chart="18" format="10">
      <pivotArea type="data" outline="0" fieldPosition="0">
        <references count="2">
          <reference field="4294967294" count="1" selected="0">
            <x v="0"/>
          </reference>
          <reference field="4" count="1" selected="0">
            <x v="4"/>
          </reference>
        </references>
      </pivotArea>
    </chartFormat>
    <chartFormat chart="18" format="11">
      <pivotArea type="data" outline="0" fieldPosition="0">
        <references count="2">
          <reference field="4294967294" count="1" selected="0">
            <x v="0"/>
          </reference>
          <reference field="4" count="1" selected="0">
            <x v="5"/>
          </reference>
        </references>
      </pivotArea>
    </chartFormat>
    <chartFormat chart="18" format="12">
      <pivotArea type="data" outline="0" fieldPosition="0">
        <references count="2">
          <reference field="4294967294" count="1" selected="0">
            <x v="0"/>
          </reference>
          <reference field="4" count="1" selected="0">
            <x v="6"/>
          </reference>
        </references>
      </pivotArea>
    </chartFormat>
    <chartFormat chart="18"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25AEAB-A47F-4BFF-8FD8-BD270614BE30}" name="PivotTable5"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2:B48"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9"/>
  </dataFields>
  <formats count="9">
    <format dxfId="335">
      <pivotArea type="all" dataOnly="0" outline="0" fieldPosition="0"/>
    </format>
    <format dxfId="336">
      <pivotArea outline="0" collapsedLevelsAreSubtotals="1" fieldPosition="0"/>
    </format>
    <format dxfId="337">
      <pivotArea dataOnly="0" labelOnly="1" grandRow="1" outline="0" fieldPosition="0"/>
    </format>
    <format dxfId="338">
      <pivotArea outline="0" collapsedLevelsAreSubtotals="1" fieldPosition="0"/>
    </format>
    <format dxfId="339">
      <pivotArea type="all" dataOnly="0" outline="0" fieldPosition="0"/>
    </format>
    <format dxfId="340">
      <pivotArea outline="0" collapsedLevelsAreSubtotals="1" fieldPosition="0"/>
    </format>
    <format dxfId="341">
      <pivotArea field="3" type="button" dataOnly="0" labelOnly="1" outline="0" axis="axisRow" fieldPosition="0"/>
    </format>
    <format dxfId="342">
      <pivotArea dataOnly="0" labelOnly="1" fieldPosition="0">
        <references count="1">
          <reference field="3" count="0"/>
        </references>
      </pivotArea>
    </format>
    <format dxfId="34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1686BB-A4A8-4D36-ACAB-C4773396F404}" name="PivotTable4"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9"/>
  </dataFields>
  <formats count="13">
    <format dxfId="344">
      <pivotArea type="all" dataOnly="0" outline="0" fieldPosition="0"/>
    </format>
    <format dxfId="345">
      <pivotArea outline="0" collapsedLevelsAreSubtotals="1" fieldPosition="0"/>
    </format>
    <format dxfId="346">
      <pivotArea dataOnly="0" labelOnly="1" grandRow="1" outline="0" fieldPosition="0"/>
    </format>
    <format dxfId="347">
      <pivotArea dataOnly="0" labelOnly="1" outline="0" axis="axisValues" fieldPosition="0"/>
    </format>
    <format dxfId="348">
      <pivotArea outline="0" collapsedLevelsAreSubtotals="1" fieldPosition="0"/>
    </format>
    <format dxfId="349">
      <pivotArea type="all" dataOnly="0" outline="0" fieldPosition="0"/>
    </format>
    <format dxfId="350">
      <pivotArea outline="0" collapsedLevelsAreSubtotals="1" fieldPosition="0"/>
    </format>
    <format dxfId="351">
      <pivotArea type="origin" dataOnly="0" labelOnly="1" outline="0" fieldPosition="0"/>
    </format>
    <format dxfId="352">
      <pivotArea field="0" type="button" dataOnly="0" labelOnly="1" outline="0" axis="axisCol" fieldPosition="0"/>
    </format>
    <format dxfId="353">
      <pivotArea type="topRight" dataOnly="0" labelOnly="1" outline="0" fieldPosition="0"/>
    </format>
    <format dxfId="354">
      <pivotArea field="6" type="button" dataOnly="0" labelOnly="1" outline="0" axis="axisRow" fieldPosition="0"/>
    </format>
    <format dxfId="355">
      <pivotArea dataOnly="0" labelOnly="1" fieldPosition="0">
        <references count="1">
          <reference field="6" count="0"/>
        </references>
      </pivotArea>
    </format>
    <format dxfId="356">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2" series="1">
      <pivotArea type="data" outline="0" fieldPosition="0">
        <references count="2">
          <reference field="4294967294" count="1" selected="0">
            <x v="0"/>
          </reference>
          <reference field="0" count="1" selected="0">
            <x v="1"/>
          </reference>
        </references>
      </pivotArea>
    </chartFormat>
    <chartFormat chart="6" format="3" series="1">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9E26D2-0BAA-4804-A0E0-F651614E5A35}" name="PivotTable2" cacheId="2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9"/>
  </dataFields>
  <formats count="9">
    <format dxfId="357">
      <pivotArea type="all" dataOnly="0" outline="0" fieldPosition="0"/>
    </format>
    <format dxfId="358">
      <pivotArea outline="0" collapsedLevelsAreSubtotals="1" fieldPosition="0"/>
    </format>
    <format dxfId="359">
      <pivotArea field="0" type="button" dataOnly="0" labelOnly="1" outline="0" axis="axisRow" fieldPosition="0"/>
    </format>
    <format dxfId="360">
      <pivotArea dataOnly="0" labelOnly="1" fieldPosition="0">
        <references count="1">
          <reference field="0" count="0"/>
        </references>
      </pivotArea>
    </format>
    <format dxfId="361">
      <pivotArea dataOnly="0" labelOnly="1" grandRow="1" outline="0" fieldPosition="0"/>
    </format>
    <format dxfId="362">
      <pivotArea dataOnly="0" labelOnly="1" outline="0" axis="axisValues" fieldPosition="0"/>
    </format>
    <format dxfId="363">
      <pivotArea collapsedLevelsAreSubtotals="1" fieldPosition="0">
        <references count="1">
          <reference field="0" count="0"/>
        </references>
      </pivotArea>
    </format>
    <format dxfId="364">
      <pivotArea grandRow="1" outline="0" collapsedLevelsAreSubtotals="1" fieldPosition="0"/>
    </format>
    <format dxfId="36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F4962B7-309F-4F3C-8FF7-8A7238C5873E}"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2" fld="11" baseField="0" baseItem="0"/>
    <dataField name="Average of Sales" fld="11" subtotal="average" baseField="0" baseItem="1"/>
    <dataField name="Number of Items" fld="1" subtotal="count" baseField="0" baseItem="1"/>
    <dataField name="Average of Rating" fld="12" subtotal="average" baseField="0" baseItem="2"/>
  </dataFields>
  <formats count="3">
    <format dxfId="417">
      <pivotArea type="all" dataOnly="0" outline="0" fieldPosition="0"/>
    </format>
    <format dxfId="418">
      <pivotArea outline="0" collapsedLevelsAreSubtotals="1" fieldPosition="0"/>
    </format>
    <format dxfId="41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46374D2-93A8-4736-8474-DDDF4EA866BE}" sourceName="Outlet Size">
  <pivotTables>
    <pivotTable tabId="2" name="PivotTable1"/>
    <pivotTable tabId="2" name="PivotTable2"/>
    <pivotTable tabId="2" name="PivotTable4"/>
    <pivotTable tabId="2" name="PivotTable5"/>
    <pivotTable tabId="2" name="PivotTable7"/>
    <pivotTable tabId="2" name="PivotTable9"/>
    <pivotTable tabId="2" name="PivotTable10"/>
    <pivotTable tabId="2" name="PivotTable11"/>
    <pivotTable tabId="2" name="PivotTable12"/>
    <pivotTable tabId="2" name="PivotTable13"/>
  </pivotTables>
  <data>
    <tabular pivotCacheId="32647814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ECCB768-13AE-4731-B0FD-160BB8E1A3B9}" sourceName="Outlet Location Type">
  <pivotTables>
    <pivotTable tabId="2" name="PivotTable1"/>
    <pivotTable tabId="2" name="PivotTable10"/>
    <pivotTable tabId="2" name="PivotTable11"/>
    <pivotTable tabId="2" name="PivotTable12"/>
    <pivotTable tabId="2" name="PivotTable13"/>
    <pivotTable tabId="2" name="PivotTable2"/>
    <pivotTable tabId="2" name="PivotTable4"/>
    <pivotTable tabId="2" name="PivotTable5"/>
    <pivotTable tabId="2" name="PivotTable7"/>
    <pivotTable tabId="2" name="PivotTable9"/>
  </pivotTables>
  <data>
    <tabular pivotCacheId="32647814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6527FF2-3962-41CC-B26E-EDD7BC02B085}" sourceName="Item Type">
  <pivotTables>
    <pivotTable tabId="2" name="PivotTable1"/>
    <pivotTable tabId="2" name="PivotTable10"/>
    <pivotTable tabId="2" name="PivotTable11"/>
    <pivotTable tabId="2" name="PivotTable12"/>
    <pivotTable tabId="2" name="PivotTable13"/>
    <pivotTable tabId="2" name="PivotTable2"/>
    <pivotTable tabId="2" name="PivotTable4"/>
    <pivotTable tabId="2" name="PivotTable5"/>
    <pivotTable tabId="2" name="PivotTable7"/>
    <pivotTable tabId="2" name="PivotTable9"/>
  </pivotTables>
  <data>
    <tabular pivotCacheId="32647814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334FAE3-5E0C-439F-9762-B647B74B19DF}" cache="Slicer_Outlet_Size" caption="Outlet Size" rowHeight="260350"/>
  <slicer name="Outlet Location Type" xr10:uid="{8917C87B-43F7-4011-94FC-27DC8E85CF9E}" cache="Slicer_Outlet_Location_Type" caption="Outlet Location Type" rowHeight="260350"/>
  <slicer name="Item Type" xr10:uid="{774225D6-EEC2-443B-BC15-01142F05A497}"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6ED6C3F-A096-4388-9F95-C08137215D13}" cache="Slicer_Outlet_Size" caption="Outlet Size" style="BLINKET ANALYSIS" rowHeight="260350"/>
  <slicer name="Outlet Location Type 1" xr10:uid="{949C69F0-CCC2-421A-A8FE-3B60DE099CB9}" cache="Slicer_Outlet_Location_Type" caption="Outlet Location" style="BLINKET ANALYSIS" rowHeight="260350"/>
  <slicer name="Item Type 1" xr10:uid="{1137438A-622E-4387-A0A5-4D4CD2F2AA61}" cache="Slicer_Item_Type" caption="Item Type" style="BLINKE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2610E8CB-9D7A-482D-8174-C2625EC71279}"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75708-E85E-4ACE-9AAB-7C05CE9153FF}">
  <dimension ref="A1:H105"/>
  <sheetViews>
    <sheetView zoomScale="46" workbookViewId="0">
      <selection activeCell="A7" sqref="A7"/>
    </sheetView>
  </sheetViews>
  <sheetFormatPr defaultRowHeight="15.6" x14ac:dyDescent="0.3"/>
  <cols>
    <col min="1" max="1" width="19.19921875" bestFit="1" customWidth="1"/>
    <col min="2" max="2" width="18.59765625" bestFit="1" customWidth="1"/>
    <col min="3" max="3" width="10.5" bestFit="1" customWidth="1"/>
    <col min="4" max="4" width="22.296875" bestFit="1" customWidth="1"/>
  </cols>
  <sheetData>
    <row r="1" spans="1:4" ht="16.2" thickBot="1" x14ac:dyDescent="0.35"/>
    <row r="2" spans="1:4" ht="16.2" thickBot="1" x14ac:dyDescent="0.35">
      <c r="A2" s="11" t="s">
        <v>1620</v>
      </c>
      <c r="B2" s="12"/>
      <c r="C2" s="12"/>
      <c r="D2" s="13"/>
    </row>
    <row r="3" spans="1:4" ht="16.2" thickBot="1" x14ac:dyDescent="0.35">
      <c r="A3" s="21" t="s">
        <v>1611</v>
      </c>
      <c r="B3" s="22" t="s">
        <v>1612</v>
      </c>
      <c r="C3" s="22" t="s">
        <v>1614</v>
      </c>
      <c r="D3" s="23" t="s">
        <v>1615</v>
      </c>
    </row>
    <row r="4" spans="1:4" ht="16.2" thickBot="1" x14ac:dyDescent="0.35">
      <c r="A4" s="18">
        <v>1201681.4928000034</v>
      </c>
      <c r="B4" s="19">
        <v>140.99278338613203</v>
      </c>
      <c r="C4" s="19">
        <v>8523</v>
      </c>
      <c r="D4" s="20">
        <v>3.9658570925731196</v>
      </c>
    </row>
    <row r="5" spans="1:4" x14ac:dyDescent="0.3">
      <c r="A5" s="4"/>
      <c r="B5" s="5"/>
      <c r="C5" s="5"/>
      <c r="D5" s="6"/>
    </row>
    <row r="6" spans="1:4" x14ac:dyDescent="0.3">
      <c r="A6" s="4"/>
      <c r="B6" s="5"/>
      <c r="C6" s="5"/>
      <c r="D6" s="6"/>
    </row>
    <row r="7" spans="1:4" x14ac:dyDescent="0.3">
      <c r="A7" s="14" t="s">
        <v>1616</v>
      </c>
      <c r="B7" s="15" t="s">
        <v>1617</v>
      </c>
      <c r="C7" s="15" t="s">
        <v>1618</v>
      </c>
      <c r="D7" s="16" t="s">
        <v>1619</v>
      </c>
    </row>
    <row r="8" spans="1:4" ht="16.2" thickBot="1" x14ac:dyDescent="0.35">
      <c r="A8" s="17">
        <f>GETPIVOTDATA("Sum of Sales2",$A$3)</f>
        <v>1201681.4928000034</v>
      </c>
      <c r="B8" s="8">
        <f>GETPIVOTDATA("Average of Sales",$A$3)</f>
        <v>140.99278338613203</v>
      </c>
      <c r="C8" s="9">
        <f>GETPIVOTDATA("Number of Items",$A$3)</f>
        <v>8523</v>
      </c>
      <c r="D8" s="10">
        <f>GETPIVOTDATA("Average of Rating",$A$3)</f>
        <v>3.9658570925731196</v>
      </c>
    </row>
    <row r="10" spans="1:4" ht="16.2" thickBot="1" x14ac:dyDescent="0.35"/>
    <row r="11" spans="1:4" x14ac:dyDescent="0.3">
      <c r="A11" s="1"/>
      <c r="B11" s="2"/>
      <c r="C11" s="2"/>
      <c r="D11" s="3"/>
    </row>
    <row r="12" spans="1:4" ht="16.2" thickBot="1" x14ac:dyDescent="0.35">
      <c r="A12" s="26" t="s">
        <v>1622</v>
      </c>
      <c r="B12" s="27"/>
      <c r="C12" s="27"/>
      <c r="D12" s="6"/>
    </row>
    <row r="13" spans="1:4" ht="16.2" thickBot="1" x14ac:dyDescent="0.35">
      <c r="A13" s="31" t="s">
        <v>1621</v>
      </c>
      <c r="B13" s="30" t="s">
        <v>1610</v>
      </c>
      <c r="C13" s="5"/>
      <c r="D13" s="6"/>
    </row>
    <row r="14" spans="1:4" x14ac:dyDescent="0.3">
      <c r="A14" s="32" t="s">
        <v>17</v>
      </c>
      <c r="B14" s="33">
        <v>776319.68840000057</v>
      </c>
      <c r="C14" s="5"/>
      <c r="D14" s="6"/>
    </row>
    <row r="15" spans="1:4" ht="16.2" thickBot="1" x14ac:dyDescent="0.35">
      <c r="A15" s="25" t="s">
        <v>10</v>
      </c>
      <c r="B15" s="34">
        <v>425361.8043999995</v>
      </c>
      <c r="C15" s="5"/>
      <c r="D15" s="6"/>
    </row>
    <row r="16" spans="1:4" x14ac:dyDescent="0.3">
      <c r="C16" s="5"/>
      <c r="D16" s="6"/>
    </row>
    <row r="17" spans="1:8" x14ac:dyDescent="0.3">
      <c r="A17" s="4"/>
      <c r="B17" s="5"/>
      <c r="C17" s="5"/>
      <c r="D17" s="6"/>
    </row>
    <row r="18" spans="1:8" ht="16.2" thickBot="1" x14ac:dyDescent="0.35">
      <c r="A18" s="28"/>
      <c r="B18" s="9"/>
      <c r="C18" s="9"/>
      <c r="D18" s="29"/>
    </row>
    <row r="19" spans="1:8" ht="16.2" thickBot="1" x14ac:dyDescent="0.35"/>
    <row r="20" spans="1:8" x14ac:dyDescent="0.3">
      <c r="A20" s="1"/>
      <c r="B20" s="2"/>
      <c r="C20" s="2"/>
      <c r="D20" s="2"/>
      <c r="E20" s="2"/>
      <c r="F20" s="3"/>
    </row>
    <row r="21" spans="1:8" ht="16.2" thickBot="1" x14ac:dyDescent="0.35">
      <c r="A21" s="42" t="s">
        <v>1625</v>
      </c>
      <c r="B21" s="43"/>
      <c r="C21" s="43"/>
      <c r="D21" s="43"/>
      <c r="E21" s="5"/>
      <c r="F21" s="6"/>
    </row>
    <row r="22" spans="1:8" ht="16.2" thickBot="1" x14ac:dyDescent="0.35">
      <c r="A22" s="31" t="s">
        <v>1610</v>
      </c>
      <c r="B22" s="31" t="s">
        <v>1624</v>
      </c>
      <c r="C22" s="30"/>
      <c r="D22" s="5"/>
      <c r="E22" s="5"/>
      <c r="F22" s="6"/>
    </row>
    <row r="23" spans="1:8" ht="16.2" thickBot="1" x14ac:dyDescent="0.35">
      <c r="A23" s="31" t="s">
        <v>1621</v>
      </c>
      <c r="B23" s="21" t="s">
        <v>10</v>
      </c>
      <c r="C23" s="23" t="s">
        <v>17</v>
      </c>
      <c r="D23" s="5"/>
      <c r="E23" s="5"/>
      <c r="F23" s="6"/>
    </row>
    <row r="24" spans="1:8" x14ac:dyDescent="0.3">
      <c r="A24" s="32" t="s">
        <v>14</v>
      </c>
      <c r="B24" s="35">
        <v>121349.89940000001</v>
      </c>
      <c r="C24" s="36">
        <v>215047.9126000001</v>
      </c>
      <c r="D24" s="5"/>
      <c r="E24" s="5"/>
      <c r="F24" s="6"/>
    </row>
    <row r="25" spans="1:8" x14ac:dyDescent="0.3">
      <c r="A25" s="24" t="s">
        <v>34</v>
      </c>
      <c r="B25" s="37">
        <v>138685.86819999994</v>
      </c>
      <c r="C25" s="38">
        <v>254464.77940000014</v>
      </c>
      <c r="D25" s="5"/>
      <c r="E25" s="5"/>
      <c r="F25" s="6"/>
    </row>
    <row r="26" spans="1:8" ht="16.2" thickBot="1" x14ac:dyDescent="0.35">
      <c r="A26" s="25" t="s">
        <v>21</v>
      </c>
      <c r="B26" s="39">
        <v>165326.0368</v>
      </c>
      <c r="C26" s="40">
        <v>306806.99640000012</v>
      </c>
      <c r="D26" s="5"/>
      <c r="E26" s="5"/>
      <c r="F26" s="6"/>
    </row>
    <row r="27" spans="1:8" x14ac:dyDescent="0.3">
      <c r="A27" s="4"/>
      <c r="B27" s="5"/>
      <c r="C27" s="5"/>
      <c r="D27" s="5"/>
      <c r="E27" s="5"/>
      <c r="F27" s="6"/>
    </row>
    <row r="28" spans="1:8" ht="16.2" thickBot="1" x14ac:dyDescent="0.35">
      <c r="A28" s="7"/>
      <c r="B28" s="9"/>
      <c r="C28" s="9"/>
      <c r="D28" s="9"/>
      <c r="E28" s="9"/>
      <c r="F28" s="29"/>
    </row>
    <row r="29" spans="1:8" ht="16.2" thickBot="1" x14ac:dyDescent="0.35"/>
    <row r="30" spans="1:8" x14ac:dyDescent="0.3">
      <c r="A30" s="1"/>
      <c r="B30" s="2"/>
      <c r="C30" s="2"/>
      <c r="D30" s="2"/>
      <c r="E30" s="2"/>
      <c r="F30" s="2"/>
      <c r="G30" s="2"/>
      <c r="H30" s="3"/>
    </row>
    <row r="31" spans="1:8" ht="16.2" thickBot="1" x14ac:dyDescent="0.35">
      <c r="A31" s="42" t="s">
        <v>1623</v>
      </c>
      <c r="B31" s="43"/>
      <c r="C31" s="43"/>
      <c r="D31" s="43"/>
      <c r="E31" s="43"/>
      <c r="F31" s="43"/>
      <c r="G31" s="43"/>
      <c r="H31" s="45"/>
    </row>
    <row r="32" spans="1:8" ht="16.2" thickBot="1" x14ac:dyDescent="0.35">
      <c r="A32" s="31" t="s">
        <v>1621</v>
      </c>
      <c r="B32" s="30" t="s">
        <v>1610</v>
      </c>
      <c r="C32" s="5"/>
      <c r="D32" s="5"/>
      <c r="E32" s="5"/>
      <c r="F32" s="5"/>
      <c r="G32" s="5"/>
      <c r="H32" s="6"/>
    </row>
    <row r="33" spans="1:8" x14ac:dyDescent="0.3">
      <c r="A33" s="32" t="s">
        <v>153</v>
      </c>
      <c r="B33" s="33">
        <v>9077.869999999999</v>
      </c>
      <c r="C33" s="5"/>
      <c r="D33" s="5"/>
      <c r="E33" s="5"/>
      <c r="F33" s="5"/>
      <c r="G33" s="5"/>
      <c r="H33" s="6"/>
    </row>
    <row r="34" spans="1:8" x14ac:dyDescent="0.3">
      <c r="A34" s="24" t="s">
        <v>74</v>
      </c>
      <c r="B34" s="44">
        <v>15596.696600000001</v>
      </c>
      <c r="C34" s="5"/>
      <c r="D34" s="5"/>
      <c r="E34" s="5"/>
      <c r="F34" s="5"/>
      <c r="G34" s="5"/>
      <c r="H34" s="6"/>
    </row>
    <row r="35" spans="1:8" x14ac:dyDescent="0.3">
      <c r="A35" s="24" t="s">
        <v>159</v>
      </c>
      <c r="B35" s="44">
        <v>21880.027399999992</v>
      </c>
      <c r="C35" s="5"/>
      <c r="D35" s="5"/>
      <c r="E35" s="5"/>
      <c r="F35" s="5"/>
      <c r="G35" s="5"/>
      <c r="H35" s="6"/>
    </row>
    <row r="36" spans="1:8" x14ac:dyDescent="0.3">
      <c r="A36" s="24" t="s">
        <v>64</v>
      </c>
      <c r="B36" s="44">
        <v>22451.891599999999</v>
      </c>
      <c r="C36" s="5"/>
      <c r="D36" s="5"/>
      <c r="E36" s="5"/>
      <c r="F36" s="5"/>
      <c r="G36" s="5"/>
      <c r="H36" s="6"/>
    </row>
    <row r="37" spans="1:8" x14ac:dyDescent="0.3">
      <c r="A37" s="24" t="s">
        <v>61</v>
      </c>
      <c r="B37" s="44">
        <v>29334.680599999996</v>
      </c>
      <c r="C37" s="5"/>
      <c r="D37" s="5"/>
      <c r="E37" s="5"/>
      <c r="F37" s="5"/>
      <c r="G37" s="5"/>
      <c r="H37" s="6"/>
    </row>
    <row r="38" spans="1:8" x14ac:dyDescent="0.3">
      <c r="A38" s="24" t="s">
        <v>57</v>
      </c>
      <c r="B38" s="44">
        <v>35379.119800000015</v>
      </c>
      <c r="C38" s="5"/>
      <c r="D38" s="5"/>
      <c r="E38" s="5"/>
      <c r="F38" s="5"/>
      <c r="G38" s="5"/>
      <c r="H38" s="6"/>
    </row>
    <row r="39" spans="1:8" x14ac:dyDescent="0.3">
      <c r="A39" s="24" t="s">
        <v>32</v>
      </c>
      <c r="B39" s="44">
        <v>58514.166999999987</v>
      </c>
      <c r="C39" s="5"/>
      <c r="D39" s="5"/>
      <c r="E39" s="5"/>
      <c r="F39" s="5"/>
      <c r="G39" s="5"/>
      <c r="H39" s="6"/>
    </row>
    <row r="40" spans="1:8" x14ac:dyDescent="0.3">
      <c r="A40" s="24" t="s">
        <v>54</v>
      </c>
      <c r="B40" s="44">
        <v>59449.863799999992</v>
      </c>
      <c r="C40" s="5"/>
      <c r="D40" s="5"/>
      <c r="E40" s="5"/>
      <c r="F40" s="5"/>
      <c r="G40" s="5"/>
      <c r="H40" s="6"/>
    </row>
    <row r="41" spans="1:8" x14ac:dyDescent="0.3">
      <c r="A41" s="24" t="s">
        <v>19</v>
      </c>
      <c r="B41" s="44">
        <v>68025.838800000012</v>
      </c>
      <c r="C41" s="5"/>
      <c r="D41" s="5"/>
      <c r="E41" s="5"/>
      <c r="F41" s="5"/>
      <c r="G41" s="5"/>
      <c r="H41" s="6"/>
    </row>
    <row r="42" spans="1:8" x14ac:dyDescent="0.3">
      <c r="A42" s="24" t="s">
        <v>95</v>
      </c>
      <c r="B42" s="44">
        <v>81894.736400000009</v>
      </c>
      <c r="C42" s="5"/>
      <c r="D42" s="5"/>
      <c r="E42" s="5"/>
      <c r="F42" s="5"/>
      <c r="G42" s="5"/>
      <c r="H42" s="6"/>
    </row>
    <row r="43" spans="1:8" x14ac:dyDescent="0.3">
      <c r="A43" s="24" t="s">
        <v>28</v>
      </c>
      <c r="B43" s="44">
        <v>90706.728999999992</v>
      </c>
      <c r="C43" s="5"/>
      <c r="D43" s="5"/>
      <c r="E43" s="5"/>
      <c r="F43" s="5"/>
      <c r="G43" s="5"/>
      <c r="H43" s="6"/>
    </row>
    <row r="44" spans="1:8" x14ac:dyDescent="0.3">
      <c r="A44" s="24" t="s">
        <v>67</v>
      </c>
      <c r="B44" s="44">
        <v>101276.46159999995</v>
      </c>
      <c r="C44" s="5"/>
      <c r="D44" s="5"/>
      <c r="E44" s="5"/>
      <c r="F44" s="5"/>
      <c r="G44" s="5"/>
      <c r="H44" s="6"/>
    </row>
    <row r="45" spans="1:8" x14ac:dyDescent="0.3">
      <c r="A45" s="24" t="s">
        <v>24</v>
      </c>
      <c r="B45" s="44">
        <v>118558.88140000009</v>
      </c>
      <c r="C45" s="5"/>
      <c r="D45" s="5"/>
      <c r="E45" s="5"/>
      <c r="F45" s="5"/>
      <c r="G45" s="5"/>
      <c r="H45" s="6"/>
    </row>
    <row r="46" spans="1:8" x14ac:dyDescent="0.3">
      <c r="A46" s="24" t="s">
        <v>42</v>
      </c>
      <c r="B46" s="44">
        <v>135976.52539999998</v>
      </c>
      <c r="C46" s="5"/>
      <c r="D46" s="5"/>
      <c r="E46" s="5"/>
      <c r="F46" s="5"/>
      <c r="G46" s="5"/>
      <c r="H46" s="6"/>
    </row>
    <row r="47" spans="1:8" x14ac:dyDescent="0.3">
      <c r="A47" s="24" t="s">
        <v>48</v>
      </c>
      <c r="B47" s="44">
        <v>175433.92240000021</v>
      </c>
      <c r="C47" s="5"/>
      <c r="D47" s="5"/>
      <c r="E47" s="5"/>
      <c r="F47" s="5"/>
      <c r="G47" s="5"/>
      <c r="H47" s="6"/>
    </row>
    <row r="48" spans="1:8" ht="16.2" thickBot="1" x14ac:dyDescent="0.35">
      <c r="A48" s="25" t="s">
        <v>12</v>
      </c>
      <c r="B48" s="34">
        <v>178124.08099999995</v>
      </c>
      <c r="C48" s="9"/>
      <c r="D48" s="9"/>
      <c r="E48" s="9"/>
      <c r="F48" s="9"/>
      <c r="G48" s="9"/>
      <c r="H48" s="29"/>
    </row>
    <row r="49" spans="1:5" ht="16.2" thickBot="1" x14ac:dyDescent="0.35"/>
    <row r="50" spans="1:5" x14ac:dyDescent="0.3">
      <c r="A50" s="1"/>
      <c r="B50" s="2"/>
      <c r="C50" s="2"/>
      <c r="D50" s="3"/>
      <c r="E50" s="3"/>
    </row>
    <row r="51" spans="1:5" ht="16.2" thickBot="1" x14ac:dyDescent="0.35">
      <c r="A51" s="42" t="s">
        <v>1626</v>
      </c>
      <c r="B51" s="46"/>
      <c r="C51" s="46"/>
      <c r="D51" s="46"/>
      <c r="E51" s="47"/>
    </row>
    <row r="52" spans="1:5" ht="16.2" thickBot="1" x14ac:dyDescent="0.35">
      <c r="A52" s="31" t="s">
        <v>1621</v>
      </c>
      <c r="B52" s="30" t="s">
        <v>1610</v>
      </c>
      <c r="C52" s="5"/>
      <c r="D52" s="6"/>
      <c r="E52" s="6"/>
    </row>
    <row r="53" spans="1:5" x14ac:dyDescent="0.3">
      <c r="A53" s="32">
        <v>2011</v>
      </c>
      <c r="B53" s="33">
        <v>78131.566599999976</v>
      </c>
      <c r="C53" s="5"/>
      <c r="D53" s="6"/>
      <c r="E53" s="6"/>
    </row>
    <row r="54" spans="1:5" x14ac:dyDescent="0.3">
      <c r="A54" s="24">
        <v>2012</v>
      </c>
      <c r="B54" s="44">
        <v>130476.85979999998</v>
      </c>
      <c r="C54" s="5"/>
      <c r="D54" s="6"/>
      <c r="E54" s="6"/>
    </row>
    <row r="55" spans="1:5" x14ac:dyDescent="0.3">
      <c r="A55" s="24">
        <v>2014</v>
      </c>
      <c r="B55" s="44">
        <v>131809.01560000007</v>
      </c>
      <c r="C55" s="5"/>
      <c r="D55" s="6"/>
      <c r="E55" s="6"/>
    </row>
    <row r="56" spans="1:5" x14ac:dyDescent="0.3">
      <c r="A56" s="24">
        <v>2015</v>
      </c>
      <c r="B56" s="44">
        <v>130942.78019999999</v>
      </c>
      <c r="C56" s="5"/>
      <c r="D56" s="6"/>
      <c r="E56" s="6"/>
    </row>
    <row r="57" spans="1:5" x14ac:dyDescent="0.3">
      <c r="A57" s="24">
        <v>2016</v>
      </c>
      <c r="B57" s="44">
        <v>132113.36980000007</v>
      </c>
      <c r="C57" s="5"/>
      <c r="D57" s="6"/>
      <c r="E57" s="6"/>
    </row>
    <row r="58" spans="1:5" ht="16.2" thickBot="1" x14ac:dyDescent="0.35">
      <c r="A58" s="24">
        <v>2017</v>
      </c>
      <c r="B58" s="44">
        <v>133103.90699999989</v>
      </c>
      <c r="C58" s="9"/>
      <c r="D58" s="5"/>
      <c r="E58" s="6"/>
    </row>
    <row r="59" spans="1:5" ht="16.2" thickBot="1" x14ac:dyDescent="0.35">
      <c r="A59" s="24">
        <v>2018</v>
      </c>
      <c r="B59" s="44">
        <v>204522.25700000025</v>
      </c>
      <c r="C59" s="5"/>
      <c r="D59" s="29"/>
      <c r="E59" s="6"/>
    </row>
    <row r="60" spans="1:5" x14ac:dyDescent="0.3">
      <c r="A60" s="24">
        <v>2020</v>
      </c>
      <c r="B60" s="44">
        <v>129103.96039999987</v>
      </c>
      <c r="C60" s="5"/>
      <c r="D60" s="5"/>
      <c r="E60" s="6"/>
    </row>
    <row r="61" spans="1:5" ht="16.2" thickBot="1" x14ac:dyDescent="0.35">
      <c r="A61" s="25">
        <v>2022</v>
      </c>
      <c r="B61" s="34">
        <v>131477.77639999994</v>
      </c>
      <c r="C61" s="5"/>
      <c r="D61" s="5"/>
      <c r="E61" s="6"/>
    </row>
    <row r="62" spans="1:5" ht="16.2" thickBot="1" x14ac:dyDescent="0.35">
      <c r="A62" s="7"/>
      <c r="B62" s="9"/>
      <c r="C62" s="9"/>
      <c r="D62" s="9"/>
      <c r="E62" s="29"/>
    </row>
    <row r="63" spans="1:5" ht="16.2" thickBot="1" x14ac:dyDescent="0.35"/>
    <row r="64" spans="1:5" ht="16.2" thickBot="1" x14ac:dyDescent="0.35">
      <c r="A64" s="48" t="s">
        <v>1627</v>
      </c>
      <c r="B64" s="49"/>
      <c r="C64" s="49"/>
      <c r="D64" s="49"/>
      <c r="E64" s="3"/>
    </row>
    <row r="65" spans="1:8" ht="16.2" thickBot="1" x14ac:dyDescent="0.35">
      <c r="A65" s="31" t="s">
        <v>1621</v>
      </c>
      <c r="B65" s="30" t="s">
        <v>1610</v>
      </c>
      <c r="C65" s="5"/>
      <c r="D65" s="5"/>
      <c r="E65" s="6"/>
    </row>
    <row r="66" spans="1:8" x14ac:dyDescent="0.3">
      <c r="A66" s="32" t="s">
        <v>30</v>
      </c>
      <c r="B66" s="33">
        <v>248991.58600000024</v>
      </c>
      <c r="C66" s="5"/>
      <c r="D66" s="5"/>
      <c r="E66" s="6"/>
    </row>
    <row r="67" spans="1:8" x14ac:dyDescent="0.3">
      <c r="A67" s="24" t="s">
        <v>15</v>
      </c>
      <c r="B67" s="44">
        <v>507895.7363999993</v>
      </c>
      <c r="C67" s="5"/>
      <c r="D67" s="5"/>
      <c r="E67" s="6"/>
    </row>
    <row r="68" spans="1:8" ht="16.2" thickBot="1" x14ac:dyDescent="0.35">
      <c r="A68" s="25" t="s">
        <v>26</v>
      </c>
      <c r="B68" s="34">
        <v>444794.17039999936</v>
      </c>
      <c r="C68" s="5"/>
      <c r="D68" s="5"/>
      <c r="E68" s="6"/>
    </row>
    <row r="69" spans="1:8" x14ac:dyDescent="0.3">
      <c r="A69" s="4"/>
      <c r="B69" s="5"/>
      <c r="C69" s="5"/>
      <c r="D69" s="5"/>
      <c r="E69" s="6"/>
    </row>
    <row r="70" spans="1:8" x14ac:dyDescent="0.3">
      <c r="A70" s="4"/>
      <c r="B70" s="5"/>
      <c r="C70" s="5"/>
      <c r="D70" s="5"/>
      <c r="E70" s="6"/>
    </row>
    <row r="71" spans="1:8" ht="16.2" thickBot="1" x14ac:dyDescent="0.35">
      <c r="A71" s="7"/>
      <c r="B71" s="9"/>
      <c r="C71" s="9"/>
      <c r="D71" s="9"/>
      <c r="E71" s="29"/>
    </row>
    <row r="72" spans="1:8" ht="16.2" thickBot="1" x14ac:dyDescent="0.35"/>
    <row r="73" spans="1:8" x14ac:dyDescent="0.3">
      <c r="A73" s="1"/>
      <c r="B73" s="2"/>
      <c r="C73" s="2"/>
      <c r="D73" s="2"/>
      <c r="E73" s="2"/>
      <c r="F73" s="2"/>
      <c r="G73" s="2"/>
      <c r="H73" s="3"/>
    </row>
    <row r="74" spans="1:8" ht="16.2" thickBot="1" x14ac:dyDescent="0.35">
      <c r="A74" s="42" t="s">
        <v>1629</v>
      </c>
      <c r="B74" s="43"/>
      <c r="C74" s="43"/>
      <c r="D74" s="43"/>
      <c r="E74" s="43"/>
      <c r="F74" s="43"/>
      <c r="G74" s="43"/>
      <c r="H74" s="45"/>
    </row>
    <row r="75" spans="1:8" ht="16.2" thickBot="1" x14ac:dyDescent="0.35">
      <c r="A75" s="31" t="s">
        <v>1621</v>
      </c>
      <c r="B75" s="30" t="s">
        <v>1610</v>
      </c>
      <c r="C75" s="5"/>
      <c r="D75" s="5" t="s">
        <v>1628</v>
      </c>
      <c r="E75" s="5" t="s">
        <v>1608</v>
      </c>
      <c r="F75" s="5"/>
      <c r="G75" s="5"/>
      <c r="H75" s="6"/>
    </row>
    <row r="76" spans="1:8" x14ac:dyDescent="0.3">
      <c r="A76" s="32" t="s">
        <v>21</v>
      </c>
      <c r="B76" s="33">
        <v>472133.03319999954</v>
      </c>
      <c r="C76" s="5"/>
      <c r="D76" s="5" t="str">
        <f>A76</f>
        <v>Tier 3</v>
      </c>
      <c r="E76" s="41">
        <f>GETPIVOTDATA("Sales",$A$75,"Outlet Location Type",A76)</f>
        <v>472133.03319999954</v>
      </c>
      <c r="F76" s="5"/>
      <c r="G76" s="5"/>
      <c r="H76" s="6"/>
    </row>
    <row r="77" spans="1:8" x14ac:dyDescent="0.3">
      <c r="A77" s="24" t="s">
        <v>34</v>
      </c>
      <c r="B77" s="44">
        <v>393150.64759999956</v>
      </c>
      <c r="C77" s="5"/>
      <c r="D77" s="5" t="str">
        <f t="shared" ref="D77:D78" si="0">A77</f>
        <v>Tier 2</v>
      </c>
      <c r="E77" s="41">
        <f>GETPIVOTDATA("Sales",$A$75,"Outlet Location Type",A77)</f>
        <v>393150.64759999956</v>
      </c>
      <c r="F77" s="5"/>
      <c r="G77" s="5"/>
      <c r="H77" s="6"/>
    </row>
    <row r="78" spans="1:8" ht="16.2" thickBot="1" x14ac:dyDescent="0.35">
      <c r="A78" s="25" t="s">
        <v>14</v>
      </c>
      <c r="B78" s="34">
        <v>336397.81199999945</v>
      </c>
      <c r="C78" s="5"/>
      <c r="D78" s="5" t="str">
        <f t="shared" si="0"/>
        <v>Tier 1</v>
      </c>
      <c r="E78" s="41">
        <f>GETPIVOTDATA("Sales",$A$75,"Outlet Location Type",A78)</f>
        <v>336397.81199999945</v>
      </c>
      <c r="F78" s="5"/>
      <c r="G78" s="5"/>
      <c r="H78" s="6"/>
    </row>
    <row r="79" spans="1:8" ht="16.2" thickBot="1" x14ac:dyDescent="0.35">
      <c r="A79" s="7"/>
      <c r="B79" s="9"/>
      <c r="C79" s="9"/>
      <c r="D79" s="9"/>
      <c r="E79" s="9"/>
      <c r="F79" s="9"/>
      <c r="G79" s="9"/>
      <c r="H79" s="29"/>
    </row>
    <row r="80" spans="1:8" ht="16.2" thickBot="1" x14ac:dyDescent="0.35"/>
    <row r="81" spans="1:6" x14ac:dyDescent="0.3">
      <c r="A81" s="48" t="s">
        <v>1631</v>
      </c>
      <c r="B81" s="49"/>
      <c r="C81" s="49"/>
      <c r="D81" s="49"/>
      <c r="E81" s="49"/>
      <c r="F81" s="56"/>
    </row>
    <row r="82" spans="1:6" ht="16.2" thickBot="1" x14ac:dyDescent="0.35">
      <c r="A82" s="4"/>
      <c r="B82" s="5"/>
      <c r="C82" s="5"/>
      <c r="D82" s="5"/>
      <c r="E82" s="5"/>
      <c r="F82" s="6"/>
    </row>
    <row r="83" spans="1:6" ht="16.2" thickBot="1" x14ac:dyDescent="0.35">
      <c r="A83" s="31" t="s">
        <v>1621</v>
      </c>
      <c r="B83" s="30" t="s">
        <v>1610</v>
      </c>
      <c r="C83" s="5"/>
      <c r="D83" s="5"/>
      <c r="E83" s="5"/>
      <c r="F83" s="6"/>
    </row>
    <row r="84" spans="1:6" x14ac:dyDescent="0.3">
      <c r="A84" s="32" t="s">
        <v>40</v>
      </c>
      <c r="B84" s="33">
        <v>151939.149</v>
      </c>
      <c r="C84" s="5"/>
      <c r="D84" s="5"/>
      <c r="E84" s="5"/>
      <c r="F84" s="6"/>
    </row>
    <row r="85" spans="1:6" x14ac:dyDescent="0.3">
      <c r="A85" s="24" t="s">
        <v>46</v>
      </c>
      <c r="B85" s="44">
        <v>130714.67460000006</v>
      </c>
      <c r="C85" s="5"/>
      <c r="D85" s="5"/>
      <c r="E85" s="5"/>
      <c r="F85" s="6"/>
    </row>
    <row r="86" spans="1:6" x14ac:dyDescent="0.3">
      <c r="A86" s="24" t="s">
        <v>22</v>
      </c>
      <c r="B86" s="44">
        <v>131477.77639999994</v>
      </c>
      <c r="C86" s="5"/>
      <c r="D86" s="5"/>
      <c r="E86" s="5"/>
      <c r="F86" s="6"/>
    </row>
    <row r="87" spans="1:6" ht="16.2" thickBot="1" x14ac:dyDescent="0.35">
      <c r="A87" s="25" t="s">
        <v>16</v>
      </c>
      <c r="B87" s="34">
        <v>787549.89280000131</v>
      </c>
      <c r="C87" s="5"/>
      <c r="D87" s="5"/>
      <c r="E87" s="5"/>
      <c r="F87" s="6"/>
    </row>
    <row r="88" spans="1:6" x14ac:dyDescent="0.3">
      <c r="A88" s="4"/>
      <c r="B88" s="5"/>
      <c r="C88" s="5"/>
      <c r="D88" s="5"/>
      <c r="E88" s="5"/>
      <c r="F88" s="6"/>
    </row>
    <row r="89" spans="1:6" x14ac:dyDescent="0.3">
      <c r="A89" s="4"/>
      <c r="B89" s="5"/>
      <c r="C89" s="5"/>
      <c r="D89" s="5"/>
      <c r="E89" s="5"/>
      <c r="F89" s="6"/>
    </row>
    <row r="90" spans="1:6" ht="16.2" thickBot="1" x14ac:dyDescent="0.35">
      <c r="A90" s="4"/>
      <c r="B90" s="5"/>
      <c r="C90" s="5"/>
      <c r="D90" s="5"/>
      <c r="E90" s="5"/>
      <c r="F90" s="6"/>
    </row>
    <row r="91" spans="1:6" ht="16.2" thickBot="1" x14ac:dyDescent="0.35">
      <c r="A91" s="1"/>
      <c r="B91" s="30" t="s">
        <v>1612</v>
      </c>
      <c r="C91" s="5"/>
      <c r="D91" s="5"/>
      <c r="E91" s="5"/>
      <c r="F91" s="6"/>
    </row>
    <row r="92" spans="1:6" x14ac:dyDescent="0.3">
      <c r="A92" s="32" t="s">
        <v>40</v>
      </c>
      <c r="B92" s="50">
        <v>140.29468975069253</v>
      </c>
      <c r="C92" s="5"/>
      <c r="D92" s="5"/>
      <c r="E92" s="5"/>
      <c r="F92" s="6"/>
    </row>
    <row r="93" spans="1:6" x14ac:dyDescent="0.3">
      <c r="A93" s="24" t="s">
        <v>46</v>
      </c>
      <c r="B93" s="51">
        <v>139.80179101604284</v>
      </c>
      <c r="C93" s="5"/>
      <c r="D93" s="5"/>
      <c r="E93" s="5"/>
      <c r="F93" s="6"/>
    </row>
    <row r="94" spans="1:6" x14ac:dyDescent="0.3">
      <c r="A94" s="24" t="s">
        <v>22</v>
      </c>
      <c r="B94" s="51">
        <v>141.67863836206891</v>
      </c>
      <c r="C94" s="5"/>
      <c r="D94" s="5"/>
      <c r="E94" s="5"/>
      <c r="F94" s="6"/>
    </row>
    <row r="95" spans="1:6" ht="16.2" thickBot="1" x14ac:dyDescent="0.35">
      <c r="A95" s="25" t="s">
        <v>16</v>
      </c>
      <c r="B95" s="52">
        <v>141.21389506903375</v>
      </c>
      <c r="C95" s="5"/>
      <c r="D95" s="5"/>
      <c r="E95" s="5"/>
      <c r="F95" s="6"/>
    </row>
    <row r="96" spans="1:6" x14ac:dyDescent="0.3">
      <c r="A96" s="4"/>
      <c r="B96" s="5"/>
      <c r="C96" s="5"/>
      <c r="D96" s="5"/>
      <c r="E96" s="5"/>
      <c r="F96" s="6"/>
    </row>
    <row r="97" spans="1:6" x14ac:dyDescent="0.3">
      <c r="A97" s="4"/>
      <c r="B97" s="5"/>
      <c r="C97" s="5"/>
      <c r="D97" s="5"/>
      <c r="E97" s="5"/>
      <c r="F97" s="6"/>
    </row>
    <row r="98" spans="1:6" ht="16.2" thickBot="1" x14ac:dyDescent="0.35">
      <c r="A98" s="4"/>
      <c r="B98" s="5"/>
      <c r="C98" s="5"/>
      <c r="D98" s="5"/>
      <c r="E98" s="5"/>
      <c r="F98" s="6"/>
    </row>
    <row r="99" spans="1:6" ht="16.2" thickBot="1" x14ac:dyDescent="0.35">
      <c r="A99" s="31" t="s">
        <v>1621</v>
      </c>
      <c r="B99" s="30" t="s">
        <v>1630</v>
      </c>
      <c r="C99" s="5"/>
      <c r="D99" s="5"/>
      <c r="E99" s="5"/>
      <c r="F99" s="6"/>
    </row>
    <row r="100" spans="1:6" x14ac:dyDescent="0.3">
      <c r="A100" s="32" t="s">
        <v>40</v>
      </c>
      <c r="B100" s="53">
        <v>1083</v>
      </c>
      <c r="C100" s="5"/>
      <c r="D100" s="5"/>
      <c r="E100" s="5"/>
      <c r="F100" s="6"/>
    </row>
    <row r="101" spans="1:6" x14ac:dyDescent="0.3">
      <c r="A101" s="24" t="s">
        <v>46</v>
      </c>
      <c r="B101" s="54">
        <v>935</v>
      </c>
      <c r="C101" s="5"/>
      <c r="D101" s="5"/>
      <c r="E101" s="5"/>
      <c r="F101" s="6"/>
    </row>
    <row r="102" spans="1:6" x14ac:dyDescent="0.3">
      <c r="A102" s="24" t="s">
        <v>22</v>
      </c>
      <c r="B102" s="54">
        <v>928</v>
      </c>
      <c r="C102" s="5"/>
      <c r="D102" s="5"/>
      <c r="E102" s="5"/>
      <c r="F102" s="6"/>
    </row>
    <row r="103" spans="1:6" ht="16.2" thickBot="1" x14ac:dyDescent="0.35">
      <c r="A103" s="25" t="s">
        <v>16</v>
      </c>
      <c r="B103" s="55">
        <v>5577</v>
      </c>
      <c r="C103" s="5"/>
      <c r="D103" s="5"/>
      <c r="E103" s="5"/>
      <c r="F103" s="6"/>
    </row>
    <row r="104" spans="1:6" x14ac:dyDescent="0.3">
      <c r="A104" s="4"/>
      <c r="B104" s="5"/>
      <c r="C104" s="5"/>
      <c r="D104" s="5"/>
      <c r="E104" s="5"/>
      <c r="F104" s="6"/>
    </row>
    <row r="105" spans="1:6" ht="16.2" thickBot="1" x14ac:dyDescent="0.35">
      <c r="A105" s="7"/>
      <c r="B105" s="9"/>
      <c r="C105" s="9"/>
      <c r="D105" s="9"/>
      <c r="E105" s="9"/>
      <c r="F105" s="29"/>
    </row>
  </sheetData>
  <mergeCells count="8">
    <mergeCell ref="A64:D64"/>
    <mergeCell ref="A74:H74"/>
    <mergeCell ref="A81:F81"/>
    <mergeCell ref="A2:D2"/>
    <mergeCell ref="A12:C12"/>
    <mergeCell ref="A21:D21"/>
    <mergeCell ref="A31:H31"/>
    <mergeCell ref="A51:E5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0383D-0778-4260-A7ED-C69577352744}">
  <dimension ref="A1"/>
  <sheetViews>
    <sheetView showGridLines="0" tabSelected="1" topLeftCell="B1" zoomScale="73" workbookViewId="0">
      <selection activeCell="A7" sqref="A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sandeep 1432</cp:lastModifiedBy>
  <cp:lastPrinted>2025-09-18T04:54:45Z</cp:lastPrinted>
  <dcterms:created xsi:type="dcterms:W3CDTF">2024-06-23T13:11:17Z</dcterms:created>
  <dcterms:modified xsi:type="dcterms:W3CDTF">2025-09-18T17:42:10Z</dcterms:modified>
</cp:coreProperties>
</file>