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 Tindwal Val Data\CAPITAL GAIN FOR ,INCOME TAX DEPTT\ALL VAL REPORTS &amp; SAMPLES\VAL. REPORTS  FOR CAPITAL GAIN\21 () SHAMA GUPTA, H. NO. 1090A, SEC-4, U.E., PKL\"/>
    </mc:Choice>
  </mc:AlternateContent>
  <xr:revisionPtr revIDLastSave="0" documentId="13_ncr:1_{7B60C51F-9C64-4B06-896B-2FBF07ABE335}" xr6:coauthVersionLast="36" xr6:coauthVersionMax="47" xr10:uidLastSave="{00000000-0000-0000-0000-000000000000}"/>
  <bookViews>
    <workbookView xWindow="0" yWindow="0" windowWidth="14380" windowHeight="3650" xr2:uid="{00000000-000D-0000-FFFF-FFFF00000000}"/>
  </bookViews>
  <sheets>
    <sheet name="Sheet1" sheetId="1" r:id="rId1"/>
  </sheets>
  <definedNames>
    <definedName name="_GoBack" localSheetId="0">Sheet1!$C$156</definedName>
    <definedName name="_xlnm.Print_Area" localSheetId="0">Sheet1!$A$1:$J$164</definedName>
  </definedNames>
  <calcPr calcId="191029"/>
</workbook>
</file>

<file path=xl/calcChain.xml><?xml version="1.0" encoding="utf-8"?>
<calcChain xmlns="http://schemas.openxmlformats.org/spreadsheetml/2006/main">
  <c r="E115" i="1" l="1"/>
  <c r="E110" i="1"/>
  <c r="E111" i="1" s="1"/>
  <c r="E113" i="1" s="1"/>
  <c r="F82" i="1"/>
  <c r="E94" i="1"/>
  <c r="E95" i="1" s="1"/>
  <c r="E97" i="1" s="1"/>
  <c r="F83" i="1"/>
  <c r="E116" i="1" l="1"/>
  <c r="E117" i="1"/>
  <c r="E99" i="1"/>
  <c r="E100" i="1" s="1"/>
  <c r="F84" i="1"/>
  <c r="I84" i="1" s="1"/>
  <c r="E118" i="1" l="1"/>
  <c r="E101" i="1"/>
  <c r="E103" i="1" s="1"/>
  <c r="I119" i="1" l="1"/>
  <c r="I120" i="1" s="1"/>
</calcChain>
</file>

<file path=xl/sharedStrings.xml><?xml version="1.0" encoding="utf-8"?>
<sst xmlns="http://schemas.openxmlformats.org/spreadsheetml/2006/main" count="231" uniqueCount="191">
  <si>
    <t>This report is not to be used for any other purpose than specified in the report</t>
  </si>
  <si>
    <t>Purpose of Report – CAPITAL GAIN</t>
  </si>
  <si>
    <t>Valuation certificate ascertaining the Value is based upon the information and data supplied by the owner. The identification of property/owner is beyond the competency of Valuer. Pursuant to the data supplied for ascertaining the ownership of the above said property, I submit my report as under:-</t>
  </si>
  <si>
    <t>Name of Registered Valuer</t>
  </si>
  <si>
    <t>PART-I</t>
  </si>
  <si>
    <t>General:</t>
  </si>
  <si>
    <t>01. Purpose for which valuation is made</t>
  </si>
  <si>
    <t>02. Date as on which valuation is made</t>
  </si>
  <si>
    <t>03. Name of the owner/owners.</t>
  </si>
  <si>
    <t>04. If the property is under joint ownership/co-ownership, share of each such owner. Are the shares undivided</t>
  </si>
  <si>
    <t>05. Brief description of the property</t>
  </si>
  <si>
    <t>07. Survey/Plot No. of land.</t>
  </si>
  <si>
    <t>08. Is the property situated in residential/commercial, mixed area/industrial area.</t>
  </si>
  <si>
    <t>Residential Area</t>
  </si>
  <si>
    <t>09. Classification of locality - high class/middle class/poor class</t>
  </si>
  <si>
    <t>10. Proximity to civic amenities, like schools, hospitals, offices, market, cinemas, etc</t>
  </si>
  <si>
    <t>11. Means and proximity to surface communication by which the locality is served</t>
  </si>
  <si>
    <t>Land Area:</t>
  </si>
  <si>
    <t>12. Land Area of supported by documentary, proof, Shape, dimensions and physical features (In Sq Yards)</t>
  </si>
  <si>
    <t>13. Roads, street or lanes on which the land is abutting</t>
  </si>
  <si>
    <t>14. Is it free-hold or lease-hold land.?</t>
  </si>
  <si>
    <t>15. If lease-hold, the name of lessor/lessee, nature of lease, date of commencement and terms of renewal of lease</t>
  </si>
  <si>
    <t>N.A.</t>
  </si>
  <si>
    <t>(i)</t>
  </si>
  <si>
    <t>Initial premium</t>
  </si>
  <si>
    <t>(ii)</t>
  </si>
  <si>
    <t>Ground rent payable per annum</t>
  </si>
  <si>
    <t>(iii)</t>
  </si>
  <si>
    <t>Unearned increase payable to the lessor in the event of sale or transfer</t>
  </si>
  <si>
    <t>16. Is there any restrictive covenant in regard to use of land? If so, attach a copy of the covenant</t>
  </si>
  <si>
    <t>17. Are there any agreements of easements ? If so, attach copies</t>
  </si>
  <si>
    <t>18. Does the land fall in an area included in any Town Planning Plan of Government or any statutory body? If so, give particulars</t>
  </si>
  <si>
    <t>19. Has any contribution been made towards development or is any demand for such contribution still outstanding.?</t>
  </si>
  <si>
    <t>20. Has the whole or part of the land been notified for acquisition by Government or statutory body? Give date of notification.</t>
  </si>
  <si>
    <t>21. Attach a dimensioned site plan.</t>
  </si>
  <si>
    <t>Improvements:</t>
  </si>
  <si>
    <t>22. Attach plans and elevation of all structures standing on the land and a lay-out plan.</t>
  </si>
  <si>
    <t>23. Furnish technical details or the building on a separate sheet. The annexure to this Form may be used</t>
  </si>
  <si>
    <t>(ii) If partly owner-occupied, specify portion and extent of area under owner-occupation.</t>
  </si>
  <si>
    <t>25. What is the Floor Space Index Permissible and percentage actually utilized?</t>
  </si>
  <si>
    <t>Rents:</t>
  </si>
  <si>
    <t>26. (i) Names of tenants/lessees/licensees, etc.</t>
  </si>
  <si>
    <t>(ii) Portions in their occupation</t>
  </si>
  <si>
    <t>27. Are any of the occupants related to, or close business associates of the owner?</t>
  </si>
  <si>
    <t>28. Is separate amount being recovered for the use of fixtures, like fans, geysers, refrigerator, cooking ranges, built-in wardrobes, etc. or for service charges? If so, give details</t>
  </si>
  <si>
    <t>29. Give details of water and electricity charges, if any, to be borne by the owner</t>
  </si>
  <si>
    <t>30. Has the tenant to bear the whole or part of the cost of repairs and maintenance? Give particulars</t>
  </si>
  <si>
    <t>31. If a lift is installed, who is to bear the maintenance and operation – owner or tenant?</t>
  </si>
  <si>
    <t>32. If a pump is installed, who has to bear the cost of maintenance and operation – owner or tenant?</t>
  </si>
  <si>
    <t>owner</t>
  </si>
  <si>
    <t>33. Who has to bear cost of electricity charges for lighting of common space like entrance hall, stairs, passages, compound etc. – owner or tenant ?</t>
  </si>
  <si>
    <t>34. What is the amount of property tax? Who is to bear it? Give details with documentary proof</t>
  </si>
  <si>
    <t>Detail With Owner</t>
  </si>
  <si>
    <t>35. Is the building insured? If so give the policy no., amount  for which it is insured and the annual premium.</t>
  </si>
  <si>
    <t>36. Is any dispute between landlord and tenant regarding rent pending in a court of law?</t>
  </si>
  <si>
    <t>37. Has any standard rent been fixed for the premises under any law relating to the  control of rent?</t>
  </si>
  <si>
    <t>Sales:</t>
  </si>
  <si>
    <t>38. Give instances of sales of immovable property in the locality on a separate sheet, indicating the name and address of the property, registration no., sale price and area of land sold</t>
  </si>
  <si>
    <t>40. If sale instances are not available or not relied upon the basis of arriving at the land rate</t>
  </si>
  <si>
    <t>Cost of Construction:</t>
  </si>
  <si>
    <t>41. Year of commencement of construction and year of completion</t>
  </si>
  <si>
    <t>42. What was the method of construction – by contract, by employing labour directly/both ?</t>
  </si>
  <si>
    <t>43. For items of work done on contract, produce copies of agreements.</t>
  </si>
  <si>
    <t>44. For items of work done by engaging labour directly, give basic rates of material and labour supported by documentary proof.</t>
  </si>
  <si>
    <t>PART-II VALUATION</t>
  </si>
  <si>
    <t>TOTAL COST OF LAND AS ON 01.04.2001 (A)</t>
  </si>
  <si>
    <t>CERTIFICATE</t>
  </si>
  <si>
    <t>DECLARATION:</t>
  </si>
  <si>
    <t xml:space="preserve">I hereby declare that </t>
  </si>
  <si>
    <t>(a) The information furnished in Part I is true and correct to the best of my knowledge and belief.</t>
  </si>
  <si>
    <t>(b) I have no direct or indirect interest in the property valued.</t>
  </si>
  <si>
    <t>(c) I have not been convicted of any offence and sentenced to a term of imprisonment.</t>
  </si>
  <si>
    <t>(d) I have not been found guilty of misconduct in my professional capacity.</t>
  </si>
  <si>
    <t>Signature of Valuer</t>
  </si>
  <si>
    <t>Place: Panchkula</t>
  </si>
  <si>
    <t xml:space="preserve">FORM 0- 1          VALUATION REPORT  
                              ----------------
                                PART – I
</t>
  </si>
  <si>
    <t>Single Ownership</t>
  </si>
  <si>
    <t>06. Location</t>
  </si>
  <si>
    <t>Street &amp; ward No.</t>
  </si>
  <si>
    <t>Boundaries of the property</t>
  </si>
  <si>
    <t>Road transport</t>
  </si>
  <si>
    <t xml:space="preserve">Free hold </t>
  </si>
  <si>
    <t>NA</t>
  </si>
  <si>
    <t>Attached</t>
  </si>
  <si>
    <t xml:space="preserve">24. (i) Is the building, owner- occupied/tenanted/both? </t>
  </si>
  <si>
    <t xml:space="preserve"> owner occupied</t>
  </si>
  <si>
    <t xml:space="preserve">Not Available, as generally everybody gets the registration done as per the prevalent Circle/Guidelines  rates </t>
  </si>
  <si>
    <t>by employing labour directly</t>
  </si>
  <si>
    <t>VALUATION OF STRUCTURE AS ON 01.04.2001 (Annexure-I)</t>
  </si>
  <si>
    <t>LAND COST AS PER GUIDELINES RATES AS ON 01.04.2001</t>
  </si>
  <si>
    <t xml:space="preserve">YEAR OF CONSTRUCTION </t>
  </si>
  <si>
    <t>SALVAGE ASSUMED AT THE END OF LIFE IN %</t>
  </si>
  <si>
    <t>TOTAL LIFE OF BUILDING (ASSUMED ) IN YR.(N)</t>
  </si>
  <si>
    <t>AGE OF BUILDING AS ON 01.04.2001 IN YR. (n)</t>
  </si>
  <si>
    <t>Replacement rate of construction in 2001 per sqm</t>
  </si>
  <si>
    <t>Depreciated rate of replacemrnt</t>
  </si>
  <si>
    <t>Depreciated value of building</t>
  </si>
  <si>
    <t>COVERED AREA OF ACTUAL CONSTRUCTION ON GF IN sqm</t>
  </si>
  <si>
    <t>add EI charges @8 % on dep.  Value</t>
  </si>
  <si>
    <t>add PH charges 12.5 % on dep.  Value</t>
  </si>
  <si>
    <t>Add for B/wall,gate  etc. LS</t>
  </si>
  <si>
    <t>Description</t>
  </si>
  <si>
    <t>Quantity</t>
  </si>
  <si>
    <t>Remarks</t>
  </si>
  <si>
    <t>as on 01.04.2001</t>
  </si>
  <si>
    <t>No. of Floors and height of each floor</t>
  </si>
  <si>
    <t>Plinth area floorwise</t>
  </si>
  <si>
    <t>Year of construction</t>
  </si>
  <si>
    <t>Estimated future life</t>
  </si>
  <si>
    <t>ANNEXURE-1 TO FORM 0-1</t>
  </si>
  <si>
    <t xml:space="preserve">TECHNICAL DETAILS </t>
  </si>
  <si>
    <t>Type of construction-Load bearing walls/ RCC frame/steel frame</t>
  </si>
  <si>
    <t>Type of foundation</t>
  </si>
  <si>
    <t xml:space="preserve">Walls   </t>
  </si>
  <si>
    <t>Basement &amp; Plinth</t>
  </si>
  <si>
    <t>Ground floor</t>
  </si>
  <si>
    <t>Superstructure above ground floor</t>
  </si>
  <si>
    <t>Partitions</t>
  </si>
  <si>
    <t>Doors &amp;Windows( Floorwise ):</t>
  </si>
  <si>
    <t>Ground Floor</t>
  </si>
  <si>
    <t>Flooring ( Floorwise)</t>
  </si>
  <si>
    <t>Finishing ( Floorwise):</t>
  </si>
  <si>
    <t xml:space="preserve">Special architectural or decorative Roofing &amp; terracing </t>
  </si>
  <si>
    <t>Special architectural or decorative features if any</t>
  </si>
  <si>
    <t>Internal wiring- Surface or conduit</t>
  </si>
  <si>
    <t>Class of fittings: Superior/ordinary/poor</t>
  </si>
  <si>
    <t>Sanitary installations</t>
  </si>
  <si>
    <t>For CAPITAL GAIN Purpose</t>
  </si>
  <si>
    <t>Surinder Kumar Tindwal</t>
  </si>
  <si>
    <t>CCIT/PKL./2014-2015/34AB/PCIT/KARNAL/10 DT. 27.01.2016</t>
  </si>
  <si>
    <t>Registration no.(With C.C.I.T.Haryana Region)</t>
  </si>
  <si>
    <t>middle class</t>
  </si>
  <si>
    <t>Load bearing walls</t>
  </si>
  <si>
    <t>STEPPED</t>
  </si>
  <si>
    <t>BRICK MASONRY</t>
  </si>
  <si>
    <t>MARBLE</t>
  </si>
  <si>
    <t>FF</t>
  </si>
  <si>
    <t xml:space="preserve">4.5 INCH THICK WALLS </t>
  </si>
  <si>
    <t xml:space="preserve">HARD WOOD </t>
  </si>
  <si>
    <t xml:space="preserve">MARBLE </t>
  </si>
  <si>
    <t>ACRYLIC PAINT</t>
  </si>
  <si>
    <t>POP ON CEILING</t>
  </si>
  <si>
    <t>CONDUIT</t>
  </si>
  <si>
    <t>ORDINARY</t>
  </si>
  <si>
    <t>STANDARD</t>
  </si>
  <si>
    <t>FOR DEPRECIATION,STRAIGHT LINE  METHOD CONSIDERED</t>
  </si>
  <si>
    <t>DEPRECIATION PER YEAR  IN %</t>
  </si>
  <si>
    <t>Total Depreciation IN %</t>
  </si>
  <si>
    <t>Construction rate as per Hr PWD B&amp;R Plinth Area Rates of 2001 considered,copy attached</t>
  </si>
  <si>
    <t xml:space="preserve">rounded </t>
  </si>
  <si>
    <t xml:space="preserve">FIRST floor </t>
  </si>
  <si>
    <t>tiles</t>
  </si>
  <si>
    <t xml:space="preserve">First floor </t>
  </si>
  <si>
    <t>H. NO. 1090 A, Sec-4, Urban Estate, Panchkula, Hr.</t>
  </si>
  <si>
    <t>Sec-4, Urban Estate</t>
  </si>
  <si>
    <t>H.No. 1090 A</t>
  </si>
  <si>
    <t>Inner Road of Sec-4</t>
  </si>
  <si>
    <t>Yes ,HSVP, Panchkula</t>
  </si>
  <si>
    <t xml:space="preserve">as per HSVP, Panchkula bye laws </t>
  </si>
  <si>
    <t xml:space="preserve">covered area as per approved building plan on GF= 93.92 sqm, COPY  of approved plan is attached </t>
  </si>
  <si>
    <t>3 no</t>
  </si>
  <si>
    <t>Valuation report ascertaining the  value as on 01-04-2001 for Capital Gain of the Property i.e. H. NO. 1090 A, Sec-4, Urban Estate, Panchkula belonging to Sh. Dharam Singh Hooda s/o Sh. Devi Ram - 100% Share  as per document provided.</t>
  </si>
  <si>
    <t>07.09.2025</t>
  </si>
  <si>
    <t xml:space="preserve">Sh. Dharam Singh Hooda s/o Sh. Devi Ram </t>
  </si>
  <si>
    <t>Within 0.50-2.00 Km</t>
  </si>
  <si>
    <r>
      <t xml:space="preserve">The property is a built up G + 2 house on a plot of land 165.766 sqyd constructed GF  in the year </t>
    </r>
    <r>
      <rPr>
        <b/>
        <sz val="11"/>
        <color theme="1"/>
        <rFont val="Calibri"/>
        <family val="2"/>
      </rPr>
      <t>1985-1986 ,FF &amp; SF in the yr. 1995-96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rFont val="Calibri"/>
        <family val="2"/>
      </rPr>
      <t>as reported by the owner with relatively 1st class specifications</t>
    </r>
  </si>
  <si>
    <t>OWNER TO DIVULGE ,IF ANY</t>
  </si>
  <si>
    <t>39. Land Circle rate adopted in this valuation (In Rs. Per Sq M)</t>
  </si>
  <si>
    <t>As per stamp value rates  Of Tehsil Panchkula on 01.04.2001(COPY ATTACHED )</t>
  </si>
  <si>
    <t>Gfin 1985-86 &amp; FF and SF both in 1995-96</t>
  </si>
  <si>
    <t>CIRCLE LAND RATE AS PER LOCATION in Rs. Per sqm</t>
  </si>
  <si>
    <t>AREA OF LAND (In Sq m)</t>
  </si>
  <si>
    <t>1985-86</t>
  </si>
  <si>
    <t>Value of building  on GF as on 01.04.2001</t>
  </si>
  <si>
    <t>COVERED AREA OF ACTUAL CONSTRUCTION ON FF and SF IN sqm</t>
  </si>
  <si>
    <t xml:space="preserve">covered area as per approved building plan on FF= 71.42 sqm AND SF=51.91 SFT,TOTAL COVERED AREA =123.33 SFT,COPY  of approved plan is attached </t>
  </si>
  <si>
    <t>1995-96</t>
  </si>
  <si>
    <t>Value of building ON FF AND SF as on 01.04.2001</t>
  </si>
  <si>
    <t>GF=93.92SQM,               FF=71.42SQM, SF= 51.91 SQM</t>
  </si>
  <si>
    <t>GF -1985-86,FF AND SF-1995-96</t>
  </si>
  <si>
    <t>TOTAL VALUE i.e. LAND &amp; BUILDING   AS ON 01.04.2001 (A+B)</t>
  </si>
  <si>
    <t>TOTAL COST OF CONSTRUCTION ON GF ,FF AND SF  ON 01.04.2001 (B)</t>
  </si>
  <si>
    <t>Date: 07.09.2025</t>
  </si>
  <si>
    <t>SURINDER KUMAR TINDWAL ,REGD.VALUER ,  FIV                              B.E. Civil (Hons.),XEN RETD.</t>
  </si>
  <si>
    <t xml:space="preserve">Valuation has been done after detailed analysis of HR..P.W.D. PLINTH AREA Rates and Circle rates of land as on 01-04-2001. As a result of my appraisal and analysis it is my opinion that the TOTAL value of land &amp; building   at H.No. 1090A, SECTOR 4,PANCHKULA, Distt. PANCHKULA, HARYANA  in the name of Mr Dharam Singh Hooda s/o Mr. Devi Ram is    Rs. 13,37,535/- (Rupees thirteen lac thirty seven thousand five hundred thirty five  Only) </t>
  </si>
  <si>
    <t>VALUER REPORT UID NO.: CEV/RVO/299/4671/08092025                                                                                                                                                                          08.09.2025</t>
  </si>
  <si>
    <t xml:space="preserve">East-Front Road                        </t>
  </si>
  <si>
    <t xml:space="preserve">North- H. No. 1090A                                 South- Road                             </t>
  </si>
  <si>
    <t xml:space="preserve">West-H.No. 941 </t>
  </si>
  <si>
    <t>-</t>
  </si>
  <si>
    <t xml:space="preserve">PART – III   DECLARATION 
I hereby declare that -
(a) The information furnished in Part I is true and correct to the best of my knowledge and belief;
(b) I have no direct or indirect interest in the property valued:
 (c) I have personally inspected the property on 07.09.2025
Date: 07.09.2025
Place: Panchkula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</si>
</sst>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₹&quot;\ #,##0.00"/>
    <numFmt numFmtId="166" formatCode="&quot;₹&quot;\ #,##0"/>
    <numFmt numFmtId="167" formatCode="0.000"/>
  </numFmts>
  <fonts count="17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66" fontId="1" fillId="0" borderId="4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vertical="center" wrapText="1"/>
    </xf>
    <xf numFmtId="2" fontId="6" fillId="0" borderId="4" xfId="0" applyNumberFormat="1" applyFont="1" applyBorder="1" applyAlignment="1">
      <alignment vertical="center" wrapText="1"/>
    </xf>
    <xf numFmtId="166" fontId="4" fillId="0" borderId="4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8" fillId="0" borderId="0" xfId="0" applyFont="1"/>
    <xf numFmtId="166" fontId="1" fillId="0" borderId="4" xfId="0" applyNumberFormat="1" applyFont="1" applyBorder="1" applyAlignment="1">
      <alignment horizontal="left" vertical="center"/>
    </xf>
    <xf numFmtId="165" fontId="1" fillId="0" borderId="3" xfId="0" applyNumberFormat="1" applyFont="1" applyBorder="1" applyAlignment="1">
      <alignment vertical="center" wrapText="1"/>
    </xf>
    <xf numFmtId="166" fontId="7" fillId="0" borderId="5" xfId="0" applyNumberFormat="1" applyFont="1" applyBorder="1"/>
    <xf numFmtId="1" fontId="7" fillId="0" borderId="5" xfId="0" applyNumberFormat="1" applyFont="1" applyBorder="1" applyAlignment="1">
      <alignment vertical="center" wrapText="1"/>
    </xf>
    <xf numFmtId="166" fontId="6" fillId="0" borderId="4" xfId="0" applyNumberFormat="1" applyFont="1" applyBorder="1" applyAlignment="1">
      <alignment horizontal="left" vertical="center"/>
    </xf>
    <xf numFmtId="167" fontId="1" fillId="0" borderId="5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7" fillId="0" borderId="5" xfId="0" applyFont="1" applyBorder="1"/>
    <xf numFmtId="0" fontId="1" fillId="0" borderId="1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2" fillId="0" borderId="18" xfId="0" applyFont="1" applyBorder="1"/>
    <xf numFmtId="0" fontId="7" fillId="0" borderId="18" xfId="0" applyFont="1" applyBorder="1"/>
    <xf numFmtId="0" fontId="6" fillId="0" borderId="1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2" fillId="0" borderId="21" xfId="0" applyFont="1" applyBorder="1"/>
    <xf numFmtId="0" fontId="1" fillId="0" borderId="19" xfId="0" applyFont="1" applyBorder="1" applyAlignment="1">
      <alignment vertical="center"/>
    </xf>
    <xf numFmtId="0" fontId="15" fillId="0" borderId="5" xfId="0" applyFont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/>
    <xf numFmtId="0" fontId="2" fillId="0" borderId="18" xfId="0" applyFont="1" applyBorder="1"/>
    <xf numFmtId="0" fontId="6" fillId="0" borderId="4" xfId="0" applyFont="1" applyBorder="1" applyAlignment="1">
      <alignment horizontal="left" vertical="center"/>
    </xf>
    <xf numFmtId="0" fontId="2" fillId="0" borderId="5" xfId="0" applyFont="1" applyBorder="1"/>
    <xf numFmtId="0" fontId="2" fillId="0" borderId="18" xfId="0" applyFont="1" applyBorder="1"/>
    <xf numFmtId="0" fontId="1" fillId="0" borderId="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 wrapText="1"/>
    </xf>
    <xf numFmtId="0" fontId="2" fillId="0" borderId="6" xfId="0" applyFont="1" applyBorder="1"/>
    <xf numFmtId="0" fontId="1" fillId="0" borderId="19" xfId="0" applyFont="1" applyBorder="1" applyAlignment="1">
      <alignment horizontal="center" vertical="center"/>
    </xf>
    <xf numFmtId="0" fontId="2" fillId="0" borderId="7" xfId="0" applyFont="1" applyBorder="1"/>
    <xf numFmtId="0" fontId="2" fillId="0" borderId="21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22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1" fillId="0" borderId="4" xfId="0" applyNumberFormat="1" applyFont="1" applyBorder="1" applyAlignment="1">
      <alignment horizontal="left" vertical="center"/>
    </xf>
    <xf numFmtId="2" fontId="2" fillId="0" borderId="5" xfId="0" applyNumberFormat="1" applyFont="1" applyBorder="1"/>
    <xf numFmtId="2" fontId="2" fillId="0" borderId="18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7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10" fillId="0" borderId="5" xfId="0" applyFont="1" applyBorder="1"/>
    <xf numFmtId="0" fontId="10" fillId="0" borderId="18" xfId="0" applyFont="1" applyBorder="1"/>
    <xf numFmtId="0" fontId="5" fillId="0" borderId="17" xfId="0" applyFont="1" applyBorder="1" applyAlignment="1">
      <alignment horizontal="left" vertical="center" wrapText="1"/>
    </xf>
    <xf numFmtId="0" fontId="5" fillId="0" borderId="5" xfId="0" applyFont="1" applyBorder="1"/>
    <xf numFmtId="0" fontId="5" fillId="0" borderId="18" xfId="0" applyFont="1" applyBorder="1"/>
    <xf numFmtId="0" fontId="4" fillId="0" borderId="1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/>
    <xf numFmtId="0" fontId="6" fillId="0" borderId="18" xfId="0" applyFont="1" applyBorder="1"/>
    <xf numFmtId="0" fontId="6" fillId="0" borderId="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left" vertical="center"/>
    </xf>
    <xf numFmtId="0" fontId="7" fillId="0" borderId="5" xfId="0" applyFont="1" applyBorder="1"/>
    <xf numFmtId="0" fontId="7" fillId="0" borderId="18" xfId="0" applyFont="1" applyBorder="1"/>
    <xf numFmtId="0" fontId="15" fillId="0" borderId="4" xfId="0" applyFont="1" applyBorder="1" applyAlignment="1">
      <alignment horizontal="left" vertical="center"/>
    </xf>
    <xf numFmtId="0" fontId="14" fillId="0" borderId="5" xfId="0" applyFont="1" applyBorder="1"/>
    <xf numFmtId="0" fontId="14" fillId="0" borderId="18" xfId="0" applyFont="1" applyBorder="1"/>
    <xf numFmtId="166" fontId="12" fillId="0" borderId="4" xfId="0" applyNumberFormat="1" applyFont="1" applyBorder="1" applyAlignment="1">
      <alignment horizontal="left" wrapText="1"/>
    </xf>
    <xf numFmtId="166" fontId="12" fillId="0" borderId="18" xfId="0" applyNumberFormat="1" applyFont="1" applyBorder="1" applyAlignment="1">
      <alignment horizontal="left" wrapText="1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0" borderId="15" xfId="0" applyFont="1" applyBorder="1" applyAlignment="1">
      <alignment horizontal="left" vertical="center"/>
    </xf>
    <xf numFmtId="0" fontId="10" fillId="0" borderId="3" xfId="0" applyFont="1" applyBorder="1"/>
    <xf numFmtId="0" fontId="7" fillId="0" borderId="5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wrapText="1"/>
    </xf>
    <xf numFmtId="0" fontId="5" fillId="0" borderId="18" xfId="0" applyFont="1" applyBorder="1" applyAlignment="1">
      <alignment wrapText="1"/>
    </xf>
    <xf numFmtId="164" fontId="1" fillId="0" borderId="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16" xfId="0" applyFont="1" applyBorder="1"/>
    <xf numFmtId="0" fontId="11" fillId="0" borderId="15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left" vertical="center"/>
    </xf>
    <xf numFmtId="2" fontId="6" fillId="0" borderId="5" xfId="0" applyNumberFormat="1" applyFont="1" applyBorder="1"/>
    <xf numFmtId="2" fontId="6" fillId="0" borderId="18" xfId="0" applyNumberFormat="1" applyFont="1" applyBorder="1"/>
    <xf numFmtId="0" fontId="7" fillId="0" borderId="1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left" vertical="center" wrapText="1"/>
    </xf>
    <xf numFmtId="166" fontId="1" fillId="0" borderId="18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5" xfId="0" applyFont="1" applyBorder="1"/>
    <xf numFmtId="0" fontId="11" fillId="0" borderId="18" xfId="0" applyFont="1" applyBorder="1"/>
    <xf numFmtId="0" fontId="4" fillId="0" borderId="1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6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5" xfId="0" applyFont="1" applyFill="1" applyBorder="1"/>
    <xf numFmtId="0" fontId="1" fillId="3" borderId="18" xfId="0" applyFont="1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 wrapText="1"/>
    </xf>
    <xf numFmtId="166" fontId="4" fillId="0" borderId="5" xfId="0" applyNumberFormat="1" applyFont="1" applyBorder="1" applyAlignment="1">
      <alignment vertical="center" wrapText="1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0" xfId="0" applyFont="1" applyBorder="1"/>
    <xf numFmtId="0" fontId="2" fillId="0" borderId="30" xfId="0" applyFont="1" applyBorder="1"/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" fillId="0" borderId="31" xfId="0" applyFont="1" applyBorder="1" applyAlignment="1">
      <alignment horizontal="left" wrapText="1"/>
    </xf>
    <xf numFmtId="0" fontId="1" fillId="0" borderId="32" xfId="0" applyFont="1" applyBorder="1" applyAlignment="1">
      <alignment horizontal="left" wrapText="1"/>
    </xf>
    <xf numFmtId="0" fontId="9" fillId="0" borderId="31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"/>
  <sheetViews>
    <sheetView tabSelected="1" view="pageBreakPreview" topLeftCell="A155" zoomScaleNormal="100" zoomScaleSheetLayoutView="100" workbookViewId="0">
      <selection activeCell="J159" sqref="J159"/>
    </sheetView>
  </sheetViews>
  <sheetFormatPr defaultColWidth="12.6328125" defaultRowHeight="15" customHeight="1"/>
  <cols>
    <col min="1" max="1" width="15.453125" customWidth="1"/>
    <col min="2" max="2" width="15.6328125" customWidth="1"/>
    <col min="3" max="3" width="15.453125" customWidth="1"/>
    <col min="4" max="4" width="12.81640625" customWidth="1"/>
    <col min="5" max="5" width="15.81640625" customWidth="1"/>
    <col min="6" max="6" width="14.6328125" customWidth="1"/>
    <col min="7" max="7" width="14.1796875" customWidth="1"/>
    <col min="8" max="8" width="12.453125" customWidth="1"/>
    <col min="9" max="9" width="13.36328125" customWidth="1"/>
    <col min="10" max="10" width="14" customWidth="1"/>
    <col min="11" max="11" width="12.81640625" customWidth="1"/>
    <col min="12" max="12" width="12.453125" customWidth="1"/>
    <col min="13" max="13" width="11.1796875" customWidth="1"/>
  </cols>
  <sheetData>
    <row r="1" spans="1:13" ht="212" customHeight="1"/>
    <row r="2" spans="1:13" s="44" customFormat="1" ht="32" customHeight="1" thickBot="1">
      <c r="A2" s="152" t="s">
        <v>185</v>
      </c>
      <c r="B2" s="153"/>
      <c r="C2" s="153"/>
      <c r="D2" s="153"/>
      <c r="E2" s="153"/>
      <c r="F2" s="153"/>
      <c r="G2" s="153"/>
      <c r="H2" s="153"/>
      <c r="I2" s="153"/>
      <c r="J2" s="154"/>
      <c r="K2" s="43"/>
      <c r="L2" s="43"/>
      <c r="M2" s="43"/>
    </row>
    <row r="3" spans="1:13" ht="24" customHeight="1">
      <c r="A3" s="59"/>
      <c r="B3" s="60"/>
      <c r="C3" s="60"/>
      <c r="D3" s="60"/>
      <c r="E3" s="60"/>
      <c r="F3" s="60"/>
      <c r="G3" s="60"/>
      <c r="H3" s="60"/>
      <c r="I3" s="60"/>
      <c r="J3" s="61"/>
      <c r="K3" s="1"/>
      <c r="L3" s="1"/>
      <c r="M3" s="1"/>
    </row>
    <row r="4" spans="1:13" ht="55.75" customHeight="1">
      <c r="A4" s="125" t="s">
        <v>75</v>
      </c>
      <c r="B4" s="126"/>
      <c r="C4" s="126"/>
      <c r="D4" s="126"/>
      <c r="E4" s="126"/>
      <c r="F4" s="126"/>
      <c r="G4" s="126"/>
      <c r="H4" s="126"/>
      <c r="I4" s="126"/>
      <c r="J4" s="127"/>
      <c r="K4" s="2"/>
      <c r="L4" s="2"/>
      <c r="M4" s="2"/>
    </row>
    <row r="5" spans="1:13" ht="21.25" customHeight="1">
      <c r="A5" s="28"/>
      <c r="B5" s="29"/>
      <c r="C5" s="29"/>
      <c r="D5" s="29"/>
      <c r="E5" s="29"/>
      <c r="F5" s="29"/>
      <c r="G5" s="29"/>
      <c r="H5" s="29"/>
      <c r="I5" s="29"/>
      <c r="J5" s="30"/>
      <c r="K5" s="1"/>
      <c r="L5" s="1"/>
      <c r="M5" s="1"/>
    </row>
    <row r="6" spans="1:13" ht="31.75" customHeight="1">
      <c r="A6" s="76" t="s">
        <v>0</v>
      </c>
      <c r="B6" s="47"/>
      <c r="C6" s="47"/>
      <c r="D6" s="47"/>
      <c r="E6" s="51"/>
      <c r="F6" s="128" t="s">
        <v>1</v>
      </c>
      <c r="G6" s="47"/>
      <c r="H6" s="47"/>
      <c r="I6" s="47"/>
      <c r="J6" s="48"/>
      <c r="K6" s="1"/>
      <c r="L6" s="1"/>
      <c r="M6" s="1"/>
    </row>
    <row r="7" spans="1:13" ht="64" customHeight="1">
      <c r="A7" s="80" t="s">
        <v>161</v>
      </c>
      <c r="B7" s="81"/>
      <c r="C7" s="81"/>
      <c r="D7" s="81"/>
      <c r="E7" s="81"/>
      <c r="F7" s="81"/>
      <c r="G7" s="81"/>
      <c r="H7" s="81"/>
      <c r="I7" s="81"/>
      <c r="J7" s="82"/>
      <c r="K7" s="1"/>
      <c r="L7" s="1"/>
      <c r="M7" s="1"/>
    </row>
    <row r="8" spans="1:13" ht="47.25" customHeight="1">
      <c r="A8" s="58" t="s">
        <v>2</v>
      </c>
      <c r="B8" s="47"/>
      <c r="C8" s="47"/>
      <c r="D8" s="47"/>
      <c r="E8" s="47"/>
      <c r="F8" s="47"/>
      <c r="G8" s="47"/>
      <c r="H8" s="47"/>
      <c r="I8" s="47"/>
      <c r="J8" s="48"/>
      <c r="K8" s="1"/>
      <c r="L8" s="1"/>
      <c r="M8" s="1"/>
    </row>
    <row r="9" spans="1:13" ht="14.5">
      <c r="A9" s="83" t="s">
        <v>3</v>
      </c>
      <c r="B9" s="47"/>
      <c r="C9" s="47"/>
      <c r="D9" s="47"/>
      <c r="E9" s="51"/>
      <c r="F9" s="84" t="s">
        <v>128</v>
      </c>
      <c r="G9" s="47"/>
      <c r="H9" s="47"/>
      <c r="I9" s="47"/>
      <c r="J9" s="48"/>
      <c r="K9" s="1"/>
      <c r="L9" s="1"/>
      <c r="M9" s="1"/>
    </row>
    <row r="10" spans="1:13" ht="34.5" customHeight="1">
      <c r="A10" s="111" t="s">
        <v>130</v>
      </c>
      <c r="B10" s="47"/>
      <c r="C10" s="47"/>
      <c r="D10" s="47"/>
      <c r="E10" s="51"/>
      <c r="F10" s="110" t="s">
        <v>129</v>
      </c>
      <c r="G10" s="67"/>
      <c r="H10" s="67"/>
      <c r="I10" s="67"/>
      <c r="J10" s="68"/>
      <c r="K10" s="1"/>
      <c r="L10" s="1"/>
      <c r="M10" s="1"/>
    </row>
    <row r="11" spans="1:13" ht="30" customHeight="1">
      <c r="A11" s="93"/>
      <c r="B11" s="94"/>
      <c r="C11" s="94"/>
      <c r="D11" s="94"/>
      <c r="E11" s="94"/>
      <c r="F11" s="94"/>
      <c r="G11" s="94"/>
      <c r="H11" s="94"/>
      <c r="I11" s="94"/>
      <c r="J11" s="95"/>
      <c r="K11" s="1"/>
      <c r="L11" s="1"/>
      <c r="M11" s="1"/>
    </row>
    <row r="12" spans="1:13" ht="30" customHeight="1">
      <c r="A12" s="112" t="s">
        <v>4</v>
      </c>
      <c r="B12" s="47"/>
      <c r="C12" s="47"/>
      <c r="D12" s="47"/>
      <c r="E12" s="47"/>
      <c r="F12" s="47"/>
      <c r="G12" s="47"/>
      <c r="H12" s="47"/>
      <c r="I12" s="47"/>
      <c r="J12" s="48"/>
      <c r="K12" s="1"/>
      <c r="L12" s="1"/>
      <c r="M12" s="1"/>
    </row>
    <row r="13" spans="1:13" ht="30" customHeight="1">
      <c r="A13" s="83" t="s">
        <v>5</v>
      </c>
      <c r="B13" s="47"/>
      <c r="C13" s="47"/>
      <c r="D13" s="47"/>
      <c r="E13" s="47"/>
      <c r="F13" s="47"/>
      <c r="G13" s="47"/>
      <c r="H13" s="47"/>
      <c r="I13" s="47"/>
      <c r="J13" s="48"/>
      <c r="K13" s="1"/>
      <c r="L13" s="1"/>
      <c r="M13" s="1"/>
    </row>
    <row r="14" spans="1:13" ht="30" customHeight="1">
      <c r="A14" s="85" t="s">
        <v>6</v>
      </c>
      <c r="B14" s="47"/>
      <c r="C14" s="47"/>
      <c r="D14" s="47"/>
      <c r="E14" s="51"/>
      <c r="F14" s="46" t="s">
        <v>127</v>
      </c>
      <c r="G14" s="47"/>
      <c r="H14" s="47"/>
      <c r="I14" s="47"/>
      <c r="J14" s="48"/>
      <c r="K14" s="1"/>
      <c r="L14" s="1"/>
      <c r="M14" s="1"/>
    </row>
    <row r="15" spans="1:13" ht="30" customHeight="1">
      <c r="A15" s="85" t="s">
        <v>7</v>
      </c>
      <c r="B15" s="47"/>
      <c r="C15" s="47"/>
      <c r="D15" s="47"/>
      <c r="E15" s="51"/>
      <c r="F15" s="122" t="s">
        <v>162</v>
      </c>
      <c r="G15" s="47"/>
      <c r="H15" s="47"/>
      <c r="I15" s="47"/>
      <c r="J15" s="48"/>
      <c r="K15" s="1"/>
      <c r="L15" s="1"/>
      <c r="M15" s="1"/>
    </row>
    <row r="16" spans="1:13" ht="22.5" customHeight="1">
      <c r="A16" s="85" t="s">
        <v>8</v>
      </c>
      <c r="B16" s="47"/>
      <c r="C16" s="47"/>
      <c r="D16" s="47"/>
      <c r="E16" s="51"/>
      <c r="F16" s="119" t="s">
        <v>163</v>
      </c>
      <c r="G16" s="78"/>
      <c r="H16" s="78"/>
      <c r="I16" s="78"/>
      <c r="J16" s="79"/>
      <c r="K16" s="1"/>
      <c r="L16" s="1"/>
      <c r="M16" s="1"/>
    </row>
    <row r="17" spans="1:13" ht="44.5" customHeight="1">
      <c r="A17" s="58" t="s">
        <v>9</v>
      </c>
      <c r="B17" s="47"/>
      <c r="C17" s="47"/>
      <c r="D17" s="47"/>
      <c r="E17" s="51"/>
      <c r="F17" s="49" t="s">
        <v>76</v>
      </c>
      <c r="G17" s="47"/>
      <c r="H17" s="47"/>
      <c r="I17" s="47"/>
      <c r="J17" s="48"/>
      <c r="K17" s="1"/>
      <c r="L17" s="1"/>
      <c r="M17" s="1"/>
    </row>
    <row r="18" spans="1:13" ht="31.75" customHeight="1">
      <c r="A18" s="85" t="s">
        <v>10</v>
      </c>
      <c r="B18" s="47"/>
      <c r="C18" s="47"/>
      <c r="D18" s="47"/>
      <c r="E18" s="51"/>
      <c r="F18" s="119" t="s">
        <v>153</v>
      </c>
      <c r="G18" s="81"/>
      <c r="H18" s="81"/>
      <c r="I18" s="81"/>
      <c r="J18" s="82"/>
      <c r="K18" s="1"/>
      <c r="L18" s="1"/>
      <c r="M18" s="1"/>
    </row>
    <row r="19" spans="1:13" ht="30.75" customHeight="1">
      <c r="A19" s="58" t="s">
        <v>77</v>
      </c>
      <c r="B19" s="47"/>
      <c r="C19" s="47"/>
      <c r="D19" s="47"/>
      <c r="E19" s="51"/>
      <c r="F19" s="155" t="s">
        <v>189</v>
      </c>
      <c r="G19" s="162"/>
      <c r="H19" s="162"/>
      <c r="I19" s="162"/>
      <c r="J19" s="163"/>
      <c r="K19" s="3"/>
      <c r="L19" s="3"/>
      <c r="M19" s="3"/>
    </row>
    <row r="20" spans="1:13" ht="30.75" customHeight="1">
      <c r="A20" s="58" t="s">
        <v>78</v>
      </c>
      <c r="B20" s="91"/>
      <c r="C20" s="91"/>
      <c r="D20" s="91"/>
      <c r="E20" s="92"/>
      <c r="F20" s="86" t="s">
        <v>154</v>
      </c>
      <c r="G20" s="89"/>
      <c r="H20" s="89"/>
      <c r="I20" s="89"/>
      <c r="J20" s="90"/>
      <c r="K20" s="8"/>
      <c r="L20" s="8"/>
      <c r="M20" s="8"/>
    </row>
    <row r="21" spans="1:13" ht="19" customHeight="1">
      <c r="A21" s="164" t="s">
        <v>79</v>
      </c>
      <c r="B21" s="165"/>
      <c r="C21" s="165"/>
      <c r="D21" s="165"/>
      <c r="E21" s="166"/>
      <c r="F21" s="155" t="s">
        <v>187</v>
      </c>
      <c r="G21" s="156"/>
      <c r="H21" s="156"/>
      <c r="I21" s="156"/>
      <c r="J21" s="157"/>
      <c r="K21" s="8"/>
      <c r="L21" s="8"/>
      <c r="M21" s="8"/>
    </row>
    <row r="22" spans="1:13" ht="18" customHeight="1">
      <c r="A22" s="167"/>
      <c r="B22" s="168"/>
      <c r="C22" s="168"/>
      <c r="D22" s="168"/>
      <c r="E22" s="169"/>
      <c r="F22" s="158" t="s">
        <v>186</v>
      </c>
      <c r="G22" s="159"/>
      <c r="H22" s="160" t="s">
        <v>188</v>
      </c>
      <c r="I22" s="160"/>
      <c r="J22" s="161"/>
      <c r="K22" s="8"/>
      <c r="L22" s="8"/>
      <c r="M22" s="8"/>
    </row>
    <row r="23" spans="1:13" ht="30.75" customHeight="1">
      <c r="A23" s="58" t="s">
        <v>11</v>
      </c>
      <c r="B23" s="47"/>
      <c r="C23" s="47"/>
      <c r="D23" s="47"/>
      <c r="E23" s="51"/>
      <c r="F23" s="86" t="s">
        <v>155</v>
      </c>
      <c r="G23" s="87"/>
      <c r="H23" s="87"/>
      <c r="I23" s="87"/>
      <c r="J23" s="88"/>
      <c r="K23" s="3"/>
      <c r="L23" s="3"/>
      <c r="M23" s="3"/>
    </row>
    <row r="24" spans="1:13" ht="30.25" customHeight="1">
      <c r="A24" s="58" t="s">
        <v>12</v>
      </c>
      <c r="B24" s="47"/>
      <c r="C24" s="47"/>
      <c r="D24" s="47"/>
      <c r="E24" s="51"/>
      <c r="F24" s="49" t="s">
        <v>13</v>
      </c>
      <c r="G24" s="47"/>
      <c r="H24" s="47"/>
      <c r="I24" s="47"/>
      <c r="J24" s="48"/>
      <c r="K24" s="1"/>
      <c r="L24" s="1"/>
      <c r="M24" s="1"/>
    </row>
    <row r="25" spans="1:13" ht="30.75" customHeight="1">
      <c r="A25" s="58" t="s">
        <v>14</v>
      </c>
      <c r="B25" s="47"/>
      <c r="C25" s="47"/>
      <c r="D25" s="47"/>
      <c r="E25" s="51"/>
      <c r="F25" s="46" t="s">
        <v>131</v>
      </c>
      <c r="G25" s="87"/>
      <c r="H25" s="87"/>
      <c r="I25" s="87"/>
      <c r="J25" s="88"/>
      <c r="K25" s="1"/>
      <c r="L25" s="1"/>
      <c r="M25" s="1"/>
    </row>
    <row r="26" spans="1:13" ht="30.75" customHeight="1">
      <c r="A26" s="58" t="s">
        <v>15</v>
      </c>
      <c r="B26" s="47"/>
      <c r="C26" s="47"/>
      <c r="D26" s="47"/>
      <c r="E26" s="51"/>
      <c r="F26" s="49" t="s">
        <v>164</v>
      </c>
      <c r="G26" s="87"/>
      <c r="H26" s="87"/>
      <c r="I26" s="87"/>
      <c r="J26" s="88"/>
      <c r="K26" s="1"/>
      <c r="L26" s="1"/>
      <c r="M26" s="1"/>
    </row>
    <row r="27" spans="1:13" ht="30.25" customHeight="1">
      <c r="A27" s="58" t="s">
        <v>16</v>
      </c>
      <c r="B27" s="47"/>
      <c r="C27" s="47"/>
      <c r="D27" s="47"/>
      <c r="E27" s="51"/>
      <c r="F27" s="46" t="s">
        <v>80</v>
      </c>
      <c r="G27" s="87"/>
      <c r="H27" s="87"/>
      <c r="I27" s="87"/>
      <c r="J27" s="88"/>
      <c r="K27" s="1"/>
      <c r="L27" s="1"/>
      <c r="M27" s="1"/>
    </row>
    <row r="28" spans="1:13" ht="22.25" customHeigh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1"/>
      <c r="L28" s="1"/>
      <c r="M28" s="1"/>
    </row>
    <row r="29" spans="1:13" ht="21" customHeight="1">
      <c r="A29" s="77" t="s">
        <v>17</v>
      </c>
      <c r="B29" s="78"/>
      <c r="C29" s="78"/>
      <c r="D29" s="78"/>
      <c r="E29" s="78"/>
      <c r="F29" s="78"/>
      <c r="G29" s="78"/>
      <c r="H29" s="78"/>
      <c r="I29" s="78"/>
      <c r="J29" s="79"/>
      <c r="K29" s="1"/>
      <c r="L29" s="1"/>
      <c r="M29" s="1"/>
    </row>
    <row r="30" spans="1:13" ht="45" customHeight="1">
      <c r="A30" s="58" t="s">
        <v>18</v>
      </c>
      <c r="B30" s="47"/>
      <c r="C30" s="47"/>
      <c r="D30" s="47"/>
      <c r="E30" s="51"/>
      <c r="F30" s="129">
        <v>165.76599999999999</v>
      </c>
      <c r="G30" s="130"/>
      <c r="H30" s="130"/>
      <c r="I30" s="130"/>
      <c r="J30" s="131"/>
      <c r="K30" s="1"/>
      <c r="L30" s="1"/>
      <c r="M30" s="1"/>
    </row>
    <row r="31" spans="1:13" ht="24" customHeight="1">
      <c r="A31" s="58" t="s">
        <v>19</v>
      </c>
      <c r="B31" s="47"/>
      <c r="C31" s="47"/>
      <c r="D31" s="47"/>
      <c r="E31" s="51"/>
      <c r="F31" s="46" t="s">
        <v>156</v>
      </c>
      <c r="G31" s="47"/>
      <c r="H31" s="47"/>
      <c r="I31" s="47"/>
      <c r="J31" s="48"/>
      <c r="K31" s="1"/>
      <c r="L31" s="1"/>
      <c r="M31" s="1"/>
    </row>
    <row r="32" spans="1:13" ht="26.5" customHeight="1">
      <c r="A32" s="58" t="s">
        <v>20</v>
      </c>
      <c r="B32" s="47"/>
      <c r="C32" s="47"/>
      <c r="D32" s="47"/>
      <c r="E32" s="51"/>
      <c r="F32" s="49" t="s">
        <v>81</v>
      </c>
      <c r="G32" s="47"/>
      <c r="H32" s="47"/>
      <c r="I32" s="47"/>
      <c r="J32" s="48"/>
      <c r="K32" s="1"/>
      <c r="L32" s="1"/>
      <c r="M32" s="1"/>
    </row>
    <row r="33" spans="1:13" ht="35" customHeight="1">
      <c r="A33" s="58" t="s">
        <v>21</v>
      </c>
      <c r="B33" s="47"/>
      <c r="C33" s="47"/>
      <c r="D33" s="47"/>
      <c r="E33" s="51"/>
      <c r="F33" s="49" t="s">
        <v>22</v>
      </c>
      <c r="G33" s="47"/>
      <c r="H33" s="47"/>
      <c r="I33" s="47"/>
      <c r="J33" s="48"/>
      <c r="K33" s="1"/>
      <c r="L33" s="1"/>
      <c r="M33" s="1"/>
    </row>
    <row r="34" spans="1:13" ht="25.75" customHeight="1">
      <c r="A34" s="31" t="s">
        <v>23</v>
      </c>
      <c r="B34" s="49" t="s">
        <v>24</v>
      </c>
      <c r="C34" s="47"/>
      <c r="D34" s="47"/>
      <c r="E34" s="51"/>
      <c r="F34" s="49" t="s">
        <v>22</v>
      </c>
      <c r="G34" s="47"/>
      <c r="H34" s="47"/>
      <c r="I34" s="47"/>
      <c r="J34" s="48"/>
      <c r="K34" s="1"/>
      <c r="L34" s="1"/>
      <c r="M34" s="1"/>
    </row>
    <row r="35" spans="1:13" ht="25.75" customHeight="1">
      <c r="A35" s="31" t="s">
        <v>25</v>
      </c>
      <c r="B35" s="49" t="s">
        <v>26</v>
      </c>
      <c r="C35" s="47"/>
      <c r="D35" s="47"/>
      <c r="E35" s="51"/>
      <c r="F35" s="49" t="s">
        <v>22</v>
      </c>
      <c r="G35" s="47"/>
      <c r="H35" s="47"/>
      <c r="I35" s="47"/>
      <c r="J35" s="48"/>
      <c r="K35" s="1"/>
      <c r="L35" s="1"/>
      <c r="M35" s="1"/>
    </row>
    <row r="36" spans="1:13" s="172" customFormat="1" ht="25.75" customHeight="1">
      <c r="A36" s="170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</row>
    <row r="37" spans="1:13" ht="30.25" customHeight="1">
      <c r="A37" s="31" t="s">
        <v>27</v>
      </c>
      <c r="B37" s="66" t="s">
        <v>28</v>
      </c>
      <c r="C37" s="47"/>
      <c r="D37" s="47"/>
      <c r="E37" s="51"/>
      <c r="F37" s="49" t="s">
        <v>22</v>
      </c>
      <c r="G37" s="47"/>
      <c r="H37" s="47"/>
      <c r="I37" s="47"/>
      <c r="J37" s="48"/>
      <c r="K37" s="1"/>
      <c r="L37" s="1"/>
      <c r="M37" s="1"/>
    </row>
    <row r="38" spans="1:13" ht="30.25" customHeight="1">
      <c r="A38" s="58" t="s">
        <v>29</v>
      </c>
      <c r="B38" s="47"/>
      <c r="C38" s="47"/>
      <c r="D38" s="47"/>
      <c r="E38" s="51"/>
      <c r="F38" s="66" t="s">
        <v>82</v>
      </c>
      <c r="G38" s="67"/>
      <c r="H38" s="67"/>
      <c r="I38" s="67"/>
      <c r="J38" s="68"/>
      <c r="K38" s="1"/>
      <c r="L38" s="1"/>
      <c r="M38" s="1"/>
    </row>
    <row r="39" spans="1:13" ht="28.5" customHeight="1">
      <c r="A39" s="58" t="s">
        <v>30</v>
      </c>
      <c r="B39" s="47"/>
      <c r="C39" s="47"/>
      <c r="D39" s="47"/>
      <c r="E39" s="51"/>
      <c r="F39" s="49" t="s">
        <v>22</v>
      </c>
      <c r="G39" s="47"/>
      <c r="H39" s="47"/>
      <c r="I39" s="47"/>
      <c r="J39" s="48"/>
      <c r="K39" s="1"/>
      <c r="L39" s="1"/>
      <c r="M39" s="1"/>
    </row>
    <row r="40" spans="1:13" ht="43.5" customHeight="1">
      <c r="A40" s="58" t="s">
        <v>31</v>
      </c>
      <c r="B40" s="47"/>
      <c r="C40" s="47"/>
      <c r="D40" s="47"/>
      <c r="E40" s="51"/>
      <c r="F40" s="46" t="s">
        <v>157</v>
      </c>
      <c r="G40" s="47"/>
      <c r="H40" s="47"/>
      <c r="I40" s="47"/>
      <c r="J40" s="48"/>
      <c r="K40" s="1"/>
      <c r="L40" s="1"/>
      <c r="M40" s="1"/>
    </row>
    <row r="41" spans="1:13" ht="43.5" customHeight="1">
      <c r="A41" s="58" t="s">
        <v>32</v>
      </c>
      <c r="B41" s="47"/>
      <c r="C41" s="47"/>
      <c r="D41" s="47"/>
      <c r="E41" s="51"/>
      <c r="F41" s="46" t="s">
        <v>82</v>
      </c>
      <c r="G41" s="47"/>
      <c r="H41" s="47"/>
      <c r="I41" s="47"/>
      <c r="J41" s="48"/>
      <c r="K41" s="1"/>
      <c r="L41" s="1"/>
      <c r="M41" s="1"/>
    </row>
    <row r="42" spans="1:13" ht="44.5" customHeight="1">
      <c r="A42" s="58" t="s">
        <v>33</v>
      </c>
      <c r="B42" s="47"/>
      <c r="C42" s="47"/>
      <c r="D42" s="47"/>
      <c r="E42" s="51"/>
      <c r="F42" s="49" t="s">
        <v>22</v>
      </c>
      <c r="G42" s="47"/>
      <c r="H42" s="47"/>
      <c r="I42" s="47"/>
      <c r="J42" s="48"/>
      <c r="K42" s="1"/>
      <c r="L42" s="1"/>
      <c r="M42" s="1"/>
    </row>
    <row r="43" spans="1:13" ht="24" customHeight="1">
      <c r="A43" s="58" t="s">
        <v>34</v>
      </c>
      <c r="B43" s="47"/>
      <c r="C43" s="47"/>
      <c r="D43" s="47"/>
      <c r="E43" s="51"/>
      <c r="F43" s="46" t="s">
        <v>82</v>
      </c>
      <c r="G43" s="47"/>
      <c r="H43" s="47"/>
      <c r="I43" s="47"/>
      <c r="J43" s="48"/>
      <c r="K43" s="1"/>
      <c r="L43" s="1"/>
      <c r="M43" s="1"/>
    </row>
    <row r="44" spans="1:13" ht="24" customHeight="1">
      <c r="A44" s="52"/>
      <c r="B44" s="53"/>
      <c r="C44" s="53"/>
      <c r="D44" s="53"/>
      <c r="E44" s="53"/>
      <c r="F44" s="53"/>
      <c r="G44" s="53"/>
      <c r="H44" s="53"/>
      <c r="I44" s="53"/>
      <c r="J44" s="54"/>
      <c r="K44" s="1"/>
      <c r="L44" s="1"/>
      <c r="M44" s="1"/>
    </row>
    <row r="45" spans="1:13" ht="24" customHeight="1">
      <c r="A45" s="83" t="s">
        <v>35</v>
      </c>
      <c r="B45" s="47"/>
      <c r="C45" s="47"/>
      <c r="D45" s="47"/>
      <c r="E45" s="47"/>
      <c r="F45" s="47"/>
      <c r="G45" s="47"/>
      <c r="H45" s="47"/>
      <c r="I45" s="47"/>
      <c r="J45" s="48"/>
      <c r="K45" s="1"/>
      <c r="L45" s="1"/>
      <c r="M45" s="1"/>
    </row>
    <row r="46" spans="1:13" ht="29.25" customHeight="1">
      <c r="A46" s="58" t="s">
        <v>36</v>
      </c>
      <c r="B46" s="47"/>
      <c r="C46" s="47"/>
      <c r="D46" s="47"/>
      <c r="E46" s="51"/>
      <c r="F46" s="46" t="s">
        <v>83</v>
      </c>
      <c r="G46" s="47"/>
      <c r="H46" s="47"/>
      <c r="I46" s="47"/>
      <c r="J46" s="48"/>
      <c r="K46" s="1"/>
      <c r="L46" s="1"/>
      <c r="M46" s="1"/>
    </row>
    <row r="47" spans="1:13" ht="57" customHeight="1">
      <c r="A47" s="58" t="s">
        <v>37</v>
      </c>
      <c r="B47" s="47"/>
      <c r="C47" s="47"/>
      <c r="D47" s="47"/>
      <c r="E47" s="51"/>
      <c r="F47" s="139" t="s">
        <v>165</v>
      </c>
      <c r="G47" s="99"/>
      <c r="H47" s="99"/>
      <c r="I47" s="99"/>
      <c r="J47" s="100"/>
      <c r="K47" s="3"/>
      <c r="L47" s="3"/>
      <c r="M47" s="3"/>
    </row>
    <row r="48" spans="1:13" ht="33" customHeight="1">
      <c r="A48" s="50" t="s">
        <v>84</v>
      </c>
      <c r="B48" s="47"/>
      <c r="C48" s="47"/>
      <c r="D48" s="47"/>
      <c r="E48" s="51"/>
      <c r="F48" s="46" t="s">
        <v>85</v>
      </c>
      <c r="G48" s="47"/>
      <c r="H48" s="47"/>
      <c r="I48" s="47"/>
      <c r="J48" s="48"/>
      <c r="K48" s="1"/>
      <c r="L48" s="1"/>
      <c r="M48" s="1"/>
    </row>
    <row r="49" spans="1:13" ht="31.75" customHeight="1">
      <c r="A49" s="58" t="s">
        <v>38</v>
      </c>
      <c r="B49" s="47"/>
      <c r="C49" s="47"/>
      <c r="D49" s="47"/>
      <c r="E49" s="51"/>
      <c r="F49" s="49" t="s">
        <v>22</v>
      </c>
      <c r="G49" s="47"/>
      <c r="H49" s="47"/>
      <c r="I49" s="47"/>
      <c r="J49" s="48"/>
      <c r="K49" s="1"/>
      <c r="L49" s="1"/>
      <c r="M49" s="1"/>
    </row>
    <row r="50" spans="1:13" ht="29.25" customHeight="1">
      <c r="A50" s="58" t="s">
        <v>39</v>
      </c>
      <c r="B50" s="47"/>
      <c r="C50" s="47"/>
      <c r="D50" s="47"/>
      <c r="E50" s="51"/>
      <c r="F50" s="46" t="s">
        <v>158</v>
      </c>
      <c r="G50" s="47"/>
      <c r="H50" s="47"/>
      <c r="I50" s="47"/>
      <c r="J50" s="48"/>
      <c r="K50" s="1"/>
      <c r="L50" s="1"/>
      <c r="M50" s="1"/>
    </row>
    <row r="51" spans="1:13" ht="24" customHeight="1">
      <c r="A51" s="41"/>
      <c r="B51" s="26"/>
      <c r="C51" s="26"/>
      <c r="D51" s="26"/>
      <c r="E51" s="26"/>
      <c r="F51" s="26"/>
      <c r="G51" s="26"/>
      <c r="H51" s="26"/>
      <c r="I51" s="26"/>
      <c r="J51" s="40"/>
      <c r="K51" s="1"/>
      <c r="L51" s="1"/>
      <c r="M51" s="1"/>
    </row>
    <row r="52" spans="1:13" ht="24" customHeight="1">
      <c r="A52" s="77" t="s">
        <v>40</v>
      </c>
      <c r="B52" s="78"/>
      <c r="C52" s="78"/>
      <c r="D52" s="78"/>
      <c r="E52" s="78"/>
      <c r="F52" s="78"/>
      <c r="G52" s="78"/>
      <c r="H52" s="78"/>
      <c r="I52" s="78"/>
      <c r="J52" s="79"/>
      <c r="K52" s="1"/>
      <c r="L52" s="1"/>
      <c r="M52" s="1"/>
    </row>
    <row r="53" spans="1:13" ht="24" customHeight="1">
      <c r="A53" s="58" t="s">
        <v>41</v>
      </c>
      <c r="B53" s="47"/>
      <c r="C53" s="47"/>
      <c r="D53" s="47"/>
      <c r="E53" s="51"/>
      <c r="F53" s="49" t="s">
        <v>22</v>
      </c>
      <c r="G53" s="47"/>
      <c r="H53" s="47"/>
      <c r="I53" s="47"/>
      <c r="J53" s="48"/>
      <c r="K53" s="1"/>
      <c r="L53" s="1"/>
      <c r="M53" s="1"/>
    </row>
    <row r="54" spans="1:13" ht="24" customHeight="1">
      <c r="A54" s="58" t="s">
        <v>42</v>
      </c>
      <c r="B54" s="47"/>
      <c r="C54" s="47"/>
      <c r="D54" s="47"/>
      <c r="E54" s="51"/>
      <c r="F54" s="49" t="s">
        <v>22</v>
      </c>
      <c r="G54" s="47"/>
      <c r="H54" s="47"/>
      <c r="I54" s="47"/>
      <c r="J54" s="48"/>
      <c r="K54" s="1"/>
      <c r="L54" s="1"/>
      <c r="M54" s="1"/>
    </row>
    <row r="55" spans="1:13" ht="31.75" customHeight="1">
      <c r="A55" s="58" t="s">
        <v>43</v>
      </c>
      <c r="B55" s="47"/>
      <c r="C55" s="47"/>
      <c r="D55" s="47"/>
      <c r="E55" s="51"/>
      <c r="F55" s="49" t="s">
        <v>22</v>
      </c>
      <c r="G55" s="47"/>
      <c r="H55" s="47"/>
      <c r="I55" s="47"/>
      <c r="J55" s="48"/>
      <c r="K55" s="1"/>
      <c r="L55" s="1"/>
      <c r="M55" s="1"/>
    </row>
    <row r="56" spans="1:13" ht="60" customHeight="1">
      <c r="A56" s="58" t="s">
        <v>44</v>
      </c>
      <c r="B56" s="47"/>
      <c r="C56" s="47"/>
      <c r="D56" s="47"/>
      <c r="E56" s="51"/>
      <c r="F56" s="49" t="s">
        <v>22</v>
      </c>
      <c r="G56" s="47"/>
      <c r="H56" s="47"/>
      <c r="I56" s="47"/>
      <c r="J56" s="48"/>
      <c r="K56" s="1"/>
      <c r="L56" s="1"/>
      <c r="M56" s="1"/>
    </row>
    <row r="57" spans="1:13" ht="29.25" customHeight="1">
      <c r="A57" s="58" t="s">
        <v>45</v>
      </c>
      <c r="B57" s="47"/>
      <c r="C57" s="47"/>
      <c r="D57" s="47"/>
      <c r="E57" s="51"/>
      <c r="F57" s="49" t="s">
        <v>22</v>
      </c>
      <c r="G57" s="47"/>
      <c r="H57" s="47"/>
      <c r="I57" s="47"/>
      <c r="J57" s="48"/>
      <c r="K57" s="1"/>
      <c r="L57" s="1"/>
      <c r="M57" s="1"/>
    </row>
    <row r="58" spans="1:13" ht="29.25" customHeight="1">
      <c r="A58" s="58" t="s">
        <v>46</v>
      </c>
      <c r="B58" s="47"/>
      <c r="C58" s="47"/>
      <c r="D58" s="47"/>
      <c r="E58" s="51"/>
      <c r="F58" s="49" t="s">
        <v>22</v>
      </c>
      <c r="G58" s="47"/>
      <c r="H58" s="47"/>
      <c r="I58" s="47"/>
      <c r="J58" s="48"/>
      <c r="K58" s="1"/>
      <c r="L58" s="1"/>
      <c r="M58" s="1"/>
    </row>
    <row r="59" spans="1:13" ht="31.75" customHeight="1">
      <c r="A59" s="58" t="s">
        <v>47</v>
      </c>
      <c r="B59" s="47"/>
      <c r="C59" s="47"/>
      <c r="D59" s="47"/>
      <c r="E59" s="51"/>
      <c r="F59" s="49" t="s">
        <v>22</v>
      </c>
      <c r="G59" s="47"/>
      <c r="H59" s="47"/>
      <c r="I59" s="47"/>
      <c r="J59" s="48"/>
      <c r="K59" s="1"/>
      <c r="L59" s="1"/>
      <c r="M59" s="1"/>
    </row>
    <row r="60" spans="1:13" ht="31.75" customHeight="1">
      <c r="A60" s="58" t="s">
        <v>48</v>
      </c>
      <c r="B60" s="47"/>
      <c r="C60" s="47"/>
      <c r="D60" s="47"/>
      <c r="E60" s="51"/>
      <c r="F60" s="49" t="s">
        <v>49</v>
      </c>
      <c r="G60" s="47"/>
      <c r="H60" s="47"/>
      <c r="I60" s="47"/>
      <c r="J60" s="48"/>
      <c r="K60" s="1"/>
      <c r="L60" s="1"/>
      <c r="M60" s="1"/>
    </row>
    <row r="61" spans="1:13" ht="45.75" customHeight="1">
      <c r="A61" s="58" t="s">
        <v>50</v>
      </c>
      <c r="B61" s="47"/>
      <c r="C61" s="47"/>
      <c r="D61" s="47"/>
      <c r="E61" s="51"/>
      <c r="F61" s="49" t="s">
        <v>49</v>
      </c>
      <c r="G61" s="47"/>
      <c r="H61" s="47"/>
      <c r="I61" s="47"/>
      <c r="J61" s="48"/>
      <c r="K61" s="1"/>
      <c r="L61" s="1"/>
      <c r="M61" s="1"/>
    </row>
    <row r="62" spans="1:13" ht="29.25" customHeight="1">
      <c r="A62" s="58" t="s">
        <v>51</v>
      </c>
      <c r="B62" s="47"/>
      <c r="C62" s="47"/>
      <c r="D62" s="47"/>
      <c r="E62" s="51"/>
      <c r="F62" s="49" t="s">
        <v>52</v>
      </c>
      <c r="G62" s="47"/>
      <c r="H62" s="47"/>
      <c r="I62" s="47"/>
      <c r="J62" s="48"/>
      <c r="K62" s="1"/>
      <c r="L62" s="1"/>
      <c r="M62" s="1"/>
    </row>
    <row r="63" spans="1:13" ht="45" customHeight="1">
      <c r="A63" s="58" t="s">
        <v>53</v>
      </c>
      <c r="B63" s="47"/>
      <c r="C63" s="47"/>
      <c r="D63" s="47"/>
      <c r="E63" s="51"/>
      <c r="F63" s="49" t="s">
        <v>52</v>
      </c>
      <c r="G63" s="47"/>
      <c r="H63" s="47"/>
      <c r="I63" s="47"/>
      <c r="J63" s="48"/>
      <c r="K63" s="1"/>
      <c r="L63" s="1"/>
      <c r="M63" s="1"/>
    </row>
    <row r="64" spans="1:13" ht="30.25" customHeight="1">
      <c r="A64" s="58" t="s">
        <v>54</v>
      </c>
      <c r="B64" s="47"/>
      <c r="C64" s="47"/>
      <c r="D64" s="47"/>
      <c r="E64" s="51"/>
      <c r="F64" s="49" t="s">
        <v>166</v>
      </c>
      <c r="G64" s="47"/>
      <c r="H64" s="47"/>
      <c r="I64" s="47"/>
      <c r="J64" s="48"/>
      <c r="K64" s="1"/>
      <c r="L64" s="1"/>
      <c r="M64" s="1"/>
    </row>
    <row r="65" spans="1:13" ht="42.75" customHeight="1">
      <c r="A65" s="58" t="s">
        <v>55</v>
      </c>
      <c r="B65" s="47"/>
      <c r="C65" s="47"/>
      <c r="D65" s="47"/>
      <c r="E65" s="51"/>
      <c r="F65" s="49" t="s">
        <v>22</v>
      </c>
      <c r="G65" s="47"/>
      <c r="H65" s="47"/>
      <c r="I65" s="47"/>
      <c r="J65" s="48"/>
      <c r="K65" s="1"/>
      <c r="L65" s="1"/>
      <c r="M65" s="1"/>
    </row>
    <row r="66" spans="1:13" ht="18" customHeight="1">
      <c r="A66" s="39"/>
      <c r="B66" s="26"/>
      <c r="C66" s="26"/>
      <c r="D66" s="26"/>
      <c r="E66" s="26"/>
      <c r="F66" s="26"/>
      <c r="G66" s="26"/>
      <c r="H66" s="26"/>
      <c r="I66" s="26"/>
      <c r="J66" s="40"/>
      <c r="K66" s="1"/>
      <c r="L66" s="1"/>
      <c r="M66" s="1"/>
    </row>
    <row r="67" spans="1:13" ht="22.75" customHeight="1">
      <c r="A67" s="77" t="s">
        <v>56</v>
      </c>
      <c r="B67" s="78"/>
      <c r="C67" s="78"/>
      <c r="D67" s="78"/>
      <c r="E67" s="78"/>
      <c r="F67" s="78"/>
      <c r="G67" s="78"/>
      <c r="H67" s="78"/>
      <c r="I67" s="78"/>
      <c r="J67" s="79"/>
      <c r="K67" s="1"/>
      <c r="L67" s="1"/>
      <c r="M67" s="1"/>
    </row>
    <row r="68" spans="1:13" ht="40" customHeight="1">
      <c r="A68" s="58" t="s">
        <v>57</v>
      </c>
      <c r="B68" s="47"/>
      <c r="C68" s="47"/>
      <c r="D68" s="47"/>
      <c r="E68" s="51"/>
      <c r="F68" s="86" t="s">
        <v>86</v>
      </c>
      <c r="G68" s="47"/>
      <c r="H68" s="47"/>
      <c r="I68" s="47"/>
      <c r="J68" s="48"/>
      <c r="K68" s="3"/>
      <c r="L68" s="3"/>
      <c r="M68" s="3"/>
    </row>
    <row r="69" spans="1:13" ht="25.25" customHeight="1">
      <c r="A69" s="58" t="s">
        <v>167</v>
      </c>
      <c r="B69" s="47"/>
      <c r="C69" s="47"/>
      <c r="D69" s="47"/>
      <c r="E69" s="51"/>
      <c r="F69" s="98">
        <v>3500</v>
      </c>
      <c r="G69" s="99"/>
      <c r="H69" s="99"/>
      <c r="I69" s="99"/>
      <c r="J69" s="100"/>
      <c r="K69" s="1"/>
      <c r="L69" s="1"/>
      <c r="M69" s="1"/>
    </row>
    <row r="70" spans="1:13" ht="32.5" customHeight="1">
      <c r="A70" s="58" t="s">
        <v>58</v>
      </c>
      <c r="B70" s="47"/>
      <c r="C70" s="47"/>
      <c r="D70" s="47"/>
      <c r="E70" s="51"/>
      <c r="F70" s="119" t="s">
        <v>168</v>
      </c>
      <c r="G70" s="120"/>
      <c r="H70" s="120"/>
      <c r="I70" s="120"/>
      <c r="J70" s="121"/>
      <c r="K70" s="1"/>
      <c r="L70" s="1"/>
      <c r="M70" s="1"/>
    </row>
    <row r="71" spans="1:13" ht="25.25" customHeight="1">
      <c r="A71" s="52"/>
      <c r="B71" s="53"/>
      <c r="C71" s="53"/>
      <c r="D71" s="53"/>
      <c r="E71" s="53"/>
      <c r="F71" s="53"/>
      <c r="G71" s="53"/>
      <c r="H71" s="53"/>
      <c r="I71" s="53"/>
      <c r="J71" s="54"/>
      <c r="K71" s="1"/>
      <c r="L71" s="1"/>
      <c r="M71" s="1"/>
    </row>
    <row r="72" spans="1:13" ht="4.5" customHeight="1">
      <c r="A72" s="55"/>
      <c r="B72" s="56"/>
      <c r="C72" s="56"/>
      <c r="D72" s="56"/>
      <c r="E72" s="56"/>
      <c r="F72" s="56"/>
      <c r="G72" s="56"/>
      <c r="H72" s="56"/>
      <c r="I72" s="56"/>
      <c r="J72" s="57"/>
      <c r="K72" s="1"/>
      <c r="L72" s="1"/>
      <c r="M72" s="1"/>
    </row>
    <row r="73" spans="1:13" ht="25.25" customHeight="1">
      <c r="A73" s="77" t="s">
        <v>59</v>
      </c>
      <c r="B73" s="78"/>
      <c r="C73" s="78"/>
      <c r="D73" s="78"/>
      <c r="E73" s="78"/>
      <c r="F73" s="78"/>
      <c r="G73" s="78"/>
      <c r="H73" s="78"/>
      <c r="I73" s="78"/>
      <c r="J73" s="79"/>
      <c r="K73" s="1"/>
      <c r="L73" s="1"/>
      <c r="M73" s="1"/>
    </row>
    <row r="74" spans="1:13" ht="25.25" customHeight="1">
      <c r="A74" s="58" t="s">
        <v>60</v>
      </c>
      <c r="B74" s="47"/>
      <c r="C74" s="47"/>
      <c r="D74" s="47"/>
      <c r="E74" s="51"/>
      <c r="F74" s="101" t="s">
        <v>169</v>
      </c>
      <c r="G74" s="102"/>
      <c r="H74" s="102"/>
      <c r="I74" s="102"/>
      <c r="J74" s="103"/>
      <c r="K74" s="1"/>
      <c r="L74" s="1"/>
      <c r="M74" s="1"/>
    </row>
    <row r="75" spans="1:13" ht="25.25" customHeight="1">
      <c r="A75" s="50" t="s">
        <v>61</v>
      </c>
      <c r="B75" s="47"/>
      <c r="C75" s="47"/>
      <c r="D75" s="47"/>
      <c r="E75" s="51"/>
      <c r="F75" s="46" t="s">
        <v>87</v>
      </c>
      <c r="G75" s="47"/>
      <c r="H75" s="47"/>
      <c r="I75" s="47"/>
      <c r="J75" s="48"/>
      <c r="K75" s="1"/>
      <c r="L75" s="1"/>
      <c r="M75" s="1"/>
    </row>
    <row r="76" spans="1:13" ht="25.25" customHeight="1">
      <c r="A76" s="58" t="s">
        <v>62</v>
      </c>
      <c r="B76" s="47"/>
      <c r="C76" s="47"/>
      <c r="D76" s="47"/>
      <c r="E76" s="51"/>
      <c r="F76" s="46" t="s">
        <v>82</v>
      </c>
      <c r="G76" s="47"/>
      <c r="H76" s="47"/>
      <c r="I76" s="47"/>
      <c r="J76" s="48"/>
      <c r="K76" s="1"/>
      <c r="L76" s="1"/>
      <c r="M76" s="1"/>
    </row>
    <row r="77" spans="1:13" ht="30" customHeight="1">
      <c r="A77" s="58" t="s">
        <v>63</v>
      </c>
      <c r="B77" s="47"/>
      <c r="C77" s="47"/>
      <c r="D77" s="47"/>
      <c r="E77" s="51"/>
      <c r="F77" s="49" t="s">
        <v>52</v>
      </c>
      <c r="G77" s="47"/>
      <c r="H77" s="47"/>
      <c r="I77" s="47"/>
      <c r="J77" s="48"/>
      <c r="K77" s="1"/>
      <c r="L77" s="1"/>
      <c r="M77" s="1"/>
    </row>
    <row r="78" spans="1:13" ht="17.5" customHeight="1">
      <c r="A78" s="52"/>
      <c r="B78" s="53"/>
      <c r="C78" s="53"/>
      <c r="D78" s="53"/>
      <c r="E78" s="53"/>
      <c r="F78" s="53"/>
      <c r="G78" s="53"/>
      <c r="H78" s="53"/>
      <c r="I78" s="53"/>
      <c r="J78" s="54"/>
      <c r="K78" s="1"/>
      <c r="L78" s="1"/>
      <c r="M78" s="1"/>
    </row>
    <row r="79" spans="1:13" ht="17.5" customHeight="1">
      <c r="A79" s="55"/>
      <c r="B79" s="56"/>
      <c r="C79" s="56"/>
      <c r="D79" s="56"/>
      <c r="E79" s="56"/>
      <c r="F79" s="56"/>
      <c r="G79" s="56"/>
      <c r="H79" s="56"/>
      <c r="I79" s="56"/>
      <c r="J79" s="57"/>
      <c r="K79" s="1"/>
      <c r="L79" s="1"/>
      <c r="M79" s="1"/>
    </row>
    <row r="80" spans="1:13" ht="27.75" customHeight="1">
      <c r="A80" s="112" t="s">
        <v>64</v>
      </c>
      <c r="B80" s="47"/>
      <c r="C80" s="47"/>
      <c r="D80" s="47"/>
      <c r="E80" s="47"/>
      <c r="F80" s="47"/>
      <c r="G80" s="47"/>
      <c r="H80" s="47"/>
      <c r="I80" s="47"/>
      <c r="J80" s="48"/>
      <c r="K80" s="1"/>
      <c r="L80" s="1"/>
      <c r="M80" s="1"/>
    </row>
    <row r="81" spans="1:13" ht="27.75" customHeight="1">
      <c r="A81" s="106" t="s">
        <v>89</v>
      </c>
      <c r="B81" s="47"/>
      <c r="C81" s="47"/>
      <c r="D81" s="47"/>
      <c r="E81" s="47"/>
      <c r="F81" s="47"/>
      <c r="G81" s="47"/>
      <c r="H81" s="47"/>
      <c r="I81" s="47"/>
      <c r="J81" s="48"/>
      <c r="K81" s="1"/>
      <c r="L81" s="1"/>
      <c r="M81" s="1"/>
    </row>
    <row r="82" spans="1:13" ht="27.75" customHeight="1">
      <c r="A82" s="58" t="s">
        <v>171</v>
      </c>
      <c r="B82" s="47"/>
      <c r="C82" s="47"/>
      <c r="D82" s="47"/>
      <c r="E82" s="51"/>
      <c r="F82" s="71">
        <f>F30/1.196</f>
        <v>138.60033444816054</v>
      </c>
      <c r="G82" s="72"/>
      <c r="H82" s="72"/>
      <c r="I82" s="72"/>
      <c r="J82" s="73"/>
      <c r="K82" s="1"/>
      <c r="L82" s="1"/>
      <c r="M82" s="1"/>
    </row>
    <row r="83" spans="1:13" ht="27.75" customHeight="1">
      <c r="A83" s="58" t="s">
        <v>170</v>
      </c>
      <c r="B83" s="47"/>
      <c r="C83" s="47"/>
      <c r="D83" s="47"/>
      <c r="E83" s="51"/>
      <c r="F83" s="18">
        <f>+F69</f>
        <v>3500</v>
      </c>
      <c r="G83" s="9"/>
      <c r="H83" s="9"/>
      <c r="I83" s="117" t="s">
        <v>104</v>
      </c>
      <c r="J83" s="118"/>
      <c r="K83" s="1"/>
      <c r="L83" s="1"/>
      <c r="M83" s="1"/>
    </row>
    <row r="84" spans="1:13" ht="27.75" customHeight="1">
      <c r="A84" s="76" t="s">
        <v>65</v>
      </c>
      <c r="B84" s="47"/>
      <c r="C84" s="47"/>
      <c r="D84" s="47"/>
      <c r="E84" s="51"/>
      <c r="F84" s="22">
        <f>+F82*F83</f>
        <v>485101.17056856188</v>
      </c>
      <c r="G84" s="9"/>
      <c r="H84" s="9"/>
      <c r="I84" s="20">
        <f>F84</f>
        <v>485101.17056856188</v>
      </c>
      <c r="J84" s="32"/>
      <c r="K84" s="1"/>
      <c r="L84" s="1"/>
      <c r="M84" s="1"/>
    </row>
    <row r="85" spans="1:13" ht="27.75" customHeight="1">
      <c r="A85" s="58"/>
      <c r="B85" s="47"/>
      <c r="C85" s="47"/>
      <c r="D85" s="47"/>
      <c r="E85" s="51"/>
      <c r="F85" s="49"/>
      <c r="G85" s="47"/>
      <c r="H85" s="47"/>
      <c r="I85" s="47"/>
      <c r="J85" s="48"/>
      <c r="K85" s="1"/>
      <c r="L85" s="1"/>
      <c r="M85" s="1"/>
    </row>
    <row r="86" spans="1:13" ht="27.75" customHeight="1">
      <c r="A86" s="106" t="s">
        <v>88</v>
      </c>
      <c r="B86" s="47"/>
      <c r="C86" s="47"/>
      <c r="D86" s="47"/>
      <c r="E86" s="47"/>
      <c r="F86" s="47"/>
      <c r="G86" s="47"/>
      <c r="H86" s="47"/>
      <c r="I86" s="47"/>
      <c r="J86" s="48"/>
      <c r="K86" s="1"/>
      <c r="L86" s="1"/>
      <c r="M86" s="1"/>
    </row>
    <row r="87" spans="1:13" s="17" customFormat="1" ht="13" customHeight="1">
      <c r="A87" s="106" t="s">
        <v>101</v>
      </c>
      <c r="B87" s="109"/>
      <c r="C87" s="109"/>
      <c r="D87" s="109"/>
      <c r="E87" s="27" t="s">
        <v>102</v>
      </c>
      <c r="F87" s="27"/>
      <c r="G87" s="27"/>
      <c r="H87" s="27"/>
      <c r="I87" s="27"/>
      <c r="J87" s="33" t="s">
        <v>103</v>
      </c>
      <c r="K87" s="16"/>
      <c r="L87" s="16"/>
      <c r="M87" s="16"/>
    </row>
    <row r="88" spans="1:13" ht="54.5" customHeight="1">
      <c r="A88" s="50" t="s">
        <v>97</v>
      </c>
      <c r="B88" s="74"/>
      <c r="C88" s="74"/>
      <c r="D88" s="75"/>
      <c r="E88" s="14">
        <v>93.92</v>
      </c>
      <c r="F88" s="9"/>
      <c r="G88" s="9"/>
      <c r="H88" s="10"/>
      <c r="I88" s="104" t="s">
        <v>159</v>
      </c>
      <c r="J88" s="105"/>
      <c r="K88" s="4"/>
      <c r="L88" s="4"/>
      <c r="M88" s="4"/>
    </row>
    <row r="89" spans="1:13" ht="19" customHeight="1">
      <c r="A89" s="96" t="s">
        <v>90</v>
      </c>
      <c r="B89" s="97"/>
      <c r="C89" s="97"/>
      <c r="D89" s="97"/>
      <c r="E89" s="42" t="s">
        <v>172</v>
      </c>
      <c r="F89" s="9"/>
      <c r="G89" s="9"/>
      <c r="H89" s="10"/>
      <c r="I89" s="7"/>
      <c r="J89" s="32"/>
      <c r="K89" s="12"/>
      <c r="L89" s="12"/>
      <c r="M89" s="12"/>
    </row>
    <row r="90" spans="1:13" ht="19" customHeight="1">
      <c r="A90" s="96" t="s">
        <v>93</v>
      </c>
      <c r="B90" s="97"/>
      <c r="C90" s="97"/>
      <c r="D90" s="97"/>
      <c r="E90" s="11">
        <v>15</v>
      </c>
      <c r="F90" s="9"/>
      <c r="G90" s="9"/>
      <c r="H90" s="10"/>
      <c r="I90" s="7"/>
      <c r="J90" s="32"/>
      <c r="K90" s="12"/>
      <c r="L90" s="12"/>
      <c r="M90" s="12"/>
    </row>
    <row r="91" spans="1:13" ht="19" customHeight="1">
      <c r="A91" s="96" t="s">
        <v>92</v>
      </c>
      <c r="B91" s="97"/>
      <c r="C91" s="97"/>
      <c r="D91" s="97"/>
      <c r="E91" s="11">
        <v>70</v>
      </c>
      <c r="F91" s="9"/>
      <c r="G91" s="9"/>
      <c r="H91" s="10"/>
      <c r="I91" s="7"/>
      <c r="J91" s="32"/>
      <c r="K91" s="12"/>
      <c r="L91" s="12"/>
      <c r="M91" s="12"/>
    </row>
    <row r="92" spans="1:13" ht="19" customHeight="1">
      <c r="A92" s="107" t="s">
        <v>145</v>
      </c>
      <c r="B92" s="108"/>
      <c r="C92" s="108"/>
      <c r="D92" s="108"/>
      <c r="E92" s="11"/>
      <c r="F92" s="9"/>
      <c r="G92" s="9"/>
      <c r="H92" s="10"/>
      <c r="I92" s="7"/>
      <c r="J92" s="32"/>
      <c r="K92" s="12"/>
      <c r="L92" s="12"/>
      <c r="M92" s="12"/>
    </row>
    <row r="93" spans="1:13" ht="19" customHeight="1">
      <c r="A93" s="96" t="s">
        <v>91</v>
      </c>
      <c r="B93" s="97"/>
      <c r="C93" s="97"/>
      <c r="D93" s="97"/>
      <c r="E93" s="11">
        <v>10</v>
      </c>
      <c r="F93" s="9"/>
      <c r="G93" s="9"/>
      <c r="H93" s="10"/>
      <c r="I93" s="7"/>
      <c r="J93" s="32"/>
      <c r="K93" s="12"/>
      <c r="L93" s="12"/>
      <c r="M93" s="12"/>
    </row>
    <row r="94" spans="1:13" ht="19" customHeight="1">
      <c r="A94" s="96" t="s">
        <v>146</v>
      </c>
      <c r="B94" s="97"/>
      <c r="C94" s="97"/>
      <c r="D94" s="97"/>
      <c r="E94" s="23">
        <f>(100-E93)/E91</f>
        <v>1.2857142857142858</v>
      </c>
      <c r="F94" s="9"/>
      <c r="G94" s="9"/>
      <c r="H94" s="10"/>
      <c r="I94" s="7"/>
      <c r="J94" s="32"/>
      <c r="K94" s="12"/>
      <c r="L94" s="12"/>
      <c r="M94" s="12"/>
    </row>
    <row r="95" spans="1:13" ht="19" customHeight="1">
      <c r="A95" s="96" t="s">
        <v>147</v>
      </c>
      <c r="B95" s="97"/>
      <c r="C95" s="97"/>
      <c r="D95" s="97"/>
      <c r="E95" s="24">
        <f>E94*E90</f>
        <v>19.285714285714288</v>
      </c>
      <c r="F95" s="9"/>
      <c r="G95" s="9"/>
      <c r="H95" s="10"/>
      <c r="I95" s="7"/>
      <c r="J95" s="32"/>
      <c r="K95" s="12"/>
      <c r="L95" s="12"/>
      <c r="M95" s="12"/>
    </row>
    <row r="96" spans="1:13" ht="50" customHeight="1">
      <c r="A96" s="96" t="s">
        <v>94</v>
      </c>
      <c r="B96" s="97"/>
      <c r="C96" s="97"/>
      <c r="D96" s="97"/>
      <c r="E96" s="11">
        <v>3700</v>
      </c>
      <c r="F96" s="9"/>
      <c r="G96" s="9"/>
      <c r="H96" s="10"/>
      <c r="I96" s="137" t="s">
        <v>148</v>
      </c>
      <c r="J96" s="138"/>
      <c r="K96" s="12"/>
      <c r="L96" s="12"/>
      <c r="M96" s="12"/>
    </row>
    <row r="97" spans="1:13" ht="19" customHeight="1">
      <c r="A97" s="96" t="s">
        <v>95</v>
      </c>
      <c r="B97" s="97"/>
      <c r="C97" s="97"/>
      <c r="D97" s="97"/>
      <c r="E97" s="24">
        <f>E96-E96*(E95/100)</f>
        <v>2986.4285714285716</v>
      </c>
      <c r="F97" s="9"/>
      <c r="G97" s="9"/>
      <c r="H97" s="10"/>
      <c r="I97" s="7"/>
      <c r="J97" s="32"/>
      <c r="K97" s="12"/>
      <c r="L97" s="12"/>
      <c r="M97" s="12"/>
    </row>
    <row r="98" spans="1:13" ht="19" customHeight="1">
      <c r="A98" s="34"/>
      <c r="B98" s="25"/>
      <c r="C98" s="25"/>
      <c r="D98" s="25" t="s">
        <v>149</v>
      </c>
      <c r="E98" s="13">
        <v>2986</v>
      </c>
      <c r="F98" s="9"/>
      <c r="G98" s="9"/>
      <c r="H98" s="10"/>
      <c r="I98" s="7"/>
      <c r="J98" s="32"/>
      <c r="K98" s="12"/>
      <c r="L98" s="12"/>
      <c r="M98" s="12"/>
    </row>
    <row r="99" spans="1:13" ht="19" customHeight="1">
      <c r="A99" s="96" t="s">
        <v>96</v>
      </c>
      <c r="B99" s="97"/>
      <c r="C99" s="97"/>
      <c r="D99" s="97"/>
      <c r="E99" s="13">
        <f>E88*E98</f>
        <v>280445.12</v>
      </c>
      <c r="F99" s="9"/>
      <c r="G99" s="9"/>
      <c r="H99" s="10"/>
      <c r="I99" s="7"/>
      <c r="J99" s="32"/>
      <c r="K99" s="12"/>
      <c r="L99" s="12"/>
      <c r="M99" s="12"/>
    </row>
    <row r="100" spans="1:13" ht="19" customHeight="1">
      <c r="A100" s="96" t="s">
        <v>98</v>
      </c>
      <c r="B100" s="97"/>
      <c r="C100" s="97"/>
      <c r="D100" s="97"/>
      <c r="E100" s="13">
        <f>E99*8/100</f>
        <v>22435.6096</v>
      </c>
      <c r="F100" s="9"/>
      <c r="G100" s="9"/>
      <c r="H100" s="10"/>
      <c r="I100" s="7"/>
      <c r="J100" s="32"/>
      <c r="K100" s="12"/>
      <c r="L100" s="12"/>
      <c r="M100" s="12"/>
    </row>
    <row r="101" spans="1:13" ht="19" customHeight="1">
      <c r="A101" s="96" t="s">
        <v>99</v>
      </c>
      <c r="B101" s="97"/>
      <c r="C101" s="97"/>
      <c r="D101" s="97"/>
      <c r="E101" s="13">
        <f>E99*12.5/100</f>
        <v>35055.64</v>
      </c>
      <c r="F101" s="9"/>
      <c r="G101" s="9"/>
      <c r="H101" s="10"/>
      <c r="I101" s="7"/>
      <c r="J101" s="32"/>
      <c r="K101" s="12"/>
      <c r="L101" s="12"/>
      <c r="M101" s="12"/>
    </row>
    <row r="102" spans="1:13" ht="19" customHeight="1">
      <c r="A102" s="96" t="s">
        <v>100</v>
      </c>
      <c r="B102" s="97"/>
      <c r="C102" s="97"/>
      <c r="D102" s="97"/>
      <c r="E102" s="13">
        <v>50000</v>
      </c>
      <c r="F102" s="9"/>
      <c r="G102" s="9"/>
      <c r="H102" s="10"/>
      <c r="I102" s="7"/>
      <c r="J102" s="32"/>
      <c r="K102" s="12"/>
      <c r="L102" s="12"/>
      <c r="M102" s="12"/>
    </row>
    <row r="103" spans="1:13" ht="19" customHeight="1">
      <c r="A103" s="133" t="s">
        <v>173</v>
      </c>
      <c r="B103" s="108"/>
      <c r="C103" s="108"/>
      <c r="D103" s="108"/>
      <c r="E103" s="21">
        <f>E99+E100+E101</f>
        <v>337936.36960000003</v>
      </c>
      <c r="F103" s="9"/>
      <c r="G103" s="9"/>
      <c r="H103" s="10"/>
      <c r="I103" s="7"/>
      <c r="J103" s="32"/>
      <c r="K103" s="12"/>
      <c r="L103" s="12"/>
      <c r="M103" s="12"/>
    </row>
    <row r="104" spans="1:13" ht="66.5" customHeight="1">
      <c r="A104" s="58" t="s">
        <v>174</v>
      </c>
      <c r="B104" s="74"/>
      <c r="C104" s="74"/>
      <c r="D104" s="75"/>
      <c r="E104" s="14">
        <v>123.33</v>
      </c>
      <c r="F104" s="9"/>
      <c r="G104" s="9"/>
      <c r="H104" s="10"/>
      <c r="I104" s="104" t="s">
        <v>175</v>
      </c>
      <c r="J104" s="105"/>
      <c r="K104" s="4"/>
      <c r="L104" s="4"/>
      <c r="M104" s="4"/>
    </row>
    <row r="105" spans="1:13" ht="19" customHeight="1">
      <c r="A105" s="96" t="s">
        <v>90</v>
      </c>
      <c r="B105" s="97"/>
      <c r="C105" s="97"/>
      <c r="D105" s="97"/>
      <c r="E105" s="42" t="s">
        <v>176</v>
      </c>
      <c r="F105" s="9"/>
      <c r="G105" s="9"/>
      <c r="H105" s="10"/>
      <c r="I105" s="7"/>
      <c r="J105" s="32"/>
      <c r="K105" s="12"/>
      <c r="L105" s="12"/>
      <c r="M105" s="12"/>
    </row>
    <row r="106" spans="1:13" ht="19" customHeight="1">
      <c r="A106" s="96" t="s">
        <v>93</v>
      </c>
      <c r="B106" s="97"/>
      <c r="C106" s="97"/>
      <c r="D106" s="97"/>
      <c r="E106" s="11">
        <v>5</v>
      </c>
      <c r="F106" s="9"/>
      <c r="G106" s="9"/>
      <c r="H106" s="10"/>
      <c r="I106" s="7"/>
      <c r="J106" s="32"/>
      <c r="K106" s="12"/>
      <c r="L106" s="12"/>
      <c r="M106" s="12"/>
    </row>
    <row r="107" spans="1:13" ht="19" customHeight="1">
      <c r="A107" s="96" t="s">
        <v>92</v>
      </c>
      <c r="B107" s="97"/>
      <c r="C107" s="97"/>
      <c r="D107" s="97"/>
      <c r="E107" s="11">
        <v>70</v>
      </c>
      <c r="F107" s="9"/>
      <c r="G107" s="9"/>
      <c r="H107" s="10"/>
      <c r="I107" s="7"/>
      <c r="J107" s="32"/>
      <c r="K107" s="12"/>
      <c r="L107" s="12"/>
      <c r="M107" s="12"/>
    </row>
    <row r="108" spans="1:13" ht="19" customHeight="1">
      <c r="A108" s="107" t="s">
        <v>145</v>
      </c>
      <c r="B108" s="108"/>
      <c r="C108" s="108"/>
      <c r="D108" s="108"/>
      <c r="E108" s="11"/>
      <c r="F108" s="9"/>
      <c r="G108" s="9"/>
      <c r="H108" s="10"/>
      <c r="I108" s="7"/>
      <c r="J108" s="32"/>
      <c r="K108" s="12"/>
      <c r="L108" s="12"/>
      <c r="M108" s="12"/>
    </row>
    <row r="109" spans="1:13" ht="19" customHeight="1">
      <c r="A109" s="96" t="s">
        <v>91</v>
      </c>
      <c r="B109" s="97"/>
      <c r="C109" s="97"/>
      <c r="D109" s="97"/>
      <c r="E109" s="11">
        <v>10</v>
      </c>
      <c r="F109" s="9"/>
      <c r="G109" s="9"/>
      <c r="H109" s="10"/>
      <c r="I109" s="7"/>
      <c r="J109" s="32"/>
      <c r="K109" s="12"/>
      <c r="L109" s="12"/>
      <c r="M109" s="12"/>
    </row>
    <row r="110" spans="1:13" ht="19" customHeight="1">
      <c r="A110" s="96" t="s">
        <v>146</v>
      </c>
      <c r="B110" s="97"/>
      <c r="C110" s="97"/>
      <c r="D110" s="97"/>
      <c r="E110" s="23">
        <f>(100-E109)/E107</f>
        <v>1.2857142857142858</v>
      </c>
      <c r="F110" s="9"/>
      <c r="G110" s="9"/>
      <c r="H110" s="10"/>
      <c r="I110" s="7"/>
      <c r="J110" s="32"/>
      <c r="K110" s="12"/>
      <c r="L110" s="12"/>
      <c r="M110" s="12"/>
    </row>
    <row r="111" spans="1:13" ht="19" customHeight="1">
      <c r="A111" s="96" t="s">
        <v>147</v>
      </c>
      <c r="B111" s="97"/>
      <c r="C111" s="97"/>
      <c r="D111" s="97"/>
      <c r="E111" s="24">
        <f>E110*E106</f>
        <v>6.4285714285714288</v>
      </c>
      <c r="F111" s="9"/>
      <c r="G111" s="9"/>
      <c r="H111" s="10"/>
      <c r="I111" s="7"/>
      <c r="J111" s="32"/>
      <c r="K111" s="12"/>
      <c r="L111" s="12"/>
      <c r="M111" s="12"/>
    </row>
    <row r="112" spans="1:13" ht="54" customHeight="1">
      <c r="A112" s="96" t="s">
        <v>94</v>
      </c>
      <c r="B112" s="97"/>
      <c r="C112" s="97"/>
      <c r="D112" s="97"/>
      <c r="E112" s="11">
        <v>3700</v>
      </c>
      <c r="F112" s="9"/>
      <c r="G112" s="9"/>
      <c r="H112" s="10"/>
      <c r="I112" s="137" t="s">
        <v>148</v>
      </c>
      <c r="J112" s="138"/>
      <c r="K112" s="12"/>
      <c r="L112" s="12"/>
      <c r="M112" s="12"/>
    </row>
    <row r="113" spans="1:13" ht="19" customHeight="1">
      <c r="A113" s="96" t="s">
        <v>95</v>
      </c>
      <c r="B113" s="97"/>
      <c r="C113" s="97"/>
      <c r="D113" s="97"/>
      <c r="E113" s="24">
        <f>E112-E112*(E111/100)</f>
        <v>3462.1428571428569</v>
      </c>
      <c r="F113" s="9"/>
      <c r="G113" s="9"/>
      <c r="H113" s="10"/>
      <c r="I113" s="7"/>
      <c r="J113" s="32"/>
      <c r="K113" s="12"/>
      <c r="L113" s="12"/>
      <c r="M113" s="12"/>
    </row>
    <row r="114" spans="1:13" ht="19" customHeight="1">
      <c r="A114" s="34"/>
      <c r="B114" s="25"/>
      <c r="C114" s="25"/>
      <c r="D114" s="25" t="s">
        <v>149</v>
      </c>
      <c r="E114" s="13">
        <v>3462</v>
      </c>
      <c r="F114" s="9"/>
      <c r="G114" s="9"/>
      <c r="H114" s="10"/>
      <c r="I114" s="7"/>
      <c r="J114" s="32"/>
      <c r="K114" s="12"/>
      <c r="L114" s="12"/>
      <c r="M114" s="12"/>
    </row>
    <row r="115" spans="1:13" ht="19" customHeight="1">
      <c r="A115" s="96" t="s">
        <v>96</v>
      </c>
      <c r="B115" s="97"/>
      <c r="C115" s="97"/>
      <c r="D115" s="97"/>
      <c r="E115" s="13">
        <f>E104*E114</f>
        <v>426968.46</v>
      </c>
      <c r="F115" s="9"/>
      <c r="G115" s="9"/>
      <c r="H115" s="10"/>
      <c r="I115" s="7"/>
      <c r="J115" s="32"/>
      <c r="K115" s="12"/>
      <c r="L115" s="12"/>
      <c r="M115" s="12"/>
    </row>
    <row r="116" spans="1:13" ht="19" customHeight="1">
      <c r="A116" s="96" t="s">
        <v>98</v>
      </c>
      <c r="B116" s="97"/>
      <c r="C116" s="97"/>
      <c r="D116" s="97"/>
      <c r="E116" s="13">
        <f>E115*8/100</f>
        <v>34157.476800000004</v>
      </c>
      <c r="F116" s="9"/>
      <c r="G116" s="9"/>
      <c r="H116" s="10"/>
      <c r="I116" s="7"/>
      <c r="J116" s="32"/>
      <c r="K116" s="12"/>
      <c r="L116" s="12"/>
      <c r="M116" s="12"/>
    </row>
    <row r="117" spans="1:13" ht="19" customHeight="1">
      <c r="A117" s="96" t="s">
        <v>99</v>
      </c>
      <c r="B117" s="97"/>
      <c r="C117" s="97"/>
      <c r="D117" s="97"/>
      <c r="E117" s="13">
        <f>E115*12.5/100</f>
        <v>53371.057500000003</v>
      </c>
      <c r="F117" s="9"/>
      <c r="G117" s="9"/>
      <c r="H117" s="10"/>
      <c r="I117" s="7"/>
      <c r="J117" s="32"/>
      <c r="K117" s="12"/>
      <c r="L117" s="12"/>
      <c r="M117" s="12"/>
    </row>
    <row r="118" spans="1:13" ht="19" customHeight="1">
      <c r="A118" s="133" t="s">
        <v>177</v>
      </c>
      <c r="B118" s="108"/>
      <c r="C118" s="108"/>
      <c r="D118" s="108"/>
      <c r="E118" s="21">
        <f>E115+E116+E117</f>
        <v>514496.99430000002</v>
      </c>
      <c r="F118" s="9"/>
      <c r="G118" s="9"/>
      <c r="H118" s="10"/>
      <c r="I118" s="7"/>
      <c r="J118" s="32"/>
      <c r="K118" s="12"/>
      <c r="L118" s="12"/>
      <c r="M118" s="12"/>
    </row>
    <row r="119" spans="1:13" ht="18.75" customHeight="1">
      <c r="A119" s="76" t="s">
        <v>181</v>
      </c>
      <c r="B119" s="47"/>
      <c r="C119" s="47"/>
      <c r="D119" s="47"/>
      <c r="E119" s="47"/>
      <c r="F119" s="47"/>
      <c r="G119" s="47"/>
      <c r="H119" s="51"/>
      <c r="I119" s="15">
        <f>E103+E118</f>
        <v>852433.3639</v>
      </c>
      <c r="J119" s="32"/>
      <c r="K119" s="5"/>
      <c r="L119" s="3"/>
      <c r="M119" s="3"/>
    </row>
    <row r="120" spans="1:13" ht="18" customHeight="1">
      <c r="A120" s="76" t="s">
        <v>180</v>
      </c>
      <c r="B120" s="47"/>
      <c r="C120" s="47"/>
      <c r="D120" s="47"/>
      <c r="E120" s="47"/>
      <c r="F120" s="47"/>
      <c r="G120" s="47"/>
      <c r="H120" s="51"/>
      <c r="I120" s="15">
        <f>+F84+I119</f>
        <v>1337534.5344685619</v>
      </c>
      <c r="J120" s="32"/>
      <c r="K120" s="5"/>
      <c r="L120" s="5"/>
      <c r="M120" s="3"/>
    </row>
    <row r="121" spans="1:13" ht="18" customHeight="1">
      <c r="A121" s="133"/>
      <c r="B121" s="136"/>
      <c r="C121" s="136"/>
      <c r="D121" s="136"/>
      <c r="E121" s="9"/>
      <c r="F121" s="9"/>
      <c r="G121" s="9"/>
      <c r="H121" s="10"/>
      <c r="I121" s="15"/>
      <c r="J121" s="32"/>
      <c r="K121" s="19"/>
      <c r="L121" s="19"/>
      <c r="M121" s="8"/>
    </row>
    <row r="122" spans="1:13" ht="125.5" customHeight="1">
      <c r="A122" s="76" t="s">
        <v>190</v>
      </c>
      <c r="B122" s="134"/>
      <c r="C122" s="134"/>
      <c r="D122" s="134"/>
      <c r="E122" s="134"/>
      <c r="F122" s="134"/>
      <c r="G122" s="134"/>
      <c r="H122" s="135"/>
      <c r="I122" s="15"/>
      <c r="J122" s="32"/>
      <c r="K122" s="19"/>
      <c r="L122" s="19"/>
      <c r="M122" s="8"/>
    </row>
    <row r="123" spans="1:13" ht="18" customHeight="1">
      <c r="A123" s="132" t="s">
        <v>109</v>
      </c>
      <c r="B123" s="194"/>
      <c r="C123" s="194"/>
      <c r="D123" s="194"/>
      <c r="E123" s="192" t="s">
        <v>110</v>
      </c>
      <c r="F123" s="192"/>
      <c r="G123" s="192"/>
      <c r="H123" s="193"/>
      <c r="I123" s="15"/>
      <c r="J123" s="32"/>
      <c r="K123" s="19"/>
      <c r="L123" s="19"/>
      <c r="M123" s="8"/>
    </row>
    <row r="124" spans="1:13" ht="19" customHeight="1">
      <c r="A124" s="195">
        <v>1</v>
      </c>
      <c r="B124" s="189" t="s">
        <v>105</v>
      </c>
      <c r="C124" s="190"/>
      <c r="D124" s="190"/>
      <c r="E124" s="190"/>
      <c r="F124" s="191"/>
      <c r="G124" s="177" t="s">
        <v>160</v>
      </c>
      <c r="H124" s="178"/>
      <c r="I124" s="174"/>
      <c r="J124" s="32"/>
      <c r="K124" s="19"/>
      <c r="L124" s="19"/>
      <c r="M124" s="8"/>
    </row>
    <row r="125" spans="1:13" ht="35" customHeight="1">
      <c r="A125" s="195">
        <v>2</v>
      </c>
      <c r="B125" s="189" t="s">
        <v>106</v>
      </c>
      <c r="C125" s="190"/>
      <c r="D125" s="190"/>
      <c r="E125" s="190"/>
      <c r="F125" s="191"/>
      <c r="G125" s="187" t="s">
        <v>178</v>
      </c>
      <c r="H125" s="188"/>
      <c r="I125" s="174"/>
      <c r="J125" s="32"/>
      <c r="K125" s="19"/>
      <c r="L125" s="19"/>
      <c r="M125" s="8"/>
    </row>
    <row r="126" spans="1:13" ht="18" customHeight="1">
      <c r="A126" s="195">
        <v>3</v>
      </c>
      <c r="B126" s="189" t="s">
        <v>107</v>
      </c>
      <c r="C126" s="190"/>
      <c r="D126" s="190"/>
      <c r="E126" s="190"/>
      <c r="F126" s="191"/>
      <c r="G126" s="185" t="s">
        <v>179</v>
      </c>
      <c r="H126" s="186"/>
      <c r="I126" s="174"/>
      <c r="J126" s="32"/>
      <c r="K126" s="19"/>
      <c r="L126" s="19"/>
      <c r="M126" s="8"/>
    </row>
    <row r="127" spans="1:13" ht="22" customHeight="1">
      <c r="A127" s="195">
        <v>4</v>
      </c>
      <c r="B127" s="189" t="s">
        <v>108</v>
      </c>
      <c r="C127" s="190"/>
      <c r="D127" s="190"/>
      <c r="E127" s="190"/>
      <c r="F127" s="191"/>
      <c r="G127" s="183">
        <v>31</v>
      </c>
      <c r="H127" s="184"/>
      <c r="I127" s="174"/>
      <c r="J127" s="32"/>
      <c r="K127" s="19"/>
      <c r="L127" s="19"/>
      <c r="M127" s="8"/>
    </row>
    <row r="128" spans="1:13" ht="18" customHeight="1">
      <c r="A128" s="195">
        <v>5</v>
      </c>
      <c r="B128" s="189" t="s">
        <v>111</v>
      </c>
      <c r="C128" s="190"/>
      <c r="D128" s="190"/>
      <c r="E128" s="190"/>
      <c r="F128" s="191"/>
      <c r="G128" s="181" t="s">
        <v>132</v>
      </c>
      <c r="H128" s="182"/>
      <c r="I128" s="174"/>
      <c r="J128" s="32"/>
      <c r="K128" s="19"/>
      <c r="L128" s="19"/>
      <c r="M128" s="8"/>
    </row>
    <row r="129" spans="1:13" ht="18" customHeight="1">
      <c r="A129" s="195">
        <v>6</v>
      </c>
      <c r="B129" s="189" t="s">
        <v>112</v>
      </c>
      <c r="C129" s="190"/>
      <c r="D129" s="190"/>
      <c r="E129" s="190"/>
      <c r="F129" s="191"/>
      <c r="G129" s="179" t="s">
        <v>133</v>
      </c>
      <c r="H129" s="180"/>
      <c r="I129" s="174"/>
      <c r="J129" s="32"/>
      <c r="K129" s="19"/>
      <c r="L129" s="19"/>
      <c r="M129" s="8"/>
    </row>
    <row r="130" spans="1:13" ht="18" customHeight="1">
      <c r="A130" s="195">
        <v>7</v>
      </c>
      <c r="B130" s="189" t="s">
        <v>113</v>
      </c>
      <c r="C130" s="190"/>
      <c r="D130" s="190"/>
      <c r="E130" s="190"/>
      <c r="F130" s="191"/>
      <c r="G130" s="177" t="s">
        <v>134</v>
      </c>
      <c r="H130" s="178"/>
      <c r="I130" s="174"/>
      <c r="J130" s="32"/>
      <c r="K130" s="19"/>
      <c r="L130" s="19"/>
      <c r="M130" s="8"/>
    </row>
    <row r="131" spans="1:13" ht="22.5" customHeight="1">
      <c r="A131" s="173"/>
      <c r="B131" s="173"/>
      <c r="C131" s="173"/>
      <c r="D131" s="173"/>
      <c r="E131" s="173"/>
      <c r="F131" s="173"/>
      <c r="G131" s="173"/>
      <c r="H131" s="173"/>
      <c r="I131" s="174"/>
      <c r="J131" s="45"/>
      <c r="K131" s="19"/>
      <c r="L131" s="19"/>
      <c r="M131" s="8"/>
    </row>
    <row r="132" spans="1:13" ht="21" customHeight="1">
      <c r="A132" s="35">
        <v>8</v>
      </c>
      <c r="B132" s="62" t="s">
        <v>114</v>
      </c>
      <c r="C132" s="63"/>
      <c r="D132" s="63"/>
      <c r="E132" s="63"/>
      <c r="F132" s="63"/>
      <c r="G132" s="175" t="s">
        <v>82</v>
      </c>
      <c r="H132" s="176"/>
      <c r="I132" s="15"/>
      <c r="J132" s="32"/>
      <c r="K132" s="19"/>
      <c r="L132" s="19"/>
      <c r="M132" s="8"/>
    </row>
    <row r="133" spans="1:13" ht="21" customHeight="1">
      <c r="A133" s="35">
        <v>9</v>
      </c>
      <c r="B133" s="62" t="s">
        <v>115</v>
      </c>
      <c r="C133" s="63"/>
      <c r="D133" s="63"/>
      <c r="E133" s="63"/>
      <c r="F133" s="63"/>
      <c r="G133" s="64" t="s">
        <v>135</v>
      </c>
      <c r="H133" s="70"/>
      <c r="I133" s="15"/>
      <c r="J133" s="32"/>
      <c r="K133" s="19"/>
      <c r="L133" s="19"/>
      <c r="M133" s="8"/>
    </row>
    <row r="134" spans="1:13" ht="21" customHeight="1">
      <c r="A134" s="35">
        <v>10</v>
      </c>
      <c r="B134" s="62" t="s">
        <v>116</v>
      </c>
      <c r="C134" s="63"/>
      <c r="D134" s="63"/>
      <c r="E134" s="63"/>
      <c r="F134" s="63"/>
      <c r="G134" s="64" t="s">
        <v>136</v>
      </c>
      <c r="H134" s="70"/>
      <c r="I134" s="15"/>
      <c r="J134" s="32"/>
      <c r="K134" s="19"/>
      <c r="L134" s="19"/>
      <c r="M134" s="8"/>
    </row>
    <row r="135" spans="1:13" ht="21" customHeight="1">
      <c r="A135" s="35">
        <v>11</v>
      </c>
      <c r="B135" s="62" t="s">
        <v>117</v>
      </c>
      <c r="C135" s="63"/>
      <c r="D135" s="63"/>
      <c r="E135" s="63"/>
      <c r="F135" s="63"/>
      <c r="G135" s="150" t="s">
        <v>137</v>
      </c>
      <c r="H135" s="151"/>
      <c r="I135" s="15"/>
      <c r="J135" s="32"/>
      <c r="K135" s="19"/>
      <c r="L135" s="19"/>
      <c r="M135" s="8"/>
    </row>
    <row r="136" spans="1:13" ht="21" customHeight="1">
      <c r="A136" s="35">
        <v>12</v>
      </c>
      <c r="B136" s="62" t="s">
        <v>118</v>
      </c>
      <c r="C136" s="63"/>
      <c r="D136" s="63"/>
      <c r="E136" s="63"/>
      <c r="F136" s="63"/>
      <c r="G136" s="64" t="s">
        <v>138</v>
      </c>
      <c r="H136" s="70"/>
      <c r="I136" s="15"/>
      <c r="J136" s="32"/>
      <c r="K136" s="19"/>
      <c r="L136" s="19"/>
      <c r="M136" s="8"/>
    </row>
    <row r="137" spans="1:13" ht="21" customHeight="1">
      <c r="A137" s="35">
        <v>13</v>
      </c>
      <c r="B137" s="62" t="s">
        <v>119</v>
      </c>
      <c r="C137" s="63"/>
      <c r="D137" s="63"/>
      <c r="E137" s="63"/>
      <c r="F137" s="63"/>
      <c r="G137" s="64" t="s">
        <v>138</v>
      </c>
      <c r="H137" s="70"/>
      <c r="I137" s="15"/>
      <c r="J137" s="32"/>
      <c r="K137" s="19"/>
      <c r="L137" s="19"/>
      <c r="M137" s="8"/>
    </row>
    <row r="138" spans="1:13" ht="21" customHeight="1">
      <c r="A138" s="35">
        <v>14</v>
      </c>
      <c r="B138" s="62" t="s">
        <v>120</v>
      </c>
      <c r="C138" s="63"/>
      <c r="D138" s="63"/>
      <c r="E138" s="63"/>
      <c r="F138" s="63"/>
      <c r="G138" s="69"/>
      <c r="H138" s="70"/>
      <c r="I138" s="15"/>
      <c r="J138" s="32"/>
      <c r="K138" s="19"/>
      <c r="L138" s="19"/>
      <c r="M138" s="8"/>
    </row>
    <row r="139" spans="1:13" ht="21" customHeight="1">
      <c r="A139" s="35">
        <v>15</v>
      </c>
      <c r="B139" s="62" t="s">
        <v>119</v>
      </c>
      <c r="C139" s="63"/>
      <c r="D139" s="63"/>
      <c r="E139" s="63"/>
      <c r="F139" s="63"/>
      <c r="G139" s="64" t="s">
        <v>139</v>
      </c>
      <c r="H139" s="70"/>
      <c r="I139" s="15"/>
      <c r="J139" s="32"/>
      <c r="K139" s="19"/>
      <c r="L139" s="19"/>
      <c r="M139" s="8"/>
    </row>
    <row r="140" spans="1:13" ht="21" customHeight="1">
      <c r="A140" s="35">
        <v>16</v>
      </c>
      <c r="B140" s="62" t="s">
        <v>150</v>
      </c>
      <c r="C140" s="63"/>
      <c r="D140" s="63"/>
      <c r="E140" s="63"/>
      <c r="F140" s="63"/>
      <c r="G140" s="64" t="s">
        <v>151</v>
      </c>
      <c r="H140" s="65"/>
      <c r="I140" s="15"/>
      <c r="J140" s="32"/>
      <c r="K140" s="19"/>
      <c r="L140" s="19"/>
      <c r="M140" s="8"/>
    </row>
    <row r="141" spans="1:13" ht="21" customHeight="1">
      <c r="A141" s="35">
        <v>17</v>
      </c>
      <c r="B141" s="62" t="s">
        <v>121</v>
      </c>
      <c r="C141" s="63"/>
      <c r="D141" s="63"/>
      <c r="E141" s="63"/>
      <c r="F141" s="63"/>
      <c r="G141" s="69"/>
      <c r="H141" s="70"/>
      <c r="I141" s="15"/>
      <c r="J141" s="32"/>
      <c r="K141" s="19"/>
      <c r="L141" s="19"/>
      <c r="M141" s="8"/>
    </row>
    <row r="142" spans="1:13" ht="21" customHeight="1">
      <c r="A142" s="35">
        <v>18</v>
      </c>
      <c r="B142" s="62" t="s">
        <v>119</v>
      </c>
      <c r="C142" s="63"/>
      <c r="D142" s="63"/>
      <c r="E142" s="63"/>
      <c r="F142" s="63"/>
      <c r="G142" s="64" t="s">
        <v>140</v>
      </c>
      <c r="H142" s="70"/>
      <c r="I142" s="15"/>
      <c r="J142" s="32"/>
      <c r="K142" s="19"/>
      <c r="L142" s="19"/>
      <c r="M142" s="8"/>
    </row>
    <row r="143" spans="1:13" ht="21" customHeight="1">
      <c r="A143" s="35">
        <v>19</v>
      </c>
      <c r="B143" s="62" t="s">
        <v>152</v>
      </c>
      <c r="C143" s="63"/>
      <c r="D143" s="63"/>
      <c r="E143" s="63"/>
      <c r="F143" s="63"/>
      <c r="G143" s="64" t="s">
        <v>140</v>
      </c>
      <c r="H143" s="70"/>
      <c r="I143" s="15"/>
      <c r="J143" s="32"/>
      <c r="K143" s="19"/>
      <c r="L143" s="19"/>
      <c r="M143" s="8"/>
    </row>
    <row r="144" spans="1:13" ht="21" customHeight="1">
      <c r="A144" s="35">
        <v>20</v>
      </c>
      <c r="B144" s="62" t="s">
        <v>122</v>
      </c>
      <c r="C144" s="63"/>
      <c r="D144" s="63"/>
      <c r="E144" s="63"/>
      <c r="F144" s="63"/>
      <c r="G144" s="64" t="s">
        <v>141</v>
      </c>
      <c r="H144" s="70"/>
      <c r="I144" s="15"/>
      <c r="J144" s="32"/>
      <c r="K144" s="19"/>
      <c r="L144" s="19"/>
      <c r="M144" s="8"/>
    </row>
    <row r="145" spans="1:13" ht="21" customHeight="1">
      <c r="A145" s="35">
        <v>21</v>
      </c>
      <c r="B145" s="62" t="s">
        <v>123</v>
      </c>
      <c r="C145" s="63"/>
      <c r="D145" s="63"/>
      <c r="E145" s="63"/>
      <c r="F145" s="63"/>
      <c r="G145" s="64" t="s">
        <v>82</v>
      </c>
      <c r="H145" s="70"/>
      <c r="I145" s="15"/>
      <c r="J145" s="32"/>
      <c r="K145" s="19"/>
      <c r="L145" s="19"/>
      <c r="M145" s="8"/>
    </row>
    <row r="146" spans="1:13" ht="21" customHeight="1">
      <c r="A146" s="35">
        <v>22</v>
      </c>
      <c r="B146" s="62" t="s">
        <v>124</v>
      </c>
      <c r="C146" s="63"/>
      <c r="D146" s="63"/>
      <c r="E146" s="63"/>
      <c r="F146" s="63"/>
      <c r="G146" s="64" t="s">
        <v>142</v>
      </c>
      <c r="H146" s="70"/>
      <c r="I146" s="15"/>
      <c r="J146" s="32"/>
      <c r="K146" s="19"/>
      <c r="L146" s="19"/>
      <c r="M146" s="8"/>
    </row>
    <row r="147" spans="1:13" ht="21" customHeight="1">
      <c r="A147" s="35">
        <v>23</v>
      </c>
      <c r="B147" s="62" t="s">
        <v>125</v>
      </c>
      <c r="C147" s="63"/>
      <c r="D147" s="63"/>
      <c r="E147" s="63"/>
      <c r="F147" s="63"/>
      <c r="G147" s="64" t="s">
        <v>143</v>
      </c>
      <c r="H147" s="70"/>
      <c r="I147" s="15"/>
      <c r="J147" s="32"/>
      <c r="K147" s="19"/>
      <c r="L147" s="19"/>
      <c r="M147" s="8"/>
    </row>
    <row r="148" spans="1:13" ht="21" customHeight="1">
      <c r="A148" s="35">
        <v>24</v>
      </c>
      <c r="B148" s="62" t="s">
        <v>126</v>
      </c>
      <c r="C148" s="63"/>
      <c r="D148" s="63"/>
      <c r="E148" s="63"/>
      <c r="F148" s="63"/>
      <c r="G148" s="64" t="s">
        <v>144</v>
      </c>
      <c r="H148" s="70"/>
      <c r="I148" s="15"/>
      <c r="J148" s="32"/>
      <c r="K148" s="19"/>
      <c r="L148" s="19"/>
      <c r="M148" s="8"/>
    </row>
    <row r="149" spans="1:13" ht="22.25" customHeight="1">
      <c r="A149" s="93"/>
      <c r="B149" s="47"/>
      <c r="C149" s="47"/>
      <c r="D149" s="47"/>
      <c r="E149" s="47"/>
      <c r="F149" s="47"/>
      <c r="G149" s="47"/>
      <c r="H149" s="47"/>
      <c r="I149" s="47"/>
      <c r="J149" s="48"/>
      <c r="K149" s="1"/>
      <c r="L149" s="1"/>
      <c r="M149" s="1"/>
    </row>
    <row r="150" spans="1:13" ht="22.25" customHeight="1">
      <c r="A150" s="112" t="s">
        <v>66</v>
      </c>
      <c r="B150" s="47"/>
      <c r="C150" s="47"/>
      <c r="D150" s="47"/>
      <c r="E150" s="47"/>
      <c r="F150" s="47"/>
      <c r="G150" s="47"/>
      <c r="H150" s="47"/>
      <c r="I150" s="47"/>
      <c r="J150" s="48"/>
      <c r="K150" s="1"/>
      <c r="L150" s="1"/>
      <c r="M150" s="1"/>
    </row>
    <row r="151" spans="1:13" ht="71" customHeight="1">
      <c r="A151" s="140" t="s">
        <v>184</v>
      </c>
      <c r="B151" s="141"/>
      <c r="C151" s="141"/>
      <c r="D151" s="141"/>
      <c r="E151" s="141"/>
      <c r="F151" s="141"/>
      <c r="G151" s="141"/>
      <c r="H151" s="141"/>
      <c r="I151" s="141"/>
      <c r="J151" s="142"/>
      <c r="K151" s="1"/>
      <c r="L151" s="1"/>
      <c r="M151" s="1"/>
    </row>
    <row r="152" spans="1:13" ht="29" customHeight="1">
      <c r="A152" s="28"/>
      <c r="B152" s="29"/>
      <c r="C152" s="29"/>
      <c r="D152" s="29"/>
      <c r="E152" s="29"/>
      <c r="F152" s="29"/>
      <c r="G152" s="29"/>
      <c r="H152" s="29"/>
      <c r="I152" s="29"/>
      <c r="J152" s="30"/>
      <c r="K152" s="1"/>
      <c r="L152" s="1"/>
      <c r="M152" s="1"/>
    </row>
    <row r="153" spans="1:13" ht="25.75" customHeight="1">
      <c r="A153" s="143" t="s">
        <v>67</v>
      </c>
      <c r="B153" s="114"/>
      <c r="C153" s="114"/>
      <c r="D153" s="114"/>
      <c r="E153" s="114"/>
      <c r="F153" s="114"/>
      <c r="G153" s="114"/>
      <c r="H153" s="114"/>
      <c r="I153" s="114"/>
      <c r="J153" s="124"/>
      <c r="K153" s="1"/>
      <c r="L153" s="1"/>
      <c r="M153" s="1"/>
    </row>
    <row r="154" spans="1:13" ht="30" customHeight="1">
      <c r="A154" s="123" t="s">
        <v>68</v>
      </c>
      <c r="B154" s="114"/>
      <c r="C154" s="114"/>
      <c r="D154" s="114"/>
      <c r="E154" s="114"/>
      <c r="F154" s="114"/>
      <c r="G154" s="114"/>
      <c r="H154" s="114"/>
      <c r="I154" s="114"/>
      <c r="J154" s="124"/>
      <c r="K154" s="1"/>
      <c r="L154" s="1"/>
      <c r="M154" s="1"/>
    </row>
    <row r="155" spans="1:13" ht="30" customHeight="1">
      <c r="A155" s="123" t="s">
        <v>69</v>
      </c>
      <c r="B155" s="114"/>
      <c r="C155" s="114"/>
      <c r="D155" s="114"/>
      <c r="E155" s="114"/>
      <c r="F155" s="114"/>
      <c r="G155" s="114"/>
      <c r="H155" s="114"/>
      <c r="I155" s="114"/>
      <c r="J155" s="124"/>
      <c r="K155" s="1"/>
      <c r="L155" s="1"/>
      <c r="M155" s="1"/>
    </row>
    <row r="156" spans="1:13" ht="30" customHeight="1">
      <c r="A156" s="123" t="s">
        <v>70</v>
      </c>
      <c r="B156" s="114"/>
      <c r="C156" s="114"/>
      <c r="D156" s="114"/>
      <c r="E156" s="114"/>
      <c r="F156" s="114"/>
      <c r="G156" s="114"/>
      <c r="H156" s="114"/>
      <c r="I156" s="114"/>
      <c r="J156" s="124"/>
      <c r="K156" s="1"/>
      <c r="L156" s="1"/>
      <c r="M156" s="1"/>
    </row>
    <row r="157" spans="1:13" ht="30" customHeight="1">
      <c r="A157" s="123" t="s">
        <v>71</v>
      </c>
      <c r="B157" s="114"/>
      <c r="C157" s="114"/>
      <c r="D157" s="114"/>
      <c r="E157" s="114"/>
      <c r="F157" s="114"/>
      <c r="G157" s="114"/>
      <c r="H157" s="114"/>
      <c r="I157" s="114"/>
      <c r="J157" s="124"/>
      <c r="K157" s="1"/>
      <c r="L157" s="1"/>
      <c r="M157" s="1"/>
    </row>
    <row r="158" spans="1:13" ht="30" customHeight="1">
      <c r="A158" s="123" t="s">
        <v>72</v>
      </c>
      <c r="B158" s="114"/>
      <c r="C158" s="114"/>
      <c r="D158" s="114"/>
      <c r="E158" s="114"/>
      <c r="F158" s="114"/>
      <c r="G158" s="114"/>
      <c r="H158" s="114"/>
      <c r="I158" s="114"/>
      <c r="J158" s="124"/>
      <c r="K158" s="1"/>
      <c r="L158" s="1"/>
      <c r="M158" s="1"/>
    </row>
    <row r="159" spans="1:13" ht="21" customHeight="1">
      <c r="A159" s="28"/>
      <c r="B159" s="29"/>
      <c r="C159" s="29"/>
      <c r="D159" s="29"/>
      <c r="E159" s="29"/>
      <c r="F159" s="29"/>
      <c r="G159" s="29"/>
      <c r="H159" s="29"/>
      <c r="I159" s="29"/>
      <c r="J159" s="30"/>
      <c r="K159" s="1"/>
      <c r="L159" s="1"/>
      <c r="M159" s="1"/>
    </row>
    <row r="160" spans="1:13" ht="21" customHeight="1">
      <c r="A160" s="28"/>
      <c r="B160" s="29"/>
      <c r="C160" s="29"/>
      <c r="D160" s="29"/>
      <c r="E160" s="29"/>
      <c r="F160" s="29"/>
      <c r="G160" s="29"/>
      <c r="H160" s="29"/>
      <c r="I160" s="29"/>
      <c r="J160" s="30"/>
      <c r="K160" s="1"/>
      <c r="L160" s="1"/>
      <c r="M160" s="1"/>
    </row>
    <row r="161" spans="1:13" ht="21" customHeight="1">
      <c r="A161" s="28"/>
      <c r="B161" s="29"/>
      <c r="C161" s="29"/>
      <c r="D161" s="29"/>
      <c r="E161" s="29"/>
      <c r="F161" s="29"/>
      <c r="G161" s="29"/>
      <c r="H161" s="29"/>
      <c r="I161" s="29"/>
      <c r="J161" s="30"/>
      <c r="K161" s="1"/>
      <c r="L161" s="1"/>
      <c r="M161" s="1"/>
    </row>
    <row r="162" spans="1:13" ht="21" customHeight="1">
      <c r="A162" s="115" t="s">
        <v>182</v>
      </c>
      <c r="B162" s="116"/>
      <c r="C162" s="36"/>
      <c r="D162" s="36"/>
      <c r="E162" s="36"/>
      <c r="F162" s="36"/>
      <c r="G162" s="148" t="s">
        <v>73</v>
      </c>
      <c r="H162" s="148"/>
      <c r="I162" s="148"/>
      <c r="J162" s="149"/>
      <c r="K162" s="1"/>
      <c r="L162" s="1"/>
      <c r="M162" s="1"/>
    </row>
    <row r="163" spans="1:13" ht="21" customHeight="1">
      <c r="A163" s="115" t="s">
        <v>74</v>
      </c>
      <c r="B163" s="116"/>
      <c r="C163" s="36"/>
      <c r="D163" s="36"/>
      <c r="E163" s="36"/>
      <c r="F163" s="36"/>
      <c r="G163" s="144" t="s">
        <v>183</v>
      </c>
      <c r="H163" s="144"/>
      <c r="I163" s="144"/>
      <c r="J163" s="145"/>
      <c r="K163" s="1"/>
      <c r="L163" s="1"/>
      <c r="M163" s="1"/>
    </row>
    <row r="164" spans="1:13" ht="21" customHeight="1" thickBot="1">
      <c r="A164" s="37"/>
      <c r="B164" s="38"/>
      <c r="C164" s="38"/>
      <c r="D164" s="38"/>
      <c r="E164" s="38"/>
      <c r="F164" s="38"/>
      <c r="G164" s="146"/>
      <c r="H164" s="146"/>
      <c r="I164" s="146"/>
      <c r="J164" s="147"/>
      <c r="K164" s="1"/>
      <c r="L164" s="1"/>
      <c r="M164" s="1"/>
    </row>
    <row r="165" spans="1:13" ht="22.75" customHeight="1">
      <c r="A165" s="6"/>
      <c r="B165" s="6"/>
      <c r="C165" s="6"/>
      <c r="D165" s="6"/>
      <c r="E165" s="6"/>
      <c r="F165" s="113"/>
      <c r="G165" s="113"/>
      <c r="H165" s="113"/>
      <c r="I165" s="113"/>
      <c r="J165" s="114"/>
      <c r="K165" s="1"/>
      <c r="L165" s="1"/>
      <c r="M165" s="1"/>
    </row>
  </sheetData>
  <mergeCells count="238">
    <mergeCell ref="G163:J164"/>
    <mergeCell ref="A104:D104"/>
    <mergeCell ref="I104:J104"/>
    <mergeCell ref="A105:D105"/>
    <mergeCell ref="A106:D106"/>
    <mergeCell ref="A107:D107"/>
    <mergeCell ref="A108:D108"/>
    <mergeCell ref="A109:D109"/>
    <mergeCell ref="A110:D110"/>
    <mergeCell ref="A111:D111"/>
    <mergeCell ref="G162:J162"/>
    <mergeCell ref="G133:H133"/>
    <mergeCell ref="G134:H134"/>
    <mergeCell ref="G135:H135"/>
    <mergeCell ref="G136:H136"/>
    <mergeCell ref="G137:H137"/>
    <mergeCell ref="A131:H131"/>
    <mergeCell ref="A151:J151"/>
    <mergeCell ref="A153:J153"/>
    <mergeCell ref="A154:J154"/>
    <mergeCell ref="A155:J155"/>
    <mergeCell ref="A149:J149"/>
    <mergeCell ref="A150:J150"/>
    <mergeCell ref="B147:F147"/>
    <mergeCell ref="B148:F148"/>
    <mergeCell ref="H22:I22"/>
    <mergeCell ref="A112:D112"/>
    <mergeCell ref="I112:J112"/>
    <mergeCell ref="A113:D113"/>
    <mergeCell ref="A115:D115"/>
    <mergeCell ref="A116:D116"/>
    <mergeCell ref="A117:D117"/>
    <mergeCell ref="A118:D118"/>
    <mergeCell ref="A36:XFD36"/>
    <mergeCell ref="B134:F134"/>
    <mergeCell ref="B135:F135"/>
    <mergeCell ref="B136:F136"/>
    <mergeCell ref="G145:H145"/>
    <mergeCell ref="G146:H146"/>
    <mergeCell ref="G147:H147"/>
    <mergeCell ref="B137:F137"/>
    <mergeCell ref="B138:F138"/>
    <mergeCell ref="B139:F139"/>
    <mergeCell ref="B141:F141"/>
    <mergeCell ref="B142:F142"/>
    <mergeCell ref="B144:F144"/>
    <mergeCell ref="B145:F145"/>
    <mergeCell ref="B146:F146"/>
    <mergeCell ref="G138:H138"/>
    <mergeCell ref="B143:F143"/>
    <mergeCell ref="G143:H143"/>
    <mergeCell ref="G139:H139"/>
    <mergeCell ref="G141:H141"/>
    <mergeCell ref="G142:H142"/>
    <mergeCell ref="G144:H144"/>
    <mergeCell ref="F33:J33"/>
    <mergeCell ref="A48:E48"/>
    <mergeCell ref="F48:J48"/>
    <mergeCell ref="A45:J45"/>
    <mergeCell ref="A46:E46"/>
    <mergeCell ref="F46:J46"/>
    <mergeCell ref="A50:E50"/>
    <mergeCell ref="A52:J52"/>
    <mergeCell ref="A53:E53"/>
    <mergeCell ref="A49:E49"/>
    <mergeCell ref="A76:E76"/>
    <mergeCell ref="A44:J44"/>
    <mergeCell ref="I96:J96"/>
    <mergeCell ref="A84:E84"/>
    <mergeCell ref="A47:E47"/>
    <mergeCell ref="F47:J47"/>
    <mergeCell ref="B124:F124"/>
    <mergeCell ref="B125:F125"/>
    <mergeCell ref="B126:F126"/>
    <mergeCell ref="A54:E54"/>
    <mergeCell ref="A67:J67"/>
    <mergeCell ref="A68:E68"/>
    <mergeCell ref="F68:J68"/>
    <mergeCell ref="F61:J61"/>
    <mergeCell ref="F60:J60"/>
    <mergeCell ref="B133:F133"/>
    <mergeCell ref="A123:D123"/>
    <mergeCell ref="E123:H123"/>
    <mergeCell ref="A96:D96"/>
    <mergeCell ref="A97:D97"/>
    <mergeCell ref="A100:D100"/>
    <mergeCell ref="A101:D101"/>
    <mergeCell ref="A103:D103"/>
    <mergeCell ref="A99:D99"/>
    <mergeCell ref="A102:D102"/>
    <mergeCell ref="A122:H122"/>
    <mergeCell ref="A121:D121"/>
    <mergeCell ref="B127:F127"/>
    <mergeCell ref="B128:F128"/>
    <mergeCell ref="B129:F129"/>
    <mergeCell ref="B130:F130"/>
    <mergeCell ref="B132:F132"/>
    <mergeCell ref="A156:J156"/>
    <mergeCell ref="A157:J157"/>
    <mergeCell ref="A158:J158"/>
    <mergeCell ref="A4:J4"/>
    <mergeCell ref="F40:J40"/>
    <mergeCell ref="F41:J41"/>
    <mergeCell ref="A42:E42"/>
    <mergeCell ref="F42:J42"/>
    <mergeCell ref="A43:E43"/>
    <mergeCell ref="F43:J43"/>
    <mergeCell ref="A40:E40"/>
    <mergeCell ref="A41:E41"/>
    <mergeCell ref="A38:E38"/>
    <mergeCell ref="F39:J39"/>
    <mergeCell ref="B37:E37"/>
    <mergeCell ref="A32:E32"/>
    <mergeCell ref="A33:E33"/>
    <mergeCell ref="B34:E34"/>
    <mergeCell ref="B35:E35"/>
    <mergeCell ref="A30:E30"/>
    <mergeCell ref="A31:E31"/>
    <mergeCell ref="A39:E39"/>
    <mergeCell ref="F32:J32"/>
    <mergeCell ref="F6:J6"/>
    <mergeCell ref="A6:E6"/>
    <mergeCell ref="F165:J165"/>
    <mergeCell ref="A162:B162"/>
    <mergeCell ref="A163:B163"/>
    <mergeCell ref="I83:J83"/>
    <mergeCell ref="F62:J62"/>
    <mergeCell ref="F63:J63"/>
    <mergeCell ref="A64:E64"/>
    <mergeCell ref="F64:J64"/>
    <mergeCell ref="A65:E65"/>
    <mergeCell ref="F65:J65"/>
    <mergeCell ref="A70:E70"/>
    <mergeCell ref="F70:J70"/>
    <mergeCell ref="A80:J80"/>
    <mergeCell ref="A86:J86"/>
    <mergeCell ref="A77:E77"/>
    <mergeCell ref="F77:J77"/>
    <mergeCell ref="G148:H148"/>
    <mergeCell ref="F25:J25"/>
    <mergeCell ref="F15:J15"/>
    <mergeCell ref="F16:J16"/>
    <mergeCell ref="F17:J17"/>
    <mergeCell ref="F18:J18"/>
    <mergeCell ref="F26:J26"/>
    <mergeCell ref="A92:D92"/>
    <mergeCell ref="A93:D93"/>
    <mergeCell ref="A94:D94"/>
    <mergeCell ref="A95:D95"/>
    <mergeCell ref="A87:D87"/>
    <mergeCell ref="A85:E85"/>
    <mergeCell ref="F85:J85"/>
    <mergeCell ref="A91:D91"/>
    <mergeCell ref="A13:J13"/>
    <mergeCell ref="F14:J14"/>
    <mergeCell ref="F19:J19"/>
    <mergeCell ref="F27:J27"/>
    <mergeCell ref="A23:E23"/>
    <mergeCell ref="A24:E24"/>
    <mergeCell ref="A25:E25"/>
    <mergeCell ref="A26:E26"/>
    <mergeCell ref="A27:E27"/>
    <mergeCell ref="A19:E19"/>
    <mergeCell ref="F30:J30"/>
    <mergeCell ref="F31:J31"/>
    <mergeCell ref="F34:J34"/>
    <mergeCell ref="A71:J72"/>
    <mergeCell ref="F76:J76"/>
    <mergeCell ref="F75:J75"/>
    <mergeCell ref="F53:J53"/>
    <mergeCell ref="F54:J54"/>
    <mergeCell ref="A90:D90"/>
    <mergeCell ref="A57:E57"/>
    <mergeCell ref="A69:E69"/>
    <mergeCell ref="F69:J69"/>
    <mergeCell ref="A74:E74"/>
    <mergeCell ref="F74:J74"/>
    <mergeCell ref="A73:J73"/>
    <mergeCell ref="A60:E60"/>
    <mergeCell ref="F58:J58"/>
    <mergeCell ref="A59:E59"/>
    <mergeCell ref="F59:J59"/>
    <mergeCell ref="A55:E55"/>
    <mergeCell ref="F55:J55"/>
    <mergeCell ref="F56:J56"/>
    <mergeCell ref="F57:J57"/>
    <mergeCell ref="A56:E56"/>
    <mergeCell ref="A89:D89"/>
    <mergeCell ref="I88:J88"/>
    <mergeCell ref="A61:E61"/>
    <mergeCell ref="A62:E62"/>
    <mergeCell ref="A63:E63"/>
    <mergeCell ref="A81:J81"/>
    <mergeCell ref="A28:J28"/>
    <mergeCell ref="A29:J29"/>
    <mergeCell ref="A7:J7"/>
    <mergeCell ref="A8:J8"/>
    <mergeCell ref="A9:E9"/>
    <mergeCell ref="F9:J9"/>
    <mergeCell ref="A14:E14"/>
    <mergeCell ref="A15:E15"/>
    <mergeCell ref="A16:E16"/>
    <mergeCell ref="A17:E17"/>
    <mergeCell ref="A18:E18"/>
    <mergeCell ref="F23:J23"/>
    <mergeCell ref="F24:J24"/>
    <mergeCell ref="F20:J20"/>
    <mergeCell ref="A20:E20"/>
    <mergeCell ref="F21:J21"/>
    <mergeCell ref="A11:J11"/>
    <mergeCell ref="A21:E22"/>
    <mergeCell ref="F10:J10"/>
    <mergeCell ref="A10:E10"/>
    <mergeCell ref="A12:J12"/>
    <mergeCell ref="F50:J50"/>
    <mergeCell ref="F49:J49"/>
    <mergeCell ref="A75:E75"/>
    <mergeCell ref="A78:J79"/>
    <mergeCell ref="A58:E58"/>
    <mergeCell ref="A3:J3"/>
    <mergeCell ref="A2:J2"/>
    <mergeCell ref="B140:F140"/>
    <mergeCell ref="G140:H140"/>
    <mergeCell ref="F35:J35"/>
    <mergeCell ref="F37:J37"/>
    <mergeCell ref="F38:J38"/>
    <mergeCell ref="G125:H125"/>
    <mergeCell ref="G126:H126"/>
    <mergeCell ref="G127:H127"/>
    <mergeCell ref="G128:H128"/>
    <mergeCell ref="G129:H129"/>
    <mergeCell ref="G132:H132"/>
    <mergeCell ref="A82:E82"/>
    <mergeCell ref="F82:J82"/>
    <mergeCell ref="A83:E83"/>
    <mergeCell ref="A88:D88"/>
    <mergeCell ref="A120:H120"/>
    <mergeCell ref="A119:H119"/>
  </mergeCells>
  <pageMargins left="0.64" right="7.874015748031496E-2" top="0.16" bottom="0.39370078740157483" header="0.16" footer="0"/>
  <pageSetup paperSize="9" scale="61" orientation="portrait" r:id="rId1"/>
  <headerFooter>
    <oddFooter>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Sheet1!_GoBack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computer 1</cp:lastModifiedBy>
  <cp:lastPrinted>2025-09-10T05:14:59Z</cp:lastPrinted>
  <dcterms:created xsi:type="dcterms:W3CDTF">2020-12-30T05:13:21Z</dcterms:created>
  <dcterms:modified xsi:type="dcterms:W3CDTF">2025-09-10T05:19:56Z</dcterms:modified>
</cp:coreProperties>
</file>