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ande\Desktop\Projects\Data Science Projects\Blinkit Data Analysis\"/>
    </mc:Choice>
  </mc:AlternateContent>
  <xr:revisionPtr revIDLastSave="0" documentId="13_ncr:1_{C453D086-F5D5-4D5C-9F71-3C51992E187D}" xr6:coauthVersionLast="47" xr6:coauthVersionMax="47" xr10:uidLastSave="{00000000-0000-0000-0000-000000000000}"/>
  <bookViews>
    <workbookView xWindow="-108" yWindow="-108" windowWidth="23256" windowHeight="12456" activeTab="2" xr2:uid="{F8420BDF-C08E-4FBB-891B-F574F63AC6D0}"/>
  </bookViews>
  <sheets>
    <sheet name="Sheet Design" sheetId="2" r:id="rId1"/>
    <sheet name="Dashboard" sheetId="3" r:id="rId2"/>
    <sheet name="BlinkIT Grocery Data" sheetId="1" r:id="rId3"/>
  </sheets>
  <definedNames>
    <definedName name="_xlchart.v2.0" hidden="1">'Sheet Design'!$E$80:$E$82</definedName>
    <definedName name="_xlchart.v2.1" hidden="1">'Sheet Design'!$F$79</definedName>
    <definedName name="_xlchart.v2.2" hidden="1">'Sheet Design'!$F$80:$F$82</definedName>
    <definedName name="_xlchart.v2.3" hidden="1">'Sheet Design'!$E$80:$E$82</definedName>
    <definedName name="_xlchart.v2.4" hidden="1">'Sheet Design'!$F$79</definedName>
    <definedName name="_xlchart.v2.5" hidden="1">'Sheet Design'!$F$80:$F$82</definedName>
    <definedName name="Slicer_Item_Type">#N/A</definedName>
    <definedName name="Slicer_Outlet_Location_Type">#N/A</definedName>
    <definedName name="Slicer_Outlet_Size">#N/A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1" i="2" l="1"/>
  <c r="E82" i="2"/>
  <c r="E80" i="2"/>
  <c r="F81" i="2"/>
  <c r="F82" i="2"/>
  <c r="F80" i="2"/>
  <c r="D7" i="2"/>
  <c r="C7" i="2"/>
  <c r="E7" i="2"/>
  <c r="B7" i="2"/>
</calcChain>
</file>

<file path=xl/sharedStrings.xml><?xml version="1.0" encoding="utf-8"?>
<sst xmlns="http://schemas.openxmlformats.org/spreadsheetml/2006/main" count="59752" uniqueCount="1629">
  <si>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</si>
  <si>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</si>
  <si>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</si>
  <si>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</si>
  <si>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</si>
  <si>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</si>
  <si>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</si>
  <si>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</si>
  <si>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</si>
  <si>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</si>
  <si>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</si>
  <si>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</si>
  <si>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</si>
  <si>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</si>
  <si>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</si>
  <si>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</si>
  <si>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</si>
  <si>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</si>
  <si>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</si>
  <si>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</si>
  <si>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</si>
  <si>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</si>
  <si>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</si>
  <si>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</si>
  <si>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</si>
  <si>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</si>
  <si>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</si>
  <si>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</si>
  <si>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</si>
  <si>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</si>
  <si>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</si>
  <si>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</si>
  <si>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</si>
  <si>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</si>
  <si>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</si>
  <si>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</si>
  <si>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</si>
  <si>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</si>
  <si>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</si>
  <si>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</si>
  <si>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</si>
  <si>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</si>
  <si>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</si>
  <si>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</si>
  <si>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</si>
  <si>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</si>
  <si>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</si>
  <si>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</si>
  <si>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</si>
  <si>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</si>
  <si>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</si>
  <si>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</si>
  <si>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</si>
  <si>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</si>
  <si>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</si>
  <si>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</si>
  <si>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</si>
  <si>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</si>
  <si>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</si>
  <si>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</si>
  <si>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</si>
  <si>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</si>
  <si>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</si>
  <si>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</si>
  <si>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</si>
  <si>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</si>
  <si>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</si>
  <si>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</si>
  <si>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</si>
  <si>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</si>
  <si>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</si>
  <si>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</si>
  <si>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</si>
  <si>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</si>
  <si>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</si>
  <si>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</si>
  <si>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</si>
  <si>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</si>
  <si>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</si>
  <si>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</si>
  <si>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</si>
  <si>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</si>
  <si>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</si>
  <si>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</si>
  <si>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</si>
  <si>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</si>
  <si>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</si>
  <si>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</si>
  <si>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</si>
  <si>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</si>
  <si>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</si>
  <si>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</si>
  <si>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</si>
  <si>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</si>
  <si>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</si>
  <si>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</si>
  <si>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</si>
  <si>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</si>
  <si>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</si>
  <si>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</si>
  <si>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</si>
  <si>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</si>
  <si>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</si>
  <si>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</si>
  <si>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</si>
  <si>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</si>
  <si>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</si>
  <si>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</si>
  <si>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</si>
  <si>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</si>
  <si>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</si>
  <si>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</si>
  <si>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</si>
  <si>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</si>
  <si>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</si>
  <si>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</si>
  <si>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</si>
  <si>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</si>
  <si>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</si>
  <si>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</si>
  <si>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</si>
  <si>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</si>
  <si>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</si>
  <si>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</si>
  <si>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</si>
  <si>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</si>
  <si>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</si>
  <si>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</si>
  <si>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</si>
  <si>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</si>
  <si>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</si>
  <si>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</si>
  <si>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</si>
  <si>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</si>
  <si>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</si>
  <si>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</si>
  <si>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</si>
  <si>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</si>
  <si>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</si>
  <si>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</si>
  <si>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</si>
  <si>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</si>
  <si>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</si>
  <si>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</si>
  <si>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</si>
  <si>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</si>
  <si>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</si>
  <si>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</si>
  <si>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</si>
  <si>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</si>
  <si>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</si>
  <si>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</si>
  <si>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</si>
  <si>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</si>
  <si>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</si>
  <si>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</si>
  <si>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</si>
  <si>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</si>
  <si>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</si>
  <si>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</si>
  <si>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</si>
  <si>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</si>
  <si>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</si>
  <si>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</si>
  <si>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</si>
  <si>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</si>
  <si>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</si>
  <si>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</si>
  <si>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</si>
  <si>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</si>
  <si>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</si>
  <si>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</si>
  <si>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</si>
  <si>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</si>
  <si>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</si>
  <si>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</si>
  <si>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</si>
  <si>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</si>
  <si>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</si>
  <si>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</si>
  <si>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</si>
  <si>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</si>
  <si>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</si>
  <si>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</si>
  <si>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</si>
  <si>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</si>
  <si>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</si>
  <si>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</si>
  <si>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</si>
  <si>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</si>
  <si>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</si>
  <si>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</si>
  <si>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</si>
  <si>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</si>
  <si>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</si>
  <si>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</si>
  <si>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</si>
  <si>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</si>
  <si>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</si>
  <si>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</si>
  <si>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</si>
  <si>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</si>
  <si>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</si>
  <si>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</si>
  <si>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</si>
  <si>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</si>
  <si>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</si>
  <si>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</si>
  <si>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</si>
  <si>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</si>
  <si>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</si>
  <si>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</si>
  <si>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</si>
  <si>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</si>
  <si>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</si>
  <si>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</si>
  <si>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</si>
  <si>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</si>
  <si>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</si>
  <si>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</si>
  <si>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</si>
  <si>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</si>
  <si>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</si>
  <si>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</si>
  <si>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</si>
  <si>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</si>
  <si>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</si>
  <si>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</si>
  <si>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</si>
  <si>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</si>
  <si>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</si>
  <si>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</si>
  <si>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</si>
  <si>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</si>
  <si>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</si>
  <si>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</si>
  <si>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</si>
  <si>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</si>
  <si>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</si>
  <si>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</si>
  <si>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</si>
  <si>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</si>
  <si>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</si>
  <si>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</si>
  <si>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</si>
  <si>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</si>
  <si>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</si>
  <si>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</si>
  <si>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</si>
  <si>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</si>
  <si>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</si>
  <si>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</si>
  <si>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</si>
  <si>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</si>
  <si>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</si>
  <si>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</si>
  <si>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</si>
  <si>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</si>
  <si>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</si>
  <si>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</si>
  <si>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</si>
  <si>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</si>
  <si>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</si>
  <si>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</si>
  <si>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</si>
  <si>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</si>
  <si>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</si>
  <si>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</si>
  <si>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</si>
  <si>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</si>
  <si>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</si>
  <si>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</si>
  <si>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</si>
  <si>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</si>
  <si>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</si>
  <si>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</si>
  <si>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</si>
  <si>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</si>
  <si>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</si>
  <si>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</si>
  <si>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</si>
  <si>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</si>
  <si>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</si>
  <si>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</si>
  <si>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</si>
  <si>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</si>
  <si>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</si>
  <si>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</si>
  <si>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</si>
  <si>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</si>
  <si>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</si>
  <si>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</si>
  <si>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</si>
  <si>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</si>
  <si>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</si>
  <si>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</si>
  <si>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</si>
  <si>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</si>
  <si>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</si>
  <si>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</si>
  <si>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</si>
  <si>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</si>
  <si>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</si>
  <si>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</si>
  <si>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</si>
  <si>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</si>
  <si>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</si>
  <si>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</si>
  <si>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</si>
  <si>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</si>
  <si>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</si>
  <si>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</si>
  <si>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</si>
  <si>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</si>
  <si>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</si>
  <si>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</si>
  <si>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</si>
  <si>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</si>
  <si>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</si>
  <si>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</si>
  <si>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</si>
  <si>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</si>
  <si>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</si>
  <si>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</si>
  <si>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</si>
  <si>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</si>
  <si>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</si>
  <si>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</si>
  <si>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</si>
  <si>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</si>
  <si>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</si>
  <si>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</si>
  <si>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</si>
  <si>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</si>
  <si>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</si>
  <si>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</si>
  <si>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</si>
  <si>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</si>
  <si>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</si>
  <si>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</si>
  <si>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</si>
  <si>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</si>
  <si>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</si>
  <si>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</si>
  <si>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</si>
  <si>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</si>
  <si>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</si>
  <si>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</si>
  <si>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</si>
  <si>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</si>
  <si>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</si>
  <si>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</si>
  <si>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</si>
  <si>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</si>
  <si>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</si>
  <si>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</si>
  <si>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</si>
  <si>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</si>
  <si>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</si>
  <si>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</si>
  <si>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</si>
  <si>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</si>
  <si>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</si>
  <si>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</si>
  <si>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</si>
  <si>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</si>
  <si>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</si>
  <si>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</si>
  <si>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</si>
  <si>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</si>
  <si>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</si>
  <si>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</si>
  <si>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</si>
  <si>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</si>
  <si>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</si>
  <si>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</si>
  <si>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</si>
  <si>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</si>
  <si>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</si>
  <si>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</si>
  <si>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</si>
  <si>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</si>
  <si>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</si>
  <si>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</si>
  <si>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</si>
  <si>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</si>
  <si>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</si>
  <si>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</si>
  <si>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</si>
  <si>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</si>
  <si>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</si>
  <si>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</si>
  <si>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</si>
  <si>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</si>
  <si>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</si>
  <si>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</si>
  <si>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</si>
  <si>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</si>
  <si>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</si>
  <si>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</si>
  <si>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</si>
  <si>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</si>
  <si>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</si>
  <si>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</si>
  <si>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</si>
  <si>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</si>
  <si>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</si>
  <si>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</si>
  <si>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</si>
  <si>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</si>
  <si>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</si>
  <si>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</si>
  <si>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</si>
  <si>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</si>
  <si>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</si>
  <si>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</si>
  <si>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</si>
  <si>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</si>
  <si>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</si>
  <si>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</si>
  <si>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</si>
  <si>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</si>
  <si>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</si>
  <si>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</si>
  <si>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</si>
  <si>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</si>
  <si>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</si>
  <si>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</si>
  <si>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</si>
  <si>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</si>
  <si>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</si>
  <si>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</si>
  <si>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</si>
  <si>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</si>
  <si>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</si>
  <si>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</si>
  <si>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</si>
  <si>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</si>
  <si>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</si>
  <si>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</si>
  <si>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</si>
  <si>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</si>
  <si>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</si>
  <si>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</si>
  <si>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</si>
  <si>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</si>
  <si>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</si>
  <si>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</si>
  <si>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</si>
  <si>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</si>
  <si>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</si>
  <si>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</si>
  <si>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</si>
  <si>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</si>
  <si>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</si>
  <si>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</si>
  <si>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</si>
  <si>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</si>
  <si>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</si>
  <si>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</si>
  <si>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</si>
  <si>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</si>
  <si>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</si>
  <si>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</si>
  <si>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</si>
  <si>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</si>
  <si>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</si>
  <si>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</si>
  <si>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</si>
  <si>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</si>
  <si>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</si>
  <si>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</si>
  <si>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</si>
  <si>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</si>
  <si>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</si>
  <si>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</si>
  <si>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</si>
  <si>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</si>
  <si>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</si>
  <si>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</si>
  <si>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</si>
  <si>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</si>
  <si>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</si>
  <si>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</si>
  <si>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</si>
  <si>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</si>
  <si>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</si>
  <si>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</si>
  <si>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</si>
  <si>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</si>
  <si>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</si>
  <si>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</si>
  <si>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</si>
  <si>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</si>
  <si>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</si>
  <si>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</si>
  <si>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</si>
  <si>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</si>
  <si>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</si>
  <si>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</si>
  <si>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</si>
  <si>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</si>
  <si>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</si>
  <si>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</si>
  <si>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</si>
  <si>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</si>
  <si>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</si>
  <si>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</si>
  <si>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</si>
  <si>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</si>
  <si>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</si>
  <si>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</si>
  <si>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</si>
  <si>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</si>
  <si>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</si>
  <si>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</si>
  <si>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</si>
  <si>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</si>
  <si>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</si>
  <si>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</si>
  <si>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</si>
  <si>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</si>
  <si>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</si>
  <si>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</si>
  <si>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</si>
  <si>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</si>
  <si>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</si>
  <si>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</si>
  <si>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</si>
  <si>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</si>
  <si>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</si>
  <si>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</si>
  <si>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</si>
  <si>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</si>
  <si>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</si>
  <si>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</si>
  <si>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</si>
  <si>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</si>
  <si>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</si>
  <si>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</si>
  <si>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</si>
  <si>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</si>
  <si>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</si>
  <si>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</si>
  <si>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</si>
  <si>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</si>
  <si>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</si>
  <si>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</si>
  <si>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</si>
  <si>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</si>
  <si>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</si>
  <si>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</si>
  <si>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</si>
  <si>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</si>
  <si>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</si>
  <si>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</si>
  <si>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</si>
  <si>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</si>
  <si>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</si>
  <si>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</si>
  <si>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</si>
  <si>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</si>
  <si>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</si>
  <si>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</si>
  <si>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</si>
  <si>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</si>
  <si>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</si>
  <si>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</si>
  <si>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</si>
  <si>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</si>
  <si>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</si>
  <si>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</si>
  <si>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</si>
  <si>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</si>
  <si>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</si>
  <si>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</si>
  <si>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</si>
  <si>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</si>
  <si>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</si>
  <si>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</si>
  <si>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</si>
  <si>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</si>
  <si>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</si>
  <si>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</si>
  <si>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</si>
  <si>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</si>
  <si>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</si>
  <si>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</si>
  <si>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</si>
  <si>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</si>
  <si>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</si>
  <si>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</si>
  <si>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</si>
  <si>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</si>
  <si>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</si>
  <si>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</si>
  <si>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</si>
  <si>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</si>
  <si>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</si>
  <si>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</si>
  <si>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</si>
  <si>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</si>
  <si>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</si>
  <si>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</si>
  <si>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</si>
  <si>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</si>
  <si>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</si>
  <si>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</si>
  <si>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</si>
  <si>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</si>
  <si>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</si>
  <si>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</si>
  <si>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</si>
  <si>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</si>
  <si>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</si>
  <si>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</si>
  <si>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</si>
  <si>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</si>
  <si>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</si>
  <si>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</si>
  <si>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</si>
  <si>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</si>
  <si>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</si>
  <si>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</si>
  <si>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</si>
  <si>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</si>
  <si>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</si>
  <si>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</si>
  <si>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</si>
  <si>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</si>
  <si>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</si>
  <si>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</si>
  <si>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</si>
  <si>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</si>
  <si>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</si>
  <si>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</si>
  <si>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</si>
  <si>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</si>
  <si>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</si>
  <si>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</si>
  <si>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</si>
  <si>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</si>
  <si>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</si>
  <si>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</si>
  <si>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</si>
  <si>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</si>
  <si>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</si>
  <si>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</si>
  <si>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</si>
  <si>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</si>
  <si>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</si>
  <si>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</si>
  <si>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</si>
  <si>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</si>
  <si>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</si>
  <si>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</si>
  <si>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</si>
  <si>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</si>
  <si>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</si>
  <si>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</si>
  <si>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</si>
  <si>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</si>
  <si>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</si>
  <si>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</si>
  <si>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</si>
  <si>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</si>
  <si>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</si>
  <si>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</si>
  <si>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</si>
  <si>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</si>
  <si>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</si>
  <si>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</si>
  <si>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</si>
  <si>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</si>
  <si>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</si>
  <si>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</si>
  <si>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</si>
  <si>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</si>
  <si>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</si>
  <si>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</si>
  <si>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</si>
  <si>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</si>
  <si>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</si>
  <si>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</si>
  <si>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</si>
  <si>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</si>
  <si>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</si>
  <si>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</si>
  <si>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</si>
  <si>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</si>
  <si>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</si>
  <si>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</si>
  <si>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</si>
  <si>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</si>
  <si>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</si>
  <si>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</si>
  <si>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</si>
  <si>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</si>
  <si>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</si>
  <si>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</si>
  <si>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</si>
  <si>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</si>
  <si>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</si>
  <si>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</si>
  <si>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</si>
  <si>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</si>
  <si>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</si>
  <si>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</si>
  <si>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</si>
  <si>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</si>
  <si>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</si>
  <si>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</si>
  <si>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</si>
  <si>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</si>
  <si>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</si>
  <si>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</si>
  <si>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</si>
  <si>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</si>
  <si>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</si>
  <si>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</si>
  <si>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</si>
  <si>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</si>
  <si>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</si>
  <si>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</si>
  <si>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</si>
  <si>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</si>
  <si>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</si>
  <si>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</si>
  <si>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</si>
  <si>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</si>
  <si>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</si>
  <si>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</si>
  <si>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</si>
  <si>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</si>
  <si>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</si>
  <si>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</si>
  <si>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</si>
  <si>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</si>
  <si>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</si>
  <si>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</si>
  <si>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</si>
  <si>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</si>
  <si>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</si>
  <si>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</si>
  <si>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</si>
  <si>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</si>
  <si>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</si>
  <si>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</si>
  <si>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</si>
  <si>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</si>
  <si>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</si>
  <si>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</si>
  <si>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</si>
  <si>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</si>
  <si>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</si>
  <si>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</si>
  <si>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</si>
  <si>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</si>
  <si>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</si>
  <si>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</si>
  <si>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</si>
  <si>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</si>
  <si>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</si>
  <si>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</si>
  <si>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</si>
  <si>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</si>
  <si>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</si>
  <si>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</si>
  <si>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</si>
  <si>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</si>
  <si>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</si>
  <si>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</si>
  <si>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</si>
  <si>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</si>
  <si>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</si>
  <si>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</si>
  <si>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</si>
  <si>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</si>
  <si>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</si>
  <si>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</si>
  <si>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</si>
  <si>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</si>
  <si>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</si>
  <si>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</si>
  <si>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</si>
  <si>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</si>
  <si>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</si>
  <si>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</si>
  <si>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</si>
  <si>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</si>
  <si>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</si>
  <si>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</si>
  <si>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</si>
  <si>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</si>
  <si>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</si>
  <si>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</si>
  <si>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</si>
  <si>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</si>
  <si>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</si>
  <si>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</si>
  <si>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</si>
  <si>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</si>
  <si>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</si>
  <si>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</si>
  <si>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</si>
  <si>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</si>
  <si>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</si>
  <si>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</si>
  <si>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</si>
  <si>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</si>
  <si>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</si>
  <si>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</si>
  <si>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</si>
  <si>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</si>
  <si>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</si>
  <si>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</si>
  <si>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</si>
  <si>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</si>
  <si>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</si>
  <si>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</si>
  <si>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</si>
  <si>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</si>
  <si>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</si>
  <si>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</si>
  <si>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</si>
  <si>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</si>
  <si>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</si>
  <si>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</si>
  <si>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</si>
  <si>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</si>
  <si>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</si>
  <si>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</si>
  <si>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</si>
  <si>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</si>
  <si>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</si>
  <si>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</si>
  <si>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</si>
  <si>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</si>
  <si>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</si>
  <si>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</si>
  <si>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</si>
  <si>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</si>
  <si>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</si>
  <si>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</si>
  <si>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</si>
  <si>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</si>
  <si>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</si>
  <si>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</si>
  <si>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</si>
  <si>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</si>
  <si>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</si>
  <si>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</si>
  <si>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</si>
  <si>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</si>
  <si>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</si>
  <si>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</si>
  <si>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</si>
  <si>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</si>
  <si>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</si>
  <si>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</si>
  <si>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</si>
  <si>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</si>
  <si>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</si>
  <si>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</si>
  <si>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</si>
  <si>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</si>
  <si>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</si>
  <si>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</si>
  <si>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</si>
  <si>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</si>
  <si>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</si>
  <si>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</si>
  <si>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</si>
  <si>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</si>
  <si>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</si>
  <si>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</si>
  <si>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</si>
  <si>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</si>
  <si>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</si>
  <si>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</si>
  <si>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</si>
  <si>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</si>
  <si>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</si>
  <si>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</si>
  <si>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</si>
  <si>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</si>
  <si>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</si>
  <si>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</si>
  <si>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</si>
  <si>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</si>
  <si>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</si>
  <si>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</si>
  <si>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</si>
  <si>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</si>
  <si>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</si>
  <si>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</si>
  <si>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</si>
  <si>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</si>
  <si>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</si>
  <si>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</si>
  <si>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</si>
  <si>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</si>
  <si>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</si>
  <si>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</si>
  <si>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</si>
  <si>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</si>
  <si>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</si>
  <si>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</si>
  <si>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</si>
  <si>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</si>
  <si>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</si>
  <si>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</si>
  <si>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</si>
  <si>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</si>
  <si>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</si>
  <si>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</si>
  <si>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</si>
  <si>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</si>
  <si>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</si>
  <si>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</si>
  <si>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</si>
  <si>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</si>
  <si>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</si>
  <si>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</si>
  <si>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</si>
  <si>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</si>
  <si>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</si>
  <si>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</si>
  <si>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</si>
  <si>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</si>
  <si>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</si>
  <si>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</si>
  <si>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</si>
  <si>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</si>
  <si>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</si>
  <si>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</si>
  <si>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</si>
  <si>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</si>
  <si>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</si>
  <si>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</si>
  <si>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</si>
  <si>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</si>
  <si>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</si>
  <si>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</si>
  <si>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</si>
  <si>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</si>
  <si>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</si>
  <si>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</si>
  <si>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</si>
  <si>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</si>
  <si>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</si>
  <si>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</si>
  <si>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</si>
  <si>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</si>
  <si>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</si>
  <si>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</si>
  <si>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</si>
  <si>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</si>
  <si>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</si>
  <si>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</si>
  <si>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</si>
  <si>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</si>
  <si>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</si>
  <si>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</si>
  <si>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</si>
  <si>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</si>
  <si>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</si>
  <si>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</si>
  <si>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</si>
  <si>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</si>
  <si>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</si>
  <si>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</si>
  <si>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</si>
  <si>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</si>
  <si>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</si>
  <si>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</si>
  <si>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</si>
  <si>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</si>
  <si>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</si>
  <si>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</si>
  <si>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</si>
  <si>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</si>
  <si>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</si>
  <si>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</si>
  <si>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</si>
  <si>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</si>
  <si>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</si>
  <si>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</si>
  <si>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</si>
  <si>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</si>
  <si>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</si>
  <si>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</si>
  <si>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</si>
  <si>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</si>
  <si>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</si>
  <si>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</si>
  <si>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</si>
  <si>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</si>
  <si>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</si>
  <si>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</si>
  <si>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</si>
  <si>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</si>
  <si>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</si>
  <si>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</si>
  <si>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</si>
  <si>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</si>
  <si>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</si>
  <si>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</si>
  <si>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</si>
  <si>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</si>
  <si>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</si>
  <si>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</si>
  <si>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</si>
  <si>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</si>
  <si>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</si>
  <si>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</si>
  <si>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</si>
  <si>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</si>
  <si>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</si>
  <si>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</si>
  <si>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</si>
  <si>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</si>
  <si>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</si>
  <si>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</si>
  <si>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</si>
  <si>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</si>
  <si>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</si>
  <si>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</si>
  <si>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</si>
  <si>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</si>
  <si>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</si>
  <si>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</si>
  <si>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</si>
  <si>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</si>
  <si>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</si>
  <si>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</si>
  <si>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</si>
  <si>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</si>
  <si>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</si>
  <si>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</si>
  <si>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</si>
  <si>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</si>
  <si>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</si>
  <si>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</si>
  <si>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</si>
  <si>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</si>
  <si>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</si>
  <si>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</si>
  <si>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</si>
  <si>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</si>
  <si>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</si>
  <si>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</si>
  <si>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</si>
  <si>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</si>
  <si>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</si>
  <si>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</si>
  <si>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</si>
  <si>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</si>
  <si>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</si>
  <si>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</si>
  <si>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</si>
  <si>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</si>
  <si>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</si>
  <si>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</si>
  <si>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</si>
  <si>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</si>
  <si>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</si>
  <si>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</si>
  <si>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</si>
  <si>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</si>
  <si>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</si>
  <si>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</si>
  <si>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</si>
  <si>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</si>
  <si>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</si>
  <si>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</si>
  <si>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</si>
  <si>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</si>
  <si>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</si>
  <si>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</si>
  <si>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</si>
  <si>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</si>
  <si>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</si>
  <si>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</si>
  <si>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</si>
  <si>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</si>
  <si>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</si>
  <si>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</si>
  <si>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</si>
  <si>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</si>
  <si>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</si>
  <si>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</si>
  <si>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</si>
  <si>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</si>
  <si>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</si>
  <si>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</si>
  <si>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</si>
  <si>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</si>
  <si>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</si>
  <si>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</si>
  <si>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</si>
  <si>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</si>
  <si>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</si>
  <si>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</si>
  <si>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</si>
  <si>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</si>
  <si>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</si>
  <si>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</si>
  <si>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</si>
  <si>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</si>
  <si>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</si>
  <si>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</si>
  <si>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</si>
  <si>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</si>
  <si>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</si>
  <si>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</si>
  <si>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</si>
  <si>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</si>
  <si>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</si>
  <si>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</si>
  <si>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</si>
  <si>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</si>
  <si>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</si>
  <si>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</si>
  <si>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</si>
  <si>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</si>
  <si>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</si>
  <si>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</si>
  <si>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</si>
  <si>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</si>
  <si>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</si>
  <si>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</si>
  <si>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</si>
  <si>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</si>
  <si>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</si>
  <si>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</si>
  <si>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</si>
  <si>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</si>
  <si>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</si>
  <si>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</si>
  <si>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</si>
  <si>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</si>
  <si>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</si>
  <si>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</si>
  <si>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</si>
  <si>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</si>
  <si>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</si>
  <si>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</si>
  <si>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</si>
  <si>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</si>
  <si>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</si>
  <si>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</si>
  <si>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</si>
  <si>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</si>
  <si>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</si>
  <si>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</si>
  <si>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</si>
  <si>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</si>
  <si>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</si>
  <si>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</si>
  <si>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</si>
  <si>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</si>
  <si>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</si>
  <si>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</si>
  <si>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</si>
  <si>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</si>
  <si>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</si>
  <si>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</si>
  <si>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</si>
  <si>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</si>
  <si>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</si>
  <si>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</si>
  <si>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</si>
  <si>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</si>
  <si>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</si>
  <si>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</si>
  <si>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</si>
  <si>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</si>
  <si>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</si>
  <si>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</si>
  <si>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</si>
  <si>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</si>
  <si>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</si>
  <si>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</si>
  <si>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</si>
  <si>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</si>
  <si>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</si>
  <si>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</si>
  <si>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</si>
  <si>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</si>
  <si>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</si>
  <si>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</si>
  <si>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</si>
  <si>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</si>
  <si>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</si>
  <si>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</si>
  <si>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</si>
  <si>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</si>
  <si>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</si>
  <si>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</si>
  <si>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</si>
  <si>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</si>
  <si>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</si>
  <si>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</si>
  <si>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</si>
  <si>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</si>
  <si>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</si>
  <si>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</si>
  <si>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</si>
  <si>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</si>
  <si>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</si>
  <si>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</si>
  <si>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</si>
  <si>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</si>
  <si>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</si>
  <si>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</si>
  <si>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</si>
  <si>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</si>
  <si>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</si>
  <si>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</si>
  <si>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</si>
  <si>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</si>
  <si>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</si>
  <si>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</si>
  <si>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</si>
  <si>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</si>
  <si>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</si>
  <si>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</si>
  <si>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</si>
  <si>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</si>
  <si>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</si>
  <si>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</si>
  <si>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</si>
  <si>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</si>
  <si>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</si>
  <si>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</si>
  <si>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</si>
  <si>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</si>
  <si>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</si>
  <si>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</si>
  <si>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</si>
  <si>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</si>
  <si>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</si>
  <si>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</si>
  <si>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</si>
  <si>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</si>
  <si>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</si>
  <si>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</si>
  <si>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</si>
  <si>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</si>
  <si>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</si>
  <si>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</si>
  <si>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</si>
  <si>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</si>
  <si>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</si>
  <si>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</si>
  <si>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</si>
  <si>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</si>
  <si>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</si>
  <si>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</si>
  <si>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</si>
  <si>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</si>
  <si>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</si>
  <si>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</si>
  <si>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</si>
  <si>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</si>
  <si>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</si>
  <si>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</si>
  <si>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</si>
  <si>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</si>
  <si>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</si>
  <si>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</si>
  <si>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</si>
  <si>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</si>
  <si>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</si>
  <si>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</si>
  <si>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</si>
  <si>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</si>
  <si>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</si>
  <si>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</si>
  <si>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</si>
  <si>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</si>
  <si>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</si>
  <si>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</si>
  <si>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</si>
  <si>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</si>
  <si>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</si>
  <si>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</si>
  <si>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</si>
  <si>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</si>
  <si>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</si>
  <si>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</si>
  <si>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</si>
  <si>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</si>
  <si>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</si>
  <si>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</si>
  <si>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</si>
  <si>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</si>
  <si>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</si>
  <si>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</si>
  <si>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</si>
  <si>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</si>
  <si>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</si>
  <si>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</si>
  <si>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</si>
  <si>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</si>
  <si>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</si>
  <si>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</si>
  <si>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</si>
  <si>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</si>
  <si>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</si>
  <si>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</si>
  <si>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</si>
  <si>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</si>
  <si>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</si>
  <si>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</si>
  <si>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</si>
  <si>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</si>
  <si>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</si>
  <si>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</si>
  <si>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</si>
  <si>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</si>
  <si>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</si>
  <si>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</si>
  <si>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</si>
  <si>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</si>
  <si>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</si>
  <si>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</si>
  <si>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</si>
  <si>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</si>
  <si>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</si>
  <si>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</si>
  <si>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</si>
  <si>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</si>
  <si>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</si>
  <si>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</si>
  <si>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</si>
  <si>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</si>
  <si>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</si>
  <si>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</si>
  <si>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</si>
  <si>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</si>
  <si>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</si>
  <si>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</si>
  <si>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</si>
  <si>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</si>
  <si>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</si>
  <si>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</si>
  <si>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</si>
  <si>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</si>
  <si>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</si>
  <si>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</si>
  <si>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</si>
  <si>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</si>
  <si>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</si>
  <si>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</si>
  <si>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</si>
  <si>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</si>
  <si>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</si>
  <si>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</si>
  <si>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</si>
  <si>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</si>
  <si>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</si>
  <si>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</si>
  <si>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</si>
  <si>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</si>
  <si>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</si>
  <si>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</si>
  <si>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</si>
  <si>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</si>
  <si>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</si>
  <si>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</si>
  <si>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</si>
  <si>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</si>
  <si>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</si>
  <si>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</si>
  <si>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</si>
  <si>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</si>
  <si>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</si>
  <si>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</si>
  <si>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</si>
  <si>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</si>
  <si>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</si>
  <si>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</si>
  <si>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</si>
  <si>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</si>
  <si>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</si>
  <si>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</si>
  <si>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</si>
  <si>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</si>
  <si>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</si>
  <si>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</si>
  <si>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</si>
  <si>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</si>
  <si>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</si>
  <si>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</si>
  <si>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</si>
  <si>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</si>
  <si>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</si>
  <si>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</si>
  <si>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</si>
  <si>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</si>
  <si>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</si>
  <si>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</si>
  <si>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</si>
  <si>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</si>
  <si>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</si>
  <si>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</si>
  <si>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</si>
  <si>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</si>
  <si>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</si>
  <si>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</si>
  <si>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</si>
  <si>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</si>
  <si>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</si>
  <si>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</si>
  <si>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</si>
  <si>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</si>
  <si>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</si>
  <si>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</si>
  <si>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</si>
  <si>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</si>
  <si>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</si>
  <si>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</si>
  <si>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</si>
  <si>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</si>
  <si>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</si>
  <si>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</si>
  <si>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</si>
  <si>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</si>
  <si>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</si>
  <si>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</si>
  <si>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</si>
  <si>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</si>
  <si>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</si>
  <si>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</si>
  <si>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</si>
  <si>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</si>
  <si>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</si>
  <si>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</si>
  <si>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</si>
  <si>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</si>
  <si>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</si>
  <si>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</si>
  <si>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</si>
  <si>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</si>
  <si>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</si>
  <si>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</si>
  <si>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</si>
  <si>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</si>
  <si>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</si>
  <si>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</si>
  <si>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</si>
  <si>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</si>
  <si>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</si>
  <si>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</si>
  <si>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</si>
  <si>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</si>
  <si>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</si>
  <si>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</si>
  <si>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</si>
  <si>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</si>
  <si>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</si>
  <si>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</si>
  <si>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</si>
  <si>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</si>
  <si>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</si>
  <si>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</si>
  <si>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</si>
  <si>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</si>
  <si>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</si>
  <si>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</si>
  <si>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</si>
  <si>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</si>
  <si>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</si>
  <si>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</si>
  <si>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</si>
  <si>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</si>
  <si>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</si>
  <si>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</si>
  <si>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</si>
  <si>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</si>
  <si>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</si>
  <si>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</si>
  <si>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</si>
  <si>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</si>
  <si>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</si>
  <si>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</si>
  <si>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</si>
  <si>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</si>
  <si>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</si>
  <si>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</si>
  <si>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</si>
  <si>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</si>
  <si>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</si>
  <si>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</si>
  <si>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</si>
  <si>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</si>
  <si>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</si>
  <si>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</si>
  <si>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</si>
  <si>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</si>
  <si>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</si>
  <si>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</si>
  <si>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</si>
  <si>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</si>
  <si>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</si>
  <si>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</si>
  <si>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</si>
  <si>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</si>
  <si>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</si>
  <si>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</si>
  <si>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</si>
  <si>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</si>
  <si>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</si>
  <si>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</si>
  <si>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</si>
  <si>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</si>
  <si>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</si>
  <si>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</si>
  <si>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</si>
  <si>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</si>
  <si>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</si>
  <si>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</si>
  <si>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</si>
  <si>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</si>
  <si>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</si>
  <si>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</si>
  <si>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</si>
  <si>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</si>
  <si>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</si>
  <si>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</si>
  <si>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</si>
  <si>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</si>
  <si>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</si>
  <si>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</si>
  <si>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</si>
  <si>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</si>
  <si>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</si>
  <si>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</si>
  <si>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</si>
  <si>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</si>
  <si>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</si>
  <si>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</si>
  <si>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</si>
  <si>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</si>
  <si>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</si>
  <si>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</si>
  <si>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</si>
  <si>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</si>
  <si>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</si>
  <si>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</si>
  <si>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</si>
  <si>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</si>
  <si>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</si>
  <si>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</si>
  <si>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</si>
  <si>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</si>
  <si>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</si>
  <si>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</si>
  <si>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</si>
  <si>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</si>
  <si>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</si>
  <si>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</si>
  <si>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</si>
  <si>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</si>
  <si>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</si>
  <si>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</si>
  <si>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</si>
  <si>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</si>
  <si>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</si>
  <si>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</si>
  <si>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</si>
  <si>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</si>
  <si>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</si>
  <si>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</si>
  <si>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</si>
  <si>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</si>
  <si>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</si>
  <si>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</si>
  <si>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</si>
  <si>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</si>
  <si>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</si>
  <si>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</si>
  <si>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</si>
  <si>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</si>
  <si>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</si>
  <si>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</si>
  <si>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</si>
  <si>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</si>
  <si>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</si>
  <si>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</si>
  <si>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</si>
  <si>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</si>
  <si>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</si>
  <si>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</si>
  <si>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</si>
  <si>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</si>
  <si>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</si>
  <si>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</si>
  <si>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</si>
  <si>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</si>
  <si>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</si>
  <si>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</si>
  <si>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</si>
  <si>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</si>
  <si>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</si>
  <si>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</si>
  <si>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</si>
  <si>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</si>
  <si>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Sr. No.</t>
  </si>
  <si>
    <t>Average Sales</t>
  </si>
  <si>
    <t>Total Sales</t>
  </si>
  <si>
    <t>Average Rating</t>
  </si>
  <si>
    <t>Avg Sales</t>
  </si>
  <si>
    <t>No. of Items</t>
  </si>
  <si>
    <t>Avg Rating</t>
  </si>
  <si>
    <t>KPI's Requirements</t>
  </si>
  <si>
    <t>Row Labels</t>
  </si>
  <si>
    <t>Total Sales by Fat Content</t>
  </si>
  <si>
    <t>Total Sales by Item Type</t>
  </si>
  <si>
    <t>Column Labels</t>
  </si>
  <si>
    <t>Fat Content by Outlet for Total Sales</t>
  </si>
  <si>
    <t>Total Sales by Outlet Establishment</t>
  </si>
  <si>
    <t>Total Sales by Outlet Size</t>
  </si>
  <si>
    <t>Outlet Location</t>
  </si>
  <si>
    <t>Total Sales by Outlet Location</t>
  </si>
  <si>
    <t>No of Items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</si>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</sst>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68" formatCode="&quot;$&quot;0.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1" xfId="0" applyBorder="1"/>
    <xf numFmtId="0" fontId="0" fillId="0" borderId="13" xfId="0" applyBorder="1"/>
    <xf numFmtId="0" fontId="0" fillId="0" borderId="14" xfId="0" applyBorder="1"/>
    <xf numFmtId="0" fontId="0" fillId="0" borderId="15" xfId="0" applyBorder="1"/>
    <xf numFmtId="0" fontId="0" fillId="0" borderId="17" xfId="0" applyBorder="1"/>
    <xf numFmtId="0" fontId="0" fillId="0" borderId="18" xfId="0" applyBorder="1"/>
    <xf numFmtId="0" fontId="0" fillId="0" borderId="0" xfId="0" applyBorder="1"/>
    <xf numFmtId="0" fontId="0" fillId="0" borderId="19" xfId="0" applyBorder="1"/>
    <xf numFmtId="0" fontId="0" fillId="0" borderId="0" xfId="0" applyNumberFormat="1" applyBorder="1"/>
    <xf numFmtId="165" fontId="0" fillId="0" borderId="0" xfId="0" applyNumberFormat="1" applyBorder="1"/>
    <xf numFmtId="166" fontId="0" fillId="0" borderId="0" xfId="0" applyNumberFormat="1" applyBorder="1"/>
    <xf numFmtId="0" fontId="0" fillId="0" borderId="20" xfId="0" applyBorder="1"/>
    <xf numFmtId="0" fontId="0" fillId="0" borderId="21" xfId="0" applyBorder="1"/>
    <xf numFmtId="0" fontId="0" fillId="0" borderId="10" xfId="0" applyBorder="1"/>
    <xf numFmtId="0" fontId="0" fillId="0" borderId="10" xfId="0" applyNumberFormat="1" applyBorder="1"/>
    <xf numFmtId="0" fontId="16" fillId="33" borderId="12" xfId="0" applyFont="1" applyFill="1" applyBorder="1" applyAlignment="1">
      <alignment horizontal="center"/>
    </xf>
    <xf numFmtId="0" fontId="0" fillId="33" borderId="12" xfId="0" applyFill="1" applyBorder="1" applyAlignment="1">
      <alignment horizontal="center"/>
    </xf>
    <xf numFmtId="0" fontId="0" fillId="33" borderId="16" xfId="0" applyFill="1" applyBorder="1"/>
    <xf numFmtId="0" fontId="0" fillId="33" borderId="18" xfId="0" applyFill="1" applyBorder="1"/>
    <xf numFmtId="0" fontId="0" fillId="0" borderId="22" xfId="0" applyNumberFormat="1" applyBorder="1"/>
    <xf numFmtId="167" fontId="0" fillId="0" borderId="0" xfId="0" applyNumberFormat="1" applyBorder="1"/>
    <xf numFmtId="0" fontId="0" fillId="0" borderId="10" xfId="0" pivotButton="1" applyBorder="1"/>
    <xf numFmtId="0" fontId="0" fillId="0" borderId="24" xfId="0" applyBorder="1" applyAlignment="1">
      <alignment horizontal="left"/>
    </xf>
    <xf numFmtId="0" fontId="0" fillId="0" borderId="22" xfId="0" applyBorder="1" applyAlignment="1">
      <alignment horizontal="left"/>
    </xf>
    <xf numFmtId="0" fontId="0" fillId="0" borderId="24" xfId="0" applyNumberFormat="1" applyBorder="1"/>
    <xf numFmtId="0" fontId="0" fillId="0" borderId="23" xfId="0" applyNumberFormat="1" applyBorder="1"/>
    <xf numFmtId="0" fontId="16" fillId="33" borderId="16" xfId="0" applyFont="1" applyFill="1" applyBorder="1" applyAlignment="1">
      <alignment horizontal="center"/>
    </xf>
    <xf numFmtId="0" fontId="16" fillId="33" borderId="15" xfId="0" applyFont="1" applyFill="1" applyBorder="1" applyAlignment="1">
      <alignment horizontal="center"/>
    </xf>
    <xf numFmtId="0" fontId="16" fillId="33" borderId="18" xfId="0" applyFont="1" applyFill="1" applyBorder="1" applyAlignment="1">
      <alignment horizontal="center"/>
    </xf>
    <xf numFmtId="0" fontId="0" fillId="0" borderId="16" xfId="0" pivotButton="1" applyBorder="1"/>
    <xf numFmtId="0" fontId="0" fillId="0" borderId="17" xfId="0" applyBorder="1" applyAlignment="1">
      <alignment horizontal="left"/>
    </xf>
    <xf numFmtId="0" fontId="0" fillId="0" borderId="20" xfId="0" applyBorder="1" applyAlignment="1">
      <alignment horizontal="left"/>
    </xf>
    <xf numFmtId="0" fontId="0" fillId="0" borderId="23" xfId="0" applyBorder="1" applyAlignment="1">
      <alignment horizontal="left"/>
    </xf>
    <xf numFmtId="168" fontId="0" fillId="0" borderId="23" xfId="0" applyNumberFormat="1" applyBorder="1"/>
    <xf numFmtId="168" fontId="0" fillId="0" borderId="22" xfId="0" applyNumberFormat="1" applyBorder="1"/>
    <xf numFmtId="168" fontId="0" fillId="0" borderId="24" xfId="0" applyNumberFormat="1" applyBorder="1"/>
    <xf numFmtId="168" fontId="0" fillId="0" borderId="16" xfId="0" applyNumberFormat="1" applyBorder="1"/>
    <xf numFmtId="168" fontId="0" fillId="0" borderId="17" xfId="0" applyNumberFormat="1" applyBorder="1"/>
    <xf numFmtId="168" fontId="0" fillId="0" borderId="20" xfId="0" applyNumberFormat="1" applyBorder="1"/>
    <xf numFmtId="168" fontId="0" fillId="0" borderId="0" xfId="0" applyNumberFormat="1" applyBorder="1"/>
    <xf numFmtId="168" fontId="0" fillId="0" borderId="18" xfId="0" applyNumberFormat="1" applyBorder="1"/>
    <xf numFmtId="168" fontId="0" fillId="0" borderId="19" xfId="0" applyNumberFormat="1" applyBorder="1"/>
    <xf numFmtId="168" fontId="0" fillId="0" borderId="21" xfId="0" applyNumberFormat="1" applyBorder="1"/>
    <xf numFmtId="169" fontId="0" fillId="0" borderId="24" xfId="0" applyNumberFormat="1" applyBorder="1"/>
    <xf numFmtId="169" fontId="0" fillId="0" borderId="22" xfId="0" applyNumberFormat="1" applyBorder="1"/>
    <xf numFmtId="169"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vertical style="medium">
          <color indexed="64"/>
        </vertical>
      </border>
    </dxf>
    <dxf>
      <border>
        <left style="medium">
          <color indexed="64"/>
        </left>
        <top style="medium">
          <color indexed="64"/>
        </top>
        <vertical style="medium">
          <color indexed="64"/>
        </vertical>
      </border>
    </dxf>
    <dxf>
      <border>
        <left style="medium">
          <color indexed="64"/>
        </left>
        <top style="medium">
          <color indexed="64"/>
        </top>
        <vertical style="medium">
          <color indexed="64"/>
        </vertical>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s>
  <tableStyles count="1" defaultTableStyle="TableStyleMedium2" defaultPivotStyle="PivotStyleLight16">
    <tableStyle name="Blinkit Analysis" pivot="0" table="0" count="10" xr9:uid="{998BBE10-0390-497B-BD8F-E69F1DD89355}">
      <tableStyleElement type="wholeTable" dxfId="9"/>
      <tableStyleElement type="headerRow" dxfId="8"/>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Design'!$C$13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0-139D-45BA-B4C6-F35EBB0736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16806169853139"/>
                  <c:h val="0.18237905469804452"/>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73653633998966"/>
                  <c:h val="0.18237905469804452"/>
                </c:manualLayout>
              </c15:layout>
            </c:ext>
          </c:extLst>
        </c:dLbl>
      </c:pivotFmt>
      <c:pivotFmt>
        <c:idx val="8"/>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81172299086734"/>
                  <c:h val="9.4574439277345296E-2"/>
                </c:manualLayout>
              </c15:layout>
            </c:ext>
          </c:extLst>
        </c:dLbl>
      </c:pivotFmt>
    </c:pivotFmts>
    <c:plotArea>
      <c:layout/>
      <c:barChart>
        <c:barDir val="bar"/>
        <c:grouping val="clustered"/>
        <c:varyColors val="0"/>
        <c:ser>
          <c:idx val="0"/>
          <c:order val="0"/>
          <c:tx>
            <c:strRef>
              <c:f>'Sheet Design'!$C$23:$C$24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10C-4A3F-AE89-4F61860455AD}"/>
            </c:ext>
          </c:extLst>
        </c:ser>
        <c:ser>
          <c:idx val="1"/>
          <c:order val="1"/>
          <c:tx>
            <c:strRef>
              <c:f>'Sheet Design'!$D$23:$D$24</c:f>
              <c:strCache>
                <c:ptCount val="1"/>
                <c:pt idx="0">
                  <c:v>Low Fat</c:v>
                </c:pt>
              </c:strCache>
            </c:strRef>
          </c:tx>
          <c:spPr>
            <a:solidFill>
              <a:srgbClr val="D09E0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81172299086734"/>
                      <c:h val="9.4574439277345296E-2"/>
                    </c:manualLayout>
                  </c15:layout>
                </c:ext>
                <c:ext xmlns:c16="http://schemas.microsoft.com/office/drawing/2014/chart" uri="{C3380CC4-5D6E-409C-BE32-E72D297353CC}">
                  <c16:uniqueId val="{00000004-D10C-4A3F-AE89-4F61860455A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673653633998966"/>
                      <c:h val="0.18237905469804452"/>
                    </c:manualLayout>
                  </c15:layout>
                </c:ext>
                <c:ext xmlns:c16="http://schemas.microsoft.com/office/drawing/2014/chart" uri="{C3380CC4-5D6E-409C-BE32-E72D297353CC}">
                  <c16:uniqueId val="{00000003-D10C-4A3F-AE89-4F61860455AD}"/>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516806169853139"/>
                      <c:h val="0.18237905469804452"/>
                    </c:manualLayout>
                  </c15:layout>
                </c:ext>
                <c:ext xmlns:c16="http://schemas.microsoft.com/office/drawing/2014/chart" uri="{C3380CC4-5D6E-409C-BE32-E72D297353CC}">
                  <c16:uniqueId val="{00000002-D10C-4A3F-AE89-4F6186045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10C-4A3F-AE89-4F61860455AD}"/>
            </c:ext>
          </c:extLst>
        </c:ser>
        <c:dLbls>
          <c:showLegendKey val="0"/>
          <c:showVal val="0"/>
          <c:showCatName val="0"/>
          <c:showSerName val="0"/>
          <c:showPercent val="0"/>
          <c:showBubbleSize val="0"/>
        </c:dLbls>
        <c:gapWidth val="60"/>
        <c:axId val="569426000"/>
        <c:axId val="569426960"/>
      </c:barChart>
      <c:catAx>
        <c:axId val="5694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26960"/>
        <c:crosses val="autoZero"/>
        <c:auto val="1"/>
        <c:lblAlgn val="ctr"/>
        <c:lblOffset val="100"/>
        <c:noMultiLvlLbl val="0"/>
      </c:catAx>
      <c:valAx>
        <c:axId val="569426960"/>
        <c:scaling>
          <c:orientation val="minMax"/>
        </c:scaling>
        <c:delete val="1"/>
        <c:axPos val="b"/>
        <c:numFmt formatCode="&quot;$&quot;0.0,&quot;K&quot;" sourceLinked="1"/>
        <c:majorTickMark val="none"/>
        <c:minorTickMark val="none"/>
        <c:tickLblPos val="nextTo"/>
        <c:crossAx val="569426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B80-4E1F-A3FD-E9EA38A907D2}"/>
            </c:ext>
          </c:extLst>
        </c:ser>
        <c:dLbls>
          <c:showLegendKey val="0"/>
          <c:showVal val="0"/>
          <c:showCatName val="0"/>
          <c:showSerName val="0"/>
          <c:showPercent val="0"/>
          <c:showBubbleSize val="0"/>
        </c:dLbls>
        <c:gapWidth val="50"/>
        <c:axId val="2092742736"/>
        <c:axId val="2092746096"/>
      </c:barChart>
      <c:catAx>
        <c:axId val="20927427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92746096"/>
        <c:crosses val="autoZero"/>
        <c:auto val="1"/>
        <c:lblAlgn val="ctr"/>
        <c:lblOffset val="100"/>
        <c:noMultiLvlLbl val="0"/>
      </c:catAx>
      <c:valAx>
        <c:axId val="2092746096"/>
        <c:scaling>
          <c:orientation val="minMax"/>
        </c:scaling>
        <c:delete val="1"/>
        <c:axPos val="b"/>
        <c:numFmt formatCode="&quot;$&quot;0.0,&quot;K&quot;" sourceLinked="1"/>
        <c:majorTickMark val="none"/>
        <c:minorTickMark val="none"/>
        <c:tickLblPos val="nextTo"/>
        <c:crossAx val="209274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5.8700201891717999E-3"/>
              <c:y val="-0.24111039389734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5.8700201891717999E-3"/>
              <c:y val="-0.27222141246473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690394840366299E-17"/>
              <c:y val="-0.27222141246473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7999916710658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9350100945858999E-3"/>
              <c:y val="-0.28777692174843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49998958883237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5.8700201891717999E-3"/>
              <c:y val="-0.396665486734335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9350100945858999E-3"/>
              <c:y val="-0.295554676390289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7222141246473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Design'!$C$54</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Lbls>
            <c:dLbl>
              <c:idx val="0"/>
              <c:layout>
                <c:manualLayout>
                  <c:x val="-5.8700201891717999E-3"/>
                  <c:y val="-0.24111039389734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FF-4885-AABB-93D811E787CF}"/>
                </c:ext>
              </c:extLst>
            </c:dLbl>
            <c:dLbl>
              <c:idx val="1"/>
              <c:layout>
                <c:manualLayout>
                  <c:x val="-5.8700201891717999E-3"/>
                  <c:y val="-0.272221412464739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FF-4885-AABB-93D811E787CF}"/>
                </c:ext>
              </c:extLst>
            </c:dLbl>
            <c:dLbl>
              <c:idx val="2"/>
              <c:layout>
                <c:manualLayout>
                  <c:x val="2.690394840366299E-17"/>
                  <c:y val="-0.272221412464739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FF-4885-AABB-93D811E787CF}"/>
                </c:ext>
              </c:extLst>
            </c:dLbl>
            <c:dLbl>
              <c:idx val="3"/>
              <c:layout>
                <c:manualLayout>
                  <c:x val="0"/>
                  <c:y val="-0.27999916710658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FF-4885-AABB-93D811E787CF}"/>
                </c:ext>
              </c:extLst>
            </c:dLbl>
            <c:dLbl>
              <c:idx val="4"/>
              <c:layout>
                <c:manualLayout>
                  <c:x val="2.9350100945858999E-3"/>
                  <c:y val="-0.28777692174843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FF-4885-AABB-93D811E787CF}"/>
                </c:ext>
              </c:extLst>
            </c:dLbl>
            <c:dLbl>
              <c:idx val="5"/>
              <c:layout>
                <c:manualLayout>
                  <c:x val="0"/>
                  <c:y val="-0.34999895888323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FF-4885-AABB-93D811E787CF}"/>
                </c:ext>
              </c:extLst>
            </c:dLbl>
            <c:dLbl>
              <c:idx val="6"/>
              <c:layout>
                <c:manualLayout>
                  <c:x val="5.8700201891717999E-3"/>
                  <c:y val="-0.396665486734335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FF-4885-AABB-93D811E787CF}"/>
                </c:ext>
              </c:extLst>
            </c:dLbl>
            <c:dLbl>
              <c:idx val="7"/>
              <c:layout>
                <c:manualLayout>
                  <c:x val="2.9350100945858999E-3"/>
                  <c:y val="-0.29555467639028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FF-4885-AABB-93D811E787CF}"/>
                </c:ext>
              </c:extLst>
            </c:dLbl>
            <c:dLbl>
              <c:idx val="8"/>
              <c:layout>
                <c:manualLayout>
                  <c:x val="0"/>
                  <c:y val="-0.2722214124647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FF-4885-AABB-93D811E78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Design'!$B$55:$B$63</c:f>
              <c:strCache>
                <c:ptCount val="9"/>
                <c:pt idx="0">
                  <c:v>2011</c:v>
                </c:pt>
                <c:pt idx="1">
                  <c:v>2012</c:v>
                </c:pt>
                <c:pt idx="2">
                  <c:v>2014</c:v>
                </c:pt>
                <c:pt idx="3">
                  <c:v>2015</c:v>
                </c:pt>
                <c:pt idx="4">
                  <c:v>2016</c:v>
                </c:pt>
                <c:pt idx="5">
                  <c:v>2017</c:v>
                </c:pt>
                <c:pt idx="6">
                  <c:v>2018</c:v>
                </c:pt>
                <c:pt idx="7">
                  <c:v>2020</c:v>
                </c:pt>
                <c:pt idx="8">
                  <c:v>2022</c:v>
                </c:pt>
              </c:strCache>
            </c:strRef>
          </c:cat>
          <c:val>
            <c:numRef>
              <c:f>'Sheet Design'!$C$55:$C$63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CFF-4885-AABB-93D811E787CF}"/>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401412496"/>
        <c:axId val="401411056"/>
      </c:areaChart>
      <c:catAx>
        <c:axId val="4014124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401411056"/>
        <c:crosses val="autoZero"/>
        <c:auto val="1"/>
        <c:lblAlgn val="ctr"/>
        <c:lblOffset val="100"/>
        <c:noMultiLvlLbl val="0"/>
      </c:catAx>
      <c:valAx>
        <c:axId val="401411056"/>
        <c:scaling>
          <c:orientation val="minMax"/>
        </c:scaling>
        <c:delete val="1"/>
        <c:axPos val="l"/>
        <c:numFmt formatCode="&quot;$&quot;0.0,&quot;K&quot;" sourceLinked="1"/>
        <c:majorTickMark val="out"/>
        <c:minorTickMark val="none"/>
        <c:tickLblPos val="nextTo"/>
        <c:crossAx val="401412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687144233442966"/>
              <c:y val="-6.30521663539733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220233834407063"/>
                  <c:h val="0.18407359923811481"/>
                </c:manualLayout>
              </c15:layout>
            </c:ext>
          </c:extLst>
        </c:dLbl>
      </c:pivotFmt>
      <c:pivotFmt>
        <c:idx val="7"/>
        <c:spPr>
          <a:solidFill>
            <a:schemeClr val="accent6">
              <a:lumMod val="75000"/>
            </a:schemeClr>
          </a:solidFill>
          <a:ln w="19050">
            <a:solidFill>
              <a:schemeClr val="lt1"/>
            </a:solidFill>
          </a:ln>
          <a:effectLst/>
        </c:spPr>
        <c:dLbl>
          <c:idx val="0"/>
          <c:layout>
            <c:manualLayout>
              <c:x val="0.19553845813236692"/>
              <c:y val="5.26189209421397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31114292531617"/>
                  <c:h val="0.17768093137647226"/>
                </c:manualLayout>
              </c15:layout>
            </c:ext>
          </c:extLst>
        </c:dLbl>
      </c:pivotFmt>
      <c:pivotFmt>
        <c:idx val="8"/>
        <c:spPr>
          <a:solidFill>
            <a:srgbClr val="D0AC2C"/>
          </a:solidFill>
          <a:ln w="19050">
            <a:solidFill>
              <a:schemeClr val="lt1"/>
            </a:solidFill>
          </a:ln>
          <a:effectLst/>
        </c:spPr>
        <c:dLbl>
          <c:idx val="0"/>
          <c:layout>
            <c:manualLayout>
              <c:x val="-7.3014163277391839E-2"/>
              <c:y val="-0.168712096333470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32355046528277"/>
                  <c:h val="0.18407359923811481"/>
                </c:manualLayout>
              </c15:layout>
            </c:ext>
          </c:extLst>
        </c:dLbl>
      </c:pivotFmt>
    </c:pivotFmts>
    <c:plotArea>
      <c:layout>
        <c:manualLayout>
          <c:layoutTarget val="inner"/>
          <c:xMode val="edge"/>
          <c:yMode val="edge"/>
          <c:x val="0.16367263183011216"/>
          <c:y val="0.18950434676246608"/>
          <c:w val="0.69214125507038893"/>
          <c:h val="0.73006381090589134"/>
        </c:manualLayout>
      </c:layout>
      <c:doughnutChart>
        <c:varyColors val="1"/>
        <c:ser>
          <c:idx val="0"/>
          <c:order val="0"/>
          <c:tx>
            <c:strRef>
              <c:f>'Sheet Design'!$C$68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FE5-4589-8B0B-EA1548B24A2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FE5-4589-8B0B-EA1548B24A2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DFE5-4589-8B0B-EA1548B24A25}"/>
              </c:ext>
            </c:extLst>
          </c:dPt>
          <c:dLbls>
            <c:dLbl>
              <c:idx val="0"/>
              <c:layout>
                <c:manualLayout>
                  <c:x val="0.16687144233442966"/>
                  <c:y val="-6.30521663539733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220233834407063"/>
                      <c:h val="0.18407359923811481"/>
                    </c:manualLayout>
                  </c15:layout>
                </c:ext>
                <c:ext xmlns:c16="http://schemas.microsoft.com/office/drawing/2014/chart" uri="{C3380CC4-5D6E-409C-BE32-E72D297353CC}">
                  <c16:uniqueId val="{00000001-DFE5-4589-8B0B-EA1548B24A25}"/>
                </c:ext>
              </c:extLst>
            </c:dLbl>
            <c:dLbl>
              <c:idx val="1"/>
              <c:layout>
                <c:manualLayout>
                  <c:x val="0.19553845813236692"/>
                  <c:y val="5.261892094213974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31114292531617"/>
                      <c:h val="0.17768093137647226"/>
                    </c:manualLayout>
                  </c15:layout>
                </c:ext>
                <c:ext xmlns:c16="http://schemas.microsoft.com/office/drawing/2014/chart" uri="{C3380CC4-5D6E-409C-BE32-E72D297353CC}">
                  <c16:uniqueId val="{00000003-DFE5-4589-8B0B-EA1548B24A25}"/>
                </c:ext>
              </c:extLst>
            </c:dLbl>
            <c:dLbl>
              <c:idx val="2"/>
              <c:layout>
                <c:manualLayout>
                  <c:x val="-7.3014163277391839E-2"/>
                  <c:y val="-0.168712096333470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32355046528277"/>
                      <c:h val="0.18407359923811481"/>
                    </c:manualLayout>
                  </c15:layout>
                </c:ext>
                <c:ext xmlns:c16="http://schemas.microsoft.com/office/drawing/2014/chart" uri="{C3380CC4-5D6E-409C-BE32-E72D297353CC}">
                  <c16:uniqueId val="{00000005-DFE5-4589-8B0B-EA1548B24A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Design'!$B$69:$B$71</c:f>
              <c:strCache>
                <c:ptCount val="3"/>
                <c:pt idx="0">
                  <c:v>High</c:v>
                </c:pt>
                <c:pt idx="1">
                  <c:v>Medium</c:v>
                </c:pt>
                <c:pt idx="2">
                  <c:v>Small</c:v>
                </c:pt>
              </c:strCache>
            </c:strRef>
          </c:cat>
          <c:val>
            <c:numRef>
              <c:f>'Sheet Design'!$C$69:$C$71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FE5-4589-8B0B-EA1548B24A25}"/>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2.8455277266429227E-2"/>
              <c:y val="-1.64527508978479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56768889975626"/>
                  <c:h val="0.19341479105495174"/>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77390595080557"/>
                  <c:h val="0.19341479105495174"/>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19343191688098"/>
                  <c:h val="0.19341479105495174"/>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42365732955235"/>
                  <c:h val="0.19341479105495174"/>
                </c:manualLayout>
              </c15:layout>
            </c:ext>
          </c:extLst>
        </c:dLbl>
      </c:pivotFmt>
    </c:pivotFmts>
    <c:plotArea>
      <c:layout/>
      <c:barChart>
        <c:barDir val="bar"/>
        <c:grouping val="clustered"/>
        <c:varyColors val="0"/>
        <c:ser>
          <c:idx val="0"/>
          <c:order val="0"/>
          <c:tx>
            <c:strRef>
              <c:f>'Sheet Design'!$C$91</c:f>
              <c:strCache>
                <c:ptCount val="1"/>
                <c:pt idx="0">
                  <c:v>Total</c:v>
                </c:pt>
              </c:strCache>
            </c:strRef>
          </c:tx>
          <c:spPr>
            <a:solidFill>
              <a:schemeClr val="accent2">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442365732955235"/>
                      <c:h val="0.19341479105495174"/>
                    </c:manualLayout>
                  </c15:layout>
                </c:ext>
                <c:ext xmlns:c16="http://schemas.microsoft.com/office/drawing/2014/chart" uri="{C3380CC4-5D6E-409C-BE32-E72D297353CC}">
                  <c16:uniqueId val="{00000004-1E4D-4933-87E2-0E74AD0733C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119343191688098"/>
                      <c:h val="0.19341479105495174"/>
                    </c:manualLayout>
                  </c15:layout>
                </c:ext>
                <c:ext xmlns:c16="http://schemas.microsoft.com/office/drawing/2014/chart" uri="{C3380CC4-5D6E-409C-BE32-E72D297353CC}">
                  <c16:uniqueId val="{00000003-1E4D-4933-87E2-0E74AD0733C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577390595080557"/>
                      <c:h val="0.19341479105495174"/>
                    </c:manualLayout>
                  </c15:layout>
                </c:ext>
                <c:ext xmlns:c16="http://schemas.microsoft.com/office/drawing/2014/chart" uri="{C3380CC4-5D6E-409C-BE32-E72D297353CC}">
                  <c16:uniqueId val="{00000002-1E4D-4933-87E2-0E74AD0733C7}"/>
                </c:ext>
              </c:extLst>
            </c:dLbl>
            <c:dLbl>
              <c:idx val="3"/>
              <c:layout>
                <c:manualLayout>
                  <c:x val="-2.8455277266429227E-2"/>
                  <c:y val="-1.6452750897847915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356768889975626"/>
                      <c:h val="0.19341479105495174"/>
                    </c:manualLayout>
                  </c15:layout>
                </c:ext>
                <c:ext xmlns:c16="http://schemas.microsoft.com/office/drawing/2014/chart" uri="{C3380CC4-5D6E-409C-BE32-E72D297353CC}">
                  <c16:uniqueId val="{00000001-1E4D-4933-87E2-0E74AD0733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Design'!$B$92:$B$95</c:f>
              <c:strCache>
                <c:ptCount val="4"/>
                <c:pt idx="0">
                  <c:v>Grocery Store</c:v>
                </c:pt>
                <c:pt idx="1">
                  <c:v>Supermarket Type3</c:v>
                </c:pt>
                <c:pt idx="2">
                  <c:v>Supermarket Type2</c:v>
                </c:pt>
                <c:pt idx="3">
                  <c:v>Supermarket Type1</c:v>
                </c:pt>
              </c:strCache>
            </c:strRef>
          </c:cat>
          <c:val>
            <c:numRef>
              <c:f>'Sheet Design'!$C$92:$C$95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E4D-4933-87E2-0E74AD0733C7}"/>
            </c:ext>
          </c:extLst>
        </c:ser>
        <c:dLbls>
          <c:showLegendKey val="0"/>
          <c:showVal val="0"/>
          <c:showCatName val="0"/>
          <c:showSerName val="0"/>
          <c:showPercent val="0"/>
          <c:showBubbleSize val="0"/>
        </c:dLbls>
        <c:gapWidth val="60"/>
        <c:axId val="670137472"/>
        <c:axId val="670134592"/>
      </c:barChart>
      <c:catAx>
        <c:axId val="6701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34592"/>
        <c:crosses val="autoZero"/>
        <c:auto val="1"/>
        <c:lblAlgn val="ctr"/>
        <c:lblOffset val="100"/>
        <c:noMultiLvlLbl val="0"/>
      </c:catAx>
      <c:valAx>
        <c:axId val="670134592"/>
        <c:scaling>
          <c:orientation val="minMax"/>
        </c:scaling>
        <c:delete val="1"/>
        <c:axPos val="b"/>
        <c:numFmt formatCode="&quot;$&quot;0.0,&quot;K&quot;" sourceLinked="1"/>
        <c:majorTickMark val="none"/>
        <c:minorTickMark val="none"/>
        <c:tickLblPos val="nextTo"/>
        <c:crossAx val="6701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29036748789961"/>
                  <c:h val="0.19242857142857142"/>
                </c:manualLayout>
              </c15:layout>
            </c:ext>
          </c:extLst>
        </c:dLbl>
      </c:pivotFmt>
      <c:pivotFmt>
        <c:idx val="4"/>
        <c:spPr>
          <a:solidFill>
            <a:schemeClr val="accent6">
              <a:lumMod val="75000"/>
            </a:schemeClr>
          </a:solidFill>
          <a:ln>
            <a:noFill/>
          </a:ln>
          <a:effectLst/>
        </c:spPr>
        <c:dLbl>
          <c:idx val="0"/>
          <c:layout>
            <c:manualLayout>
              <c:x val="-3.4885067656100212E-7"/>
              <c:y val="-7.14285714285711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33043973325477"/>
                  <c:h val="0.19242857142857142"/>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19124691790429"/>
                  <c:h val="0.19242857142857142"/>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46963254860537"/>
                  <c:h val="0.19242857142857142"/>
                </c:manualLayout>
              </c15:layout>
            </c:ext>
          </c:extLst>
        </c:dLbl>
      </c:pivotFmt>
    </c:pivotFmts>
    <c:plotArea>
      <c:layout>
        <c:manualLayout>
          <c:layoutTarget val="inner"/>
          <c:xMode val="edge"/>
          <c:yMode val="edge"/>
          <c:x val="3.5443228738597815E-2"/>
          <c:y val="7.857142857142857E-2"/>
          <c:w val="0.80506224193771203"/>
          <c:h val="0.84285714285714286"/>
        </c:manualLayout>
      </c:layout>
      <c:barChart>
        <c:barDir val="bar"/>
        <c:grouping val="clustered"/>
        <c:varyColors val="0"/>
        <c:ser>
          <c:idx val="0"/>
          <c:order val="0"/>
          <c:tx>
            <c:strRef>
              <c:f>'Sheet Design'!$C$99</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746963254860537"/>
                      <c:h val="0.19242857142857142"/>
                    </c:manualLayout>
                  </c15:layout>
                </c:ext>
                <c:ext xmlns:c16="http://schemas.microsoft.com/office/drawing/2014/chart" uri="{C3380CC4-5D6E-409C-BE32-E72D297353CC}">
                  <c16:uniqueId val="{00000004-83D3-4879-87C3-148182A429A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519124691790429"/>
                      <c:h val="0.19242857142857142"/>
                    </c:manualLayout>
                  </c15:layout>
                </c:ext>
                <c:ext xmlns:c16="http://schemas.microsoft.com/office/drawing/2014/chart" uri="{C3380CC4-5D6E-409C-BE32-E72D297353CC}">
                  <c16:uniqueId val="{00000003-83D3-4879-87C3-148182A429AA}"/>
                </c:ext>
              </c:extLst>
            </c:dLbl>
            <c:dLbl>
              <c:idx val="2"/>
              <c:layout>
                <c:manualLayout>
                  <c:x val="-3.4885067656100212E-7"/>
                  <c:y val="-7.1428571428571105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33043973325477"/>
                      <c:h val="0.19242857142857142"/>
                    </c:manualLayout>
                  </c15:layout>
                </c:ext>
                <c:ext xmlns:c16="http://schemas.microsoft.com/office/drawing/2014/chart" uri="{C3380CC4-5D6E-409C-BE32-E72D297353CC}">
                  <c16:uniqueId val="{00000002-83D3-4879-87C3-148182A429AA}"/>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3329036748789961"/>
                      <c:h val="0.19242857142857142"/>
                    </c:manualLayout>
                  </c15:layout>
                </c:ext>
                <c:ext xmlns:c16="http://schemas.microsoft.com/office/drawing/2014/chart" uri="{C3380CC4-5D6E-409C-BE32-E72D297353CC}">
                  <c16:uniqueId val="{00000001-83D3-4879-87C3-148182A429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Design'!$B$100:$B$103</c:f>
              <c:strCache>
                <c:ptCount val="4"/>
                <c:pt idx="0">
                  <c:v>Grocery Store</c:v>
                </c:pt>
                <c:pt idx="1">
                  <c:v>Supermarket Type3</c:v>
                </c:pt>
                <c:pt idx="2">
                  <c:v>Supermarket Type2</c:v>
                </c:pt>
                <c:pt idx="3">
                  <c:v>Supermarket Type1</c:v>
                </c:pt>
              </c:strCache>
            </c:strRef>
          </c:cat>
          <c:val>
            <c:numRef>
              <c:f>'Sheet Design'!$C$100:$C$103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3D3-4879-87C3-148182A429AA}"/>
            </c:ext>
          </c:extLst>
        </c:ser>
        <c:dLbls>
          <c:dLblPos val="outEnd"/>
          <c:showLegendKey val="0"/>
          <c:showVal val="1"/>
          <c:showCatName val="0"/>
          <c:showSerName val="0"/>
          <c:showPercent val="0"/>
          <c:showBubbleSize val="0"/>
        </c:dLbls>
        <c:gapWidth val="60"/>
        <c:axId val="670352976"/>
        <c:axId val="670350576"/>
      </c:barChart>
      <c:catAx>
        <c:axId val="670352976"/>
        <c:scaling>
          <c:orientation val="minMax"/>
        </c:scaling>
        <c:delete val="1"/>
        <c:axPos val="l"/>
        <c:numFmt formatCode="General" sourceLinked="1"/>
        <c:majorTickMark val="none"/>
        <c:minorTickMark val="none"/>
        <c:tickLblPos val="nextTo"/>
        <c:crossAx val="670350576"/>
        <c:crosses val="autoZero"/>
        <c:auto val="1"/>
        <c:lblAlgn val="ctr"/>
        <c:lblOffset val="100"/>
        <c:noMultiLvlLbl val="0"/>
      </c:catAx>
      <c:valAx>
        <c:axId val="670350576"/>
        <c:scaling>
          <c:orientation val="minMax"/>
        </c:scaling>
        <c:delete val="1"/>
        <c:axPos val="b"/>
        <c:numFmt formatCode="\$0" sourceLinked="1"/>
        <c:majorTickMark val="none"/>
        <c:minorTickMark val="none"/>
        <c:tickLblPos val="nextTo"/>
        <c:crossAx val="67035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840021617443578"/>
                  <c:h val="0.18019599330854344"/>
                </c:manualLayout>
              </c15:layout>
            </c:ext>
          </c:extLst>
        </c:dLbl>
      </c:pivotFmt>
      <c:pivotFmt>
        <c:idx val="4"/>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152361643711045"/>
                  <c:h val="0.18019599330854344"/>
                </c:manualLayout>
              </c15:layout>
            </c:ext>
          </c:extLst>
        </c:dLbl>
      </c:pivotFmt>
      <c:pivotFmt>
        <c:idx val="5"/>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464701669978512"/>
                  <c:h val="0.18019599330854344"/>
                </c:manualLayout>
              </c15:layout>
            </c:ext>
          </c:extLst>
        </c:dLbl>
      </c:pivotFmt>
      <c:pivotFmt>
        <c:idx val="6"/>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3464701669978512"/>
                  <c:h val="0.18019599330854344"/>
                </c:manualLayout>
              </c15:layout>
            </c:ext>
          </c:extLst>
        </c:dLbl>
      </c:pivotFmt>
    </c:pivotFmts>
    <c:plotArea>
      <c:layout/>
      <c:barChart>
        <c:barDir val="bar"/>
        <c:grouping val="clustered"/>
        <c:varyColors val="0"/>
        <c:ser>
          <c:idx val="0"/>
          <c:order val="0"/>
          <c:tx>
            <c:strRef>
              <c:f>'Sheet Design'!$C$108</c:f>
              <c:strCache>
                <c:ptCount val="1"/>
                <c:pt idx="0">
                  <c:v>Total</c:v>
                </c:pt>
              </c:strCache>
            </c:strRef>
          </c:tx>
          <c:spPr>
            <a:solidFill>
              <a:schemeClr val="accent4">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3464701669978512"/>
                      <c:h val="0.18019599330854344"/>
                    </c:manualLayout>
                  </c15:layout>
                </c:ext>
                <c:ext xmlns:c16="http://schemas.microsoft.com/office/drawing/2014/chart" uri="{C3380CC4-5D6E-409C-BE32-E72D297353CC}">
                  <c16:uniqueId val="{00000004-C4FF-40D6-8ED0-C525ECD3D25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3464701669978512"/>
                      <c:h val="0.18019599330854344"/>
                    </c:manualLayout>
                  </c15:layout>
                </c:ext>
                <c:ext xmlns:c16="http://schemas.microsoft.com/office/drawing/2014/chart" uri="{C3380CC4-5D6E-409C-BE32-E72D297353CC}">
                  <c16:uniqueId val="{00000003-C4FF-40D6-8ED0-C525ECD3D25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42152361643711045"/>
                      <c:h val="0.18019599330854344"/>
                    </c:manualLayout>
                  </c15:layout>
                </c:ext>
                <c:ext xmlns:c16="http://schemas.microsoft.com/office/drawing/2014/chart" uri="{C3380CC4-5D6E-409C-BE32-E72D297353CC}">
                  <c16:uniqueId val="{00000002-C4FF-40D6-8ED0-C525ECD3D25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40840021617443578"/>
                      <c:h val="0.18019599330854344"/>
                    </c:manualLayout>
                  </c15:layout>
                </c:ext>
                <c:ext xmlns:c16="http://schemas.microsoft.com/office/drawing/2014/chart" uri="{C3380CC4-5D6E-409C-BE32-E72D297353CC}">
                  <c16:uniqueId val="{00000001-C4FF-40D6-8ED0-C525ECD3D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Design'!$B$109:$B$112</c:f>
              <c:strCache>
                <c:ptCount val="4"/>
                <c:pt idx="0">
                  <c:v>Grocery Store</c:v>
                </c:pt>
                <c:pt idx="1">
                  <c:v>Supermarket Type3</c:v>
                </c:pt>
                <c:pt idx="2">
                  <c:v>Supermarket Type2</c:v>
                </c:pt>
                <c:pt idx="3">
                  <c:v>Supermarket Type1</c:v>
                </c:pt>
              </c:strCache>
            </c:strRef>
          </c:cat>
          <c:val>
            <c:numRef>
              <c:f>'Sheet Design'!$C$109:$C$112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C4FF-40D6-8ED0-C525ECD3D255}"/>
            </c:ext>
          </c:extLst>
        </c:ser>
        <c:dLbls>
          <c:dLblPos val="outEnd"/>
          <c:showLegendKey val="0"/>
          <c:showVal val="1"/>
          <c:showCatName val="0"/>
          <c:showSerName val="0"/>
          <c:showPercent val="0"/>
          <c:showBubbleSize val="0"/>
        </c:dLbls>
        <c:gapWidth val="60"/>
        <c:axId val="679473184"/>
        <c:axId val="679474144"/>
      </c:barChart>
      <c:catAx>
        <c:axId val="679473184"/>
        <c:scaling>
          <c:orientation val="minMax"/>
        </c:scaling>
        <c:delete val="1"/>
        <c:axPos val="l"/>
        <c:numFmt formatCode="General" sourceLinked="1"/>
        <c:majorTickMark val="none"/>
        <c:minorTickMark val="none"/>
        <c:tickLblPos val="nextTo"/>
        <c:crossAx val="679474144"/>
        <c:crosses val="autoZero"/>
        <c:auto val="1"/>
        <c:lblAlgn val="ctr"/>
        <c:lblOffset val="100"/>
        <c:noMultiLvlLbl val="0"/>
      </c:catAx>
      <c:valAx>
        <c:axId val="679474144"/>
        <c:scaling>
          <c:orientation val="minMax"/>
        </c:scaling>
        <c:delete val="1"/>
        <c:axPos val="b"/>
        <c:numFmt formatCode="General" sourceLinked="1"/>
        <c:majorTickMark val="none"/>
        <c:minorTickMark val="none"/>
        <c:tickLblPos val="nextTo"/>
        <c:crossAx val="6794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Design'!$C$23:$C$24</c:f>
              <c:strCache>
                <c:ptCount val="1"/>
                <c:pt idx="0">
                  <c:v>Regular</c:v>
                </c:pt>
              </c:strCache>
            </c:strRef>
          </c:tx>
          <c:spPr>
            <a:solidFill>
              <a:schemeClr val="accent1"/>
            </a:solidFill>
            <a:ln>
              <a:noFill/>
            </a:ln>
            <a:effectLst/>
          </c:spPr>
          <c:invertIfNegative val="0"/>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863-4348-8EE4-E28A2DC9608E}"/>
            </c:ext>
          </c:extLst>
        </c:ser>
        <c:ser>
          <c:idx val="1"/>
          <c:order val="1"/>
          <c:tx>
            <c:strRef>
              <c:f>'Sheet Design'!$D$23:$D$24</c:f>
              <c:strCache>
                <c:ptCount val="1"/>
                <c:pt idx="0">
                  <c:v>Low Fat</c:v>
                </c:pt>
              </c:strCache>
            </c:strRef>
          </c:tx>
          <c:spPr>
            <a:solidFill>
              <a:schemeClr val="accent2"/>
            </a:solidFill>
            <a:ln>
              <a:noFill/>
            </a:ln>
            <a:effectLst/>
          </c:spPr>
          <c:invertIfNegative val="0"/>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863-4348-8EE4-E28A2DC9608E}"/>
            </c:ext>
          </c:extLst>
        </c:ser>
        <c:dLbls>
          <c:showLegendKey val="0"/>
          <c:showVal val="0"/>
          <c:showCatName val="0"/>
          <c:showSerName val="0"/>
          <c:showPercent val="0"/>
          <c:showBubbleSize val="0"/>
        </c:dLbls>
        <c:gapWidth val="182"/>
        <c:axId val="569426000"/>
        <c:axId val="569426960"/>
      </c:barChart>
      <c:catAx>
        <c:axId val="5694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26960"/>
        <c:crosses val="autoZero"/>
        <c:auto val="1"/>
        <c:lblAlgn val="ctr"/>
        <c:lblOffset val="100"/>
        <c:noMultiLvlLbl val="0"/>
      </c:catAx>
      <c:valAx>
        <c:axId val="569426960"/>
        <c:scaling>
          <c:orientation val="minMax"/>
        </c:scaling>
        <c:delete val="1"/>
        <c:axPos val="b"/>
        <c:numFmt formatCode="&quot;$&quot;0.0,&quot;K&quot;" sourceLinked="1"/>
        <c:majorTickMark val="none"/>
        <c:minorTickMark val="none"/>
        <c:tickLblPos val="nextTo"/>
        <c:crossAx val="569426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chemeClr val="accent1"/>
            </a:solidFill>
            <a:ln>
              <a:noFill/>
            </a:ln>
            <a:effectLst/>
          </c:spPr>
          <c:invertIfNegative val="0"/>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67D-4246-A72B-20C0BAFD5B64}"/>
            </c:ext>
          </c:extLst>
        </c:ser>
        <c:dLbls>
          <c:showLegendKey val="0"/>
          <c:showVal val="0"/>
          <c:showCatName val="0"/>
          <c:showSerName val="0"/>
          <c:showPercent val="0"/>
          <c:showBubbleSize val="0"/>
        </c:dLbls>
        <c:gapWidth val="182"/>
        <c:axId val="2092742736"/>
        <c:axId val="2092746096"/>
      </c:barChart>
      <c:catAx>
        <c:axId val="209274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46096"/>
        <c:crosses val="autoZero"/>
        <c:auto val="1"/>
        <c:lblAlgn val="ctr"/>
        <c:lblOffset val="100"/>
        <c:noMultiLvlLbl val="0"/>
      </c:catAx>
      <c:valAx>
        <c:axId val="2092746096"/>
        <c:scaling>
          <c:orientation val="minMax"/>
        </c:scaling>
        <c:delete val="1"/>
        <c:axPos val="b"/>
        <c:numFmt formatCode="&quot;$&quot;0.0,&quot;K&quot;" sourceLinked="1"/>
        <c:majorTickMark val="none"/>
        <c:minorTickMark val="none"/>
        <c:tickLblPos val="nextTo"/>
        <c:crossAx val="209274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Design'!$C$54</c:f>
              <c:strCache>
                <c:ptCount val="1"/>
                <c:pt idx="0">
                  <c:v>Total</c:v>
                </c:pt>
              </c:strCache>
            </c:strRef>
          </c:tx>
          <c:spPr>
            <a:solidFill>
              <a:schemeClr val="accent1"/>
            </a:solidFill>
            <a:ln>
              <a:noFill/>
            </a:ln>
            <a:effectLst/>
          </c:spPr>
          <c:cat>
            <c:strRef>
              <c:f>'Sheet Design'!$B$55:$B$63</c:f>
              <c:strCache>
                <c:ptCount val="9"/>
                <c:pt idx="0">
                  <c:v>2011</c:v>
                </c:pt>
                <c:pt idx="1">
                  <c:v>2012</c:v>
                </c:pt>
                <c:pt idx="2">
                  <c:v>2014</c:v>
                </c:pt>
                <c:pt idx="3">
                  <c:v>2015</c:v>
                </c:pt>
                <c:pt idx="4">
                  <c:v>2016</c:v>
                </c:pt>
                <c:pt idx="5">
                  <c:v>2017</c:v>
                </c:pt>
                <c:pt idx="6">
                  <c:v>2018</c:v>
                </c:pt>
                <c:pt idx="7">
                  <c:v>2020</c:v>
                </c:pt>
                <c:pt idx="8">
                  <c:v>2022</c:v>
                </c:pt>
              </c:strCache>
            </c:strRef>
          </c:cat>
          <c:val>
            <c:numRef>
              <c:f>'Sheet Design'!$C$55:$C$63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B62-42CB-8DC2-0AED2002D5C6}"/>
            </c:ext>
          </c:extLst>
        </c:ser>
        <c:dLbls>
          <c:showLegendKey val="0"/>
          <c:showVal val="0"/>
          <c:showCatName val="0"/>
          <c:showSerName val="0"/>
          <c:showPercent val="0"/>
          <c:showBubbleSize val="0"/>
        </c:dLbls>
        <c:axId val="401412496"/>
        <c:axId val="401411056"/>
      </c:areaChart>
      <c:catAx>
        <c:axId val="401412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11056"/>
        <c:crosses val="autoZero"/>
        <c:auto val="1"/>
        <c:lblAlgn val="ctr"/>
        <c:lblOffset val="100"/>
        <c:noMultiLvlLbl val="0"/>
      </c:catAx>
      <c:valAx>
        <c:axId val="40141105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124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Design'!$C$68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Design'!$B$69:$B$71</c:f>
              <c:strCache>
                <c:ptCount val="3"/>
                <c:pt idx="0">
                  <c:v>High</c:v>
                </c:pt>
                <c:pt idx="1">
                  <c:v>Medium</c:v>
                </c:pt>
                <c:pt idx="2">
                  <c:v>Small</c:v>
                </c:pt>
              </c:strCache>
            </c:strRef>
          </c:cat>
          <c:val>
            <c:numRef>
              <c:f>'Sheet Design'!$C$69:$C$71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CE5-4432-8D2C-C61B5A805C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201383534923306"/>
          <c:y val="0.24585665496632203"/>
          <c:w val="0.27857075532967979"/>
          <c:h val="0.44862501125152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Design'!$C$91</c:f>
              <c:strCache>
                <c:ptCount val="1"/>
                <c:pt idx="0">
                  <c:v>Total</c:v>
                </c:pt>
              </c:strCache>
            </c:strRef>
          </c:tx>
          <c:spPr>
            <a:solidFill>
              <a:schemeClr val="accent1"/>
            </a:solidFill>
            <a:ln>
              <a:noFill/>
            </a:ln>
            <a:effectLst/>
          </c:spPr>
          <c:invertIfNegative val="0"/>
          <c:cat>
            <c:strRef>
              <c:f>'Sheet Design'!$B$92:$B$95</c:f>
              <c:strCache>
                <c:ptCount val="4"/>
                <c:pt idx="0">
                  <c:v>Grocery Store</c:v>
                </c:pt>
                <c:pt idx="1">
                  <c:v>Supermarket Type3</c:v>
                </c:pt>
                <c:pt idx="2">
                  <c:v>Supermarket Type2</c:v>
                </c:pt>
                <c:pt idx="3">
                  <c:v>Supermarket Type1</c:v>
                </c:pt>
              </c:strCache>
            </c:strRef>
          </c:cat>
          <c:val>
            <c:numRef>
              <c:f>'Sheet Design'!$C$92:$C$95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AE24-4A9E-B2C1-94BB7A07686A}"/>
            </c:ext>
          </c:extLst>
        </c:ser>
        <c:dLbls>
          <c:showLegendKey val="0"/>
          <c:showVal val="0"/>
          <c:showCatName val="0"/>
          <c:showSerName val="0"/>
          <c:showPercent val="0"/>
          <c:showBubbleSize val="0"/>
        </c:dLbls>
        <c:gapWidth val="182"/>
        <c:axId val="670137472"/>
        <c:axId val="670134592"/>
      </c:barChart>
      <c:catAx>
        <c:axId val="6701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34592"/>
        <c:crosses val="autoZero"/>
        <c:auto val="1"/>
        <c:lblAlgn val="ctr"/>
        <c:lblOffset val="100"/>
        <c:noMultiLvlLbl val="0"/>
      </c:catAx>
      <c:valAx>
        <c:axId val="670134592"/>
        <c:scaling>
          <c:orientation val="minMax"/>
        </c:scaling>
        <c:delete val="1"/>
        <c:axPos val="b"/>
        <c:numFmt formatCode="&quot;$&quot;0.0,&quot;K&quot;" sourceLinked="1"/>
        <c:majorTickMark val="none"/>
        <c:minorTickMark val="none"/>
        <c:tickLblPos val="nextTo"/>
        <c:crossAx val="6701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Design'!$C$99</c:f>
              <c:strCache>
                <c:ptCount val="1"/>
                <c:pt idx="0">
                  <c:v>Total</c:v>
                </c:pt>
              </c:strCache>
            </c:strRef>
          </c:tx>
          <c:spPr>
            <a:solidFill>
              <a:schemeClr val="accent1"/>
            </a:solidFill>
            <a:ln>
              <a:noFill/>
            </a:ln>
            <a:effectLst/>
          </c:spPr>
          <c:invertIfNegative val="0"/>
          <c:cat>
            <c:strRef>
              <c:f>'Sheet Design'!$B$100:$B$103</c:f>
              <c:strCache>
                <c:ptCount val="4"/>
                <c:pt idx="0">
                  <c:v>Grocery Store</c:v>
                </c:pt>
                <c:pt idx="1">
                  <c:v>Supermarket Type3</c:v>
                </c:pt>
                <c:pt idx="2">
                  <c:v>Supermarket Type2</c:v>
                </c:pt>
                <c:pt idx="3">
                  <c:v>Supermarket Type1</c:v>
                </c:pt>
              </c:strCache>
            </c:strRef>
          </c:cat>
          <c:val>
            <c:numRef>
              <c:f>'Sheet Design'!$C$100:$C$103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238-4635-9194-596C85DB00E8}"/>
            </c:ext>
          </c:extLst>
        </c:ser>
        <c:dLbls>
          <c:showLegendKey val="0"/>
          <c:showVal val="0"/>
          <c:showCatName val="0"/>
          <c:showSerName val="0"/>
          <c:showPercent val="0"/>
          <c:showBubbleSize val="0"/>
        </c:dLbls>
        <c:gapWidth val="182"/>
        <c:axId val="670352976"/>
        <c:axId val="670350576"/>
      </c:barChart>
      <c:catAx>
        <c:axId val="670352976"/>
        <c:scaling>
          <c:orientation val="minMax"/>
        </c:scaling>
        <c:delete val="1"/>
        <c:axPos val="l"/>
        <c:numFmt formatCode="General" sourceLinked="1"/>
        <c:majorTickMark val="none"/>
        <c:minorTickMark val="none"/>
        <c:tickLblPos val="nextTo"/>
        <c:crossAx val="670350576"/>
        <c:crosses val="autoZero"/>
        <c:auto val="1"/>
        <c:lblAlgn val="ctr"/>
        <c:lblOffset val="100"/>
        <c:noMultiLvlLbl val="0"/>
      </c:catAx>
      <c:valAx>
        <c:axId val="670350576"/>
        <c:scaling>
          <c:orientation val="minMax"/>
        </c:scaling>
        <c:delete val="1"/>
        <c:axPos val="b"/>
        <c:numFmt formatCode="\$0" sourceLinked="1"/>
        <c:majorTickMark val="none"/>
        <c:minorTickMark val="none"/>
        <c:tickLblPos val="nextTo"/>
        <c:crossAx val="67035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Design'!$C$108</c:f>
              <c:strCache>
                <c:ptCount val="1"/>
                <c:pt idx="0">
                  <c:v>Total</c:v>
                </c:pt>
              </c:strCache>
            </c:strRef>
          </c:tx>
          <c:spPr>
            <a:solidFill>
              <a:schemeClr val="accent1"/>
            </a:solidFill>
            <a:ln>
              <a:noFill/>
            </a:ln>
            <a:effectLst/>
          </c:spPr>
          <c:invertIfNegative val="0"/>
          <c:cat>
            <c:strRef>
              <c:f>'Sheet Design'!$B$109:$B$112</c:f>
              <c:strCache>
                <c:ptCount val="4"/>
                <c:pt idx="0">
                  <c:v>Grocery Store</c:v>
                </c:pt>
                <c:pt idx="1">
                  <c:v>Supermarket Type3</c:v>
                </c:pt>
                <c:pt idx="2">
                  <c:v>Supermarket Type2</c:v>
                </c:pt>
                <c:pt idx="3">
                  <c:v>Supermarket Type1</c:v>
                </c:pt>
              </c:strCache>
            </c:strRef>
          </c:cat>
          <c:val>
            <c:numRef>
              <c:f>'Sheet Design'!$C$109:$C$112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F08F-4540-9A66-03164F878D7C}"/>
            </c:ext>
          </c:extLst>
        </c:ser>
        <c:dLbls>
          <c:showLegendKey val="0"/>
          <c:showVal val="0"/>
          <c:showCatName val="0"/>
          <c:showSerName val="0"/>
          <c:showPercent val="0"/>
          <c:showBubbleSize val="0"/>
        </c:dLbls>
        <c:gapWidth val="182"/>
        <c:axId val="679473184"/>
        <c:axId val="679474144"/>
      </c:barChart>
      <c:catAx>
        <c:axId val="679473184"/>
        <c:scaling>
          <c:orientation val="minMax"/>
        </c:scaling>
        <c:delete val="1"/>
        <c:axPos val="l"/>
        <c:numFmt formatCode="General" sourceLinked="1"/>
        <c:majorTickMark val="none"/>
        <c:minorTickMark val="none"/>
        <c:tickLblPos val="nextTo"/>
        <c:crossAx val="679474144"/>
        <c:crosses val="autoZero"/>
        <c:auto val="1"/>
        <c:lblAlgn val="ctr"/>
        <c:lblOffset val="100"/>
        <c:noMultiLvlLbl val="0"/>
      </c:catAx>
      <c:valAx>
        <c:axId val="679474144"/>
        <c:scaling>
          <c:orientation val="minMax"/>
        </c:scaling>
        <c:delete val="1"/>
        <c:axPos val="b"/>
        <c:numFmt formatCode="General" sourceLinked="1"/>
        <c:majorTickMark val="none"/>
        <c:minorTickMark val="none"/>
        <c:tickLblPos val="nextTo"/>
        <c:crossAx val="67947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9289654799742472E-2"/>
              <c:y val="0.1552222978706498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671502057613162"/>
                  <c:h val="0.22546055555555553"/>
                </c:manualLayout>
              </c15:layout>
            </c:ext>
          </c:extLst>
        </c:dLbl>
      </c:pivotFmt>
      <c:pivotFmt>
        <c:idx val="6"/>
        <c:spPr>
          <a:solidFill>
            <a:schemeClr val="accent6">
              <a:lumMod val="75000"/>
            </a:schemeClr>
          </a:solidFill>
          <a:ln w="19050">
            <a:solidFill>
              <a:schemeClr val="lt1"/>
            </a:solidFill>
          </a:ln>
          <a:effectLst/>
        </c:spPr>
        <c:dLbl>
          <c:idx val="0"/>
          <c:layout>
            <c:manualLayout>
              <c:x val="-5.6559091339990056E-2"/>
              <c:y val="-0.1693331807160019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12307246405281"/>
                  <c:h val="0.25368252745688502"/>
                </c:manualLayout>
              </c15:layout>
            </c:ext>
          </c:extLst>
        </c:dLbl>
      </c:pivotFmt>
    </c:pivotFmts>
    <c:plotArea>
      <c:layout>
        <c:manualLayout>
          <c:layoutTarget val="inner"/>
          <c:xMode val="edge"/>
          <c:yMode val="edge"/>
          <c:x val="0.14068878600823045"/>
          <c:y val="0.17853111111111111"/>
          <c:w val="0.691118720003144"/>
          <c:h val="0.77620914571100996"/>
        </c:manualLayout>
      </c:layout>
      <c:doughnutChart>
        <c:varyColors val="1"/>
        <c:ser>
          <c:idx val="0"/>
          <c:order val="0"/>
          <c:tx>
            <c:strRef>
              <c:f>'Sheet Design'!$C$13</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49DA-4F78-9C3F-0A546F696EA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9DA-4F78-9C3F-0A546F696EAA}"/>
              </c:ext>
            </c:extLst>
          </c:dPt>
          <c:dLbls>
            <c:dLbl>
              <c:idx val="0"/>
              <c:layout>
                <c:manualLayout>
                  <c:x val="9.9289654799742472E-2"/>
                  <c:y val="0.1552222978706498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671502057613162"/>
                      <c:h val="0.22546055555555553"/>
                    </c:manualLayout>
                  </c15:layout>
                </c:ext>
                <c:ext xmlns:c16="http://schemas.microsoft.com/office/drawing/2014/chart" uri="{C3380CC4-5D6E-409C-BE32-E72D297353CC}">
                  <c16:uniqueId val="{00000001-49DA-4F78-9C3F-0A546F696EAA}"/>
                </c:ext>
              </c:extLst>
            </c:dLbl>
            <c:dLbl>
              <c:idx val="1"/>
              <c:layout>
                <c:manualLayout>
                  <c:x val="-5.6559091339990056E-2"/>
                  <c:y val="-0.16933318071600195"/>
                </c:manualLayout>
              </c:layout>
              <c:showLegendKey val="0"/>
              <c:showVal val="1"/>
              <c:showCatName val="0"/>
              <c:showSerName val="0"/>
              <c:showPercent val="1"/>
              <c:showBubbleSize val="0"/>
              <c:extLst>
                <c:ext xmlns:c15="http://schemas.microsoft.com/office/drawing/2012/chart" uri="{CE6537A1-D6FC-4f65-9D91-7224C49458BB}">
                  <c15:layout>
                    <c:manualLayout>
                      <c:w val="0.26912307246405281"/>
                      <c:h val="0.25368252745688502"/>
                    </c:manualLayout>
                  </c15:layout>
                </c:ext>
                <c:ext xmlns:c16="http://schemas.microsoft.com/office/drawing/2014/chart" uri="{C3380CC4-5D6E-409C-BE32-E72D297353CC}">
                  <c16:uniqueId val="{00000003-49DA-4F78-9C3F-0A546F696EA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4-49DA-4F78-9C3F-0A546F696EA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602B449D-9B1B-466F-B4DE-E17A0CFE2FE3}">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02B449D-9B1B-466F-B4DE-E17A0CFE2FE3}">
          <cx:tx>
            <cx:txData>
              <cx:f>_xlchart.v2.4</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jpe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6</xdr:col>
      <xdr:colOff>220980</xdr:colOff>
      <xdr:row>1</xdr:row>
      <xdr:rowOff>45721</xdr:rowOff>
    </xdr:from>
    <xdr:to>
      <xdr:col>9</xdr:col>
      <xdr:colOff>38100</xdr:colOff>
      <xdr:row>7</xdr:row>
      <xdr:rowOff>106681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F5DFF724-61E4-0E6C-564E-E77842FFB3A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043765" y="248278"/>
              <a:ext cx="1842689" cy="1276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361950</xdr:colOff>
      <xdr:row>12</xdr:row>
      <xdr:rowOff>15240</xdr:rowOff>
    </xdr:from>
    <xdr:to>
      <xdr:col>5</xdr:col>
      <xdr:colOff>480060</xdr:colOff>
      <xdr:row>18</xdr:row>
      <xdr:rowOff>175260</xdr:rowOff>
    </xdr:to>
    <xdr:graphicFrame macro="">
      <xdr:nvGraphicFramePr>
        <xdr:cNvPr id="3" name="Chart 2">
          <a:extLst>
            <a:ext uri="{FF2B5EF4-FFF2-40B4-BE49-F238E27FC236}">
              <a16:creationId xmlns:a16="http://schemas.microsoft.com/office/drawing/2014/main" id="{D46F3EB9-8546-5C80-BD9A-9C5D61E86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22</xdr:row>
      <xdr:rowOff>83820</xdr:rowOff>
    </xdr:from>
    <xdr:to>
      <xdr:col>6</xdr:col>
      <xdr:colOff>601980</xdr:colOff>
      <xdr:row>29</xdr:row>
      <xdr:rowOff>91440</xdr:rowOff>
    </xdr:to>
    <xdr:graphicFrame macro="">
      <xdr:nvGraphicFramePr>
        <xdr:cNvPr id="4" name="Chart 3">
          <a:extLst>
            <a:ext uri="{FF2B5EF4-FFF2-40B4-BE49-F238E27FC236}">
              <a16:creationId xmlns:a16="http://schemas.microsoft.com/office/drawing/2014/main" id="{2F333F71-3638-9E88-D077-D40B4F285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140970</xdr:colOff>
      <xdr:row>33</xdr:row>
      <xdr:rowOff>76200</xdr:rowOff>
    </xdr:from>
    <xdr:to>
      <xdr:col>6</xdr:col>
      <xdr:colOff>594360</xdr:colOff>
      <xdr:row>49</xdr:row>
      <xdr:rowOff>137160</xdr:rowOff>
    </xdr:to>
    <xdr:graphicFrame macro="">
      <xdr:nvGraphicFramePr>
        <xdr:cNvPr id="5" name="Chart 4">
          <a:extLst>
            <a:ext uri="{FF2B5EF4-FFF2-40B4-BE49-F238E27FC236}">
              <a16:creationId xmlns:a16="http://schemas.microsoft.com/office/drawing/2014/main" id="{5E143F66-77D8-33A4-F037-BB3646FAB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83820</xdr:colOff>
      <xdr:row>54</xdr:row>
      <xdr:rowOff>137160</xdr:rowOff>
    </xdr:from>
    <xdr:to>
      <xdr:col>7</xdr:col>
      <xdr:colOff>392430</xdr:colOff>
      <xdr:row>62</xdr:row>
      <xdr:rowOff>76200</xdr:rowOff>
    </xdr:to>
    <xdr:graphicFrame macro="">
      <xdr:nvGraphicFramePr>
        <xdr:cNvPr id="6" name="Chart 5">
          <a:extLst>
            <a:ext uri="{FF2B5EF4-FFF2-40B4-BE49-F238E27FC236}">
              <a16:creationId xmlns:a16="http://schemas.microsoft.com/office/drawing/2014/main" id="{14C0C9C9-26D4-AA3A-4D18-4390778CE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xdr:colOff>
      <xdr:row>67</xdr:row>
      <xdr:rowOff>45720</xdr:rowOff>
    </xdr:from>
    <xdr:to>
      <xdr:col>5</xdr:col>
      <xdr:colOff>601980</xdr:colOff>
      <xdr:row>74</xdr:row>
      <xdr:rowOff>60960</xdr:rowOff>
    </xdr:to>
    <xdr:graphicFrame macro="">
      <xdr:nvGraphicFramePr>
        <xdr:cNvPr id="7" name="Chart 6">
          <a:extLst>
            <a:ext uri="{FF2B5EF4-FFF2-40B4-BE49-F238E27FC236}">
              <a16:creationId xmlns:a16="http://schemas.microsoft.com/office/drawing/2014/main" id="{829A5668-4F6B-2608-0B96-8B4D79636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60960</xdr:colOff>
      <xdr:row>78</xdr:row>
      <xdr:rowOff>30480</xdr:rowOff>
    </xdr:from>
    <xdr:to>
      <xdr:col>9</xdr:col>
      <xdr:colOff>281940</xdr:colOff>
      <xdr:row>86</xdr:row>
      <xdr:rowOff>45720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82DBC33-AF05-82F0-73C6-A410FE035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00600" y="15727680"/>
              <a:ext cx="2232660" cy="1615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68581</xdr:colOff>
      <xdr:row>90</xdr:row>
      <xdr:rowOff>45720</xdr:rowOff>
    </xdr:from>
    <xdr:to>
      <xdr:col>5</xdr:col>
      <xdr:colOff>636608</xdr:colOff>
      <xdr:row>95</xdr:row>
      <xdr:rowOff>154330</xdr:rowOff>
    </xdr:to>
    <xdr:graphicFrame macro="">
      <xdr:nvGraphicFramePr>
        <xdr:cNvPr id="9" name="Chart 8">
          <a:extLst>
            <a:ext uri="{FF2B5EF4-FFF2-40B4-BE49-F238E27FC236}">
              <a16:creationId xmlns:a16="http://schemas.microsoft.com/office/drawing/2014/main" id="{80DF1E9A-8682-EE6D-89CE-85059CBE4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76201</xdr:colOff>
      <xdr:row>98</xdr:row>
      <xdr:rowOff>53340</xdr:rowOff>
    </xdr:from>
    <xdr:to>
      <xdr:col>5</xdr:col>
      <xdr:colOff>607671</xdr:colOff>
      <xdr:row>103</xdr:row>
      <xdr:rowOff>154329</xdr:rowOff>
    </xdr:to>
    <xdr:graphicFrame macro="">
      <xdr:nvGraphicFramePr>
        <xdr:cNvPr id="10" name="Chart 9">
          <a:extLst>
            <a:ext uri="{FF2B5EF4-FFF2-40B4-BE49-F238E27FC236}">
              <a16:creationId xmlns:a16="http://schemas.microsoft.com/office/drawing/2014/main" id="{E9B78126-A95B-A194-C414-9D8D2240A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76201</xdr:colOff>
      <xdr:row>107</xdr:row>
      <xdr:rowOff>7620</xdr:rowOff>
    </xdr:from>
    <xdr:to>
      <xdr:col>5</xdr:col>
      <xdr:colOff>636608</xdr:colOff>
      <xdr:row>112</xdr:row>
      <xdr:rowOff>163974</xdr:rowOff>
    </xdr:to>
    <xdr:graphicFrame macro="">
      <xdr:nvGraphicFramePr>
        <xdr:cNvPr id="11" name="Chart 10">
          <a:extLst>
            <a:ext uri="{FF2B5EF4-FFF2-40B4-BE49-F238E27FC236}">
              <a16:creationId xmlns:a16="http://schemas.microsoft.com/office/drawing/2014/main" id="{1849C874-079F-FA80-F216-09DB8ABD5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507261</xdr:colOff>
      <xdr:row>11</xdr:row>
      <xdr:rowOff>195033</xdr:rowOff>
    </xdr:from>
    <xdr:to>
      <xdr:col>10</xdr:col>
      <xdr:colOff>310492</xdr:colOff>
      <xdr:row>23</xdr:row>
      <xdr:rowOff>96456</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E5ABA9BC-9028-8142-2589-AF5363FA0D7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005236" y="2423160"/>
              <a:ext cx="1828800" cy="2332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524334</xdr:colOff>
      <xdr:row>25</xdr:row>
      <xdr:rowOff>173524</xdr:rowOff>
    </xdr:from>
    <xdr:to>
      <xdr:col>10</xdr:col>
      <xdr:colOff>327565</xdr:colOff>
      <xdr:row>32</xdr:row>
      <xdr:rowOff>48228</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306239F6-3011-7265-0EF4-CFD53A8C017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022309" y="5237448"/>
              <a:ext cx="1828800" cy="1292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541019</xdr:colOff>
      <xdr:row>0</xdr:row>
      <xdr:rowOff>186510</xdr:rowOff>
    </xdr:from>
    <xdr:to>
      <xdr:col>23</xdr:col>
      <xdr:colOff>145143</xdr:colOff>
      <xdr:row>35</xdr:row>
      <xdr:rowOff>154216</xdr:rowOff>
    </xdr:to>
    <xdr:sp macro="" textlink="">
      <xdr:nvSpPr>
        <xdr:cNvPr id="2" name="Rectangle 1">
          <a:extLst>
            <a:ext uri="{FF2B5EF4-FFF2-40B4-BE49-F238E27FC236}">
              <a16:creationId xmlns:a16="http://schemas.microsoft.com/office/drawing/2014/main" id="{C541AD4B-7B61-9D50-0E89-B7218A6ACB62}"/>
            </a:ext>
          </a:extLst>
        </xdr:cNvPr>
        <xdr:cNvSpPr/>
      </xdr:nvSpPr>
      <xdr:spPr>
        <a:xfrm>
          <a:off x="1212305" y="186510"/>
          <a:ext cx="14372409" cy="6952706"/>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40819</xdr:colOff>
      <xdr:row>1</xdr:row>
      <xdr:rowOff>90715</xdr:rowOff>
    </xdr:from>
    <xdr:to>
      <xdr:col>5</xdr:col>
      <xdr:colOff>235857</xdr:colOff>
      <xdr:row>35</xdr:row>
      <xdr:rowOff>36286</xdr:rowOff>
    </xdr:to>
    <xdr:sp macro="" textlink="">
      <xdr:nvSpPr>
        <xdr:cNvPr id="3" name="Rectangle: Top Corners Rounded 2">
          <a:extLst>
            <a:ext uri="{FF2B5EF4-FFF2-40B4-BE49-F238E27FC236}">
              <a16:creationId xmlns:a16="http://schemas.microsoft.com/office/drawing/2014/main" id="{6A652DC1-1A86-54F8-976F-F4A8C7521DB1}"/>
            </a:ext>
          </a:extLst>
        </xdr:cNvPr>
        <xdr:cNvSpPr/>
      </xdr:nvSpPr>
      <xdr:spPr>
        <a:xfrm rot="5400000">
          <a:off x="-877662" y="2551338"/>
          <a:ext cx="6731000" cy="220889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217711</xdr:colOff>
      <xdr:row>2</xdr:row>
      <xdr:rowOff>18143</xdr:rowOff>
    </xdr:from>
    <xdr:to>
      <xdr:col>4</xdr:col>
      <xdr:colOff>653140</xdr:colOff>
      <xdr:row>4</xdr:row>
      <xdr:rowOff>136072</xdr:rowOff>
    </xdr:to>
    <xdr:sp macro="" textlink="">
      <xdr:nvSpPr>
        <xdr:cNvPr id="4" name="TextBox 3">
          <a:extLst>
            <a:ext uri="{FF2B5EF4-FFF2-40B4-BE49-F238E27FC236}">
              <a16:creationId xmlns:a16="http://schemas.microsoft.com/office/drawing/2014/main" id="{6B5F2071-AA6F-B182-EBE0-0F962CD7EB7B}"/>
            </a:ext>
          </a:extLst>
        </xdr:cNvPr>
        <xdr:cNvSpPr txBox="1"/>
      </xdr:nvSpPr>
      <xdr:spPr>
        <a:xfrm>
          <a:off x="1560282" y="417286"/>
          <a:ext cx="1778001"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224967</xdr:colOff>
      <xdr:row>4</xdr:row>
      <xdr:rowOff>61685</xdr:rowOff>
    </xdr:from>
    <xdr:to>
      <xdr:col>4</xdr:col>
      <xdr:colOff>660396</xdr:colOff>
      <xdr:row>5</xdr:row>
      <xdr:rowOff>117928</xdr:rowOff>
    </xdr:to>
    <xdr:sp macro="" textlink="">
      <xdr:nvSpPr>
        <xdr:cNvPr id="5" name="TextBox 4">
          <a:extLst>
            <a:ext uri="{FF2B5EF4-FFF2-40B4-BE49-F238E27FC236}">
              <a16:creationId xmlns:a16="http://schemas.microsoft.com/office/drawing/2014/main" id="{619067BE-1AB8-4C86-A7DC-0C52264FF62F}"/>
            </a:ext>
          </a:extLst>
        </xdr:cNvPr>
        <xdr:cNvSpPr txBox="1"/>
      </xdr:nvSpPr>
      <xdr:spPr>
        <a:xfrm>
          <a:off x="1567538" y="859971"/>
          <a:ext cx="1778001" cy="25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ysClr val="windowText" lastClr="000000"/>
              </a:solidFill>
              <a:latin typeface="Aptos Display" panose="020B0004020202020204" pitchFamily="34" charset="0"/>
              <a:ea typeface="Segoe UI Black" panose="020B0A02040204020203" pitchFamily="34" charset="0"/>
            </a:rPr>
            <a:t>India's Last Minute App</a:t>
          </a:r>
        </a:p>
      </xdr:txBody>
    </xdr:sp>
    <xdr:clientData/>
  </xdr:twoCellAnchor>
  <xdr:twoCellAnchor>
    <xdr:from>
      <xdr:col>5</xdr:col>
      <xdr:colOff>451748</xdr:colOff>
      <xdr:row>1</xdr:row>
      <xdr:rowOff>121556</xdr:rowOff>
    </xdr:from>
    <xdr:to>
      <xdr:col>12</xdr:col>
      <xdr:colOff>648791</xdr:colOff>
      <xdr:row>11</xdr:row>
      <xdr:rowOff>100777</xdr:rowOff>
    </xdr:to>
    <xdr:grpSp>
      <xdr:nvGrpSpPr>
        <xdr:cNvPr id="10" name="Group 9">
          <a:extLst>
            <a:ext uri="{FF2B5EF4-FFF2-40B4-BE49-F238E27FC236}">
              <a16:creationId xmlns:a16="http://schemas.microsoft.com/office/drawing/2014/main" id="{2D7AEAB5-6903-4D60-77D1-ABBB6D6A7C89}"/>
            </a:ext>
          </a:extLst>
        </xdr:cNvPr>
        <xdr:cNvGrpSpPr/>
      </xdr:nvGrpSpPr>
      <xdr:grpSpPr>
        <a:xfrm>
          <a:off x="3808177" y="321127"/>
          <a:ext cx="4896043" cy="1974936"/>
          <a:chOff x="3363685" y="302985"/>
          <a:chExt cx="4896043" cy="1974936"/>
        </a:xfrm>
      </xdr:grpSpPr>
      <xdr:sp macro="" textlink="">
        <xdr:nvSpPr>
          <xdr:cNvPr id="6" name="Rectangle: Rounded Corners 5">
            <a:extLst>
              <a:ext uri="{FF2B5EF4-FFF2-40B4-BE49-F238E27FC236}">
                <a16:creationId xmlns:a16="http://schemas.microsoft.com/office/drawing/2014/main" id="{84D4D48D-80B6-C194-7900-2B2EA419B9F2}"/>
              </a:ext>
            </a:extLst>
          </xdr:cNvPr>
          <xdr:cNvSpPr/>
        </xdr:nvSpPr>
        <xdr:spPr>
          <a:xfrm>
            <a:off x="3363685" y="302985"/>
            <a:ext cx="2376000" cy="903600"/>
          </a:xfrm>
          <a:prstGeom prst="roundRect">
            <a:avLst/>
          </a:prstGeom>
          <a:gradFill flip="none" rotWithShape="1">
            <a:gsLst>
              <a:gs pos="0">
                <a:srgbClr val="FFD200">
                  <a:alpha val="60000"/>
                </a:srgbClr>
              </a:gs>
              <a:gs pos="38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1ABBCE82-CA63-4336-AB89-EBC31CFD2CD1}"/>
              </a:ext>
            </a:extLst>
          </xdr:cNvPr>
          <xdr:cNvSpPr/>
        </xdr:nvSpPr>
        <xdr:spPr>
          <a:xfrm>
            <a:off x="5883728" y="302985"/>
            <a:ext cx="2376000" cy="903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113FF32-31CD-4859-BDAC-112F4E1AAF7B}"/>
              </a:ext>
            </a:extLst>
          </xdr:cNvPr>
          <xdr:cNvSpPr/>
        </xdr:nvSpPr>
        <xdr:spPr>
          <a:xfrm>
            <a:off x="3363685" y="1374321"/>
            <a:ext cx="2376000" cy="903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B472EB36-F877-4DDA-A664-86C11637C862}"/>
              </a:ext>
            </a:extLst>
          </xdr:cNvPr>
          <xdr:cNvSpPr/>
        </xdr:nvSpPr>
        <xdr:spPr>
          <a:xfrm>
            <a:off x="5883728" y="1374321"/>
            <a:ext cx="2376000" cy="903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584188</xdr:colOff>
      <xdr:row>2</xdr:row>
      <xdr:rowOff>3629</xdr:rowOff>
    </xdr:from>
    <xdr:to>
      <xdr:col>7</xdr:col>
      <xdr:colOff>547904</xdr:colOff>
      <xdr:row>4</xdr:row>
      <xdr:rowOff>112485</xdr:rowOff>
    </xdr:to>
    <xdr:sp macro="" textlink="'Sheet Design'!B7">
      <xdr:nvSpPr>
        <xdr:cNvPr id="11" name="TextBox 10">
          <a:extLst>
            <a:ext uri="{FF2B5EF4-FFF2-40B4-BE49-F238E27FC236}">
              <a16:creationId xmlns:a16="http://schemas.microsoft.com/office/drawing/2014/main" id="{0AEAD32B-15C5-1794-8E87-B62E40E06B09}"/>
            </a:ext>
          </a:extLst>
        </xdr:cNvPr>
        <xdr:cNvSpPr txBox="1"/>
      </xdr:nvSpPr>
      <xdr:spPr>
        <a:xfrm>
          <a:off x="3940617" y="402772"/>
          <a:ext cx="1306287"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0B7789-AA29-43B8-AC30-DC30FDD80AA8}"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t>$1.20M</a:t>
          </a:fld>
          <a:endParaRPr lang="en-IN" sz="2400">
            <a:latin typeface="Britannic Bold" panose="020B0903060703020204" pitchFamily="34" charset="0"/>
            <a:ea typeface="Segoe UI Black" panose="020B0A02040204020203" pitchFamily="34" charset="0"/>
          </a:endParaRPr>
        </a:p>
      </xdr:txBody>
    </xdr:sp>
    <xdr:clientData/>
  </xdr:twoCellAnchor>
  <xdr:twoCellAnchor editAs="oneCell">
    <xdr:from>
      <xdr:col>2</xdr:col>
      <xdr:colOff>226786</xdr:colOff>
      <xdr:row>8</xdr:row>
      <xdr:rowOff>27217</xdr:rowOff>
    </xdr:from>
    <xdr:to>
      <xdr:col>5</xdr:col>
      <xdr:colOff>41728</xdr:colOff>
      <xdr:row>14</xdr:row>
      <xdr:rowOff>102328</xdr:rowOff>
    </xdr:to>
    <mc:AlternateContent xmlns:mc="http://schemas.openxmlformats.org/markup-compatibility/2006">
      <mc:Choice xmlns:a14="http://schemas.microsoft.com/office/drawing/2010/main" Requires="a14">
        <xdr:graphicFrame macro="">
          <xdr:nvGraphicFramePr>
            <xdr:cNvPr id="12" name="Outlet Size 1">
              <a:extLst>
                <a:ext uri="{FF2B5EF4-FFF2-40B4-BE49-F238E27FC236}">
                  <a16:creationId xmlns:a16="http://schemas.microsoft.com/office/drawing/2014/main" id="{1F0A57B0-FBC0-4A80-BB75-C408C0ED8E9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569357" y="1623788"/>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507988</xdr:colOff>
      <xdr:row>2</xdr:row>
      <xdr:rowOff>7257</xdr:rowOff>
    </xdr:from>
    <xdr:to>
      <xdr:col>11</xdr:col>
      <xdr:colOff>272129</xdr:colOff>
      <xdr:row>4</xdr:row>
      <xdr:rowOff>108857</xdr:rowOff>
    </xdr:to>
    <xdr:sp macro="" textlink="'Sheet Design'!$C$7">
      <xdr:nvSpPr>
        <xdr:cNvPr id="13" name="TextBox 12">
          <a:extLst>
            <a:ext uri="{FF2B5EF4-FFF2-40B4-BE49-F238E27FC236}">
              <a16:creationId xmlns:a16="http://schemas.microsoft.com/office/drawing/2014/main" id="{19545749-C3F0-4AF1-8D78-56641FCDECDD}"/>
            </a:ext>
          </a:extLst>
        </xdr:cNvPr>
        <xdr:cNvSpPr txBox="1"/>
      </xdr:nvSpPr>
      <xdr:spPr>
        <a:xfrm>
          <a:off x="6549559" y="406400"/>
          <a:ext cx="1106713" cy="500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14D8B8-6C69-420B-A7E3-75BFC9505950}" type="TxLink">
            <a:rPr lang="en-US" sz="2400" b="0" i="0" u="none" strike="noStrike">
              <a:solidFill>
                <a:srgbClr val="000000"/>
              </a:solidFill>
              <a:latin typeface="Britannic Bold" panose="020B0903060703020204" pitchFamily="34" charset="0"/>
              <a:ea typeface="Calibri"/>
              <a:cs typeface="Calibri"/>
            </a:rPr>
            <a:t>$141</a:t>
          </a:fld>
          <a:endParaRPr lang="en-IN" sz="2400">
            <a:latin typeface="Britannic Bold" panose="020B0903060703020204" pitchFamily="34" charset="0"/>
            <a:ea typeface="Segoe UI Black" panose="020B0A02040204020203" pitchFamily="34" charset="0"/>
          </a:endParaRPr>
        </a:p>
      </xdr:txBody>
    </xdr:sp>
    <xdr:clientData/>
  </xdr:twoCellAnchor>
  <xdr:twoCellAnchor>
    <xdr:from>
      <xdr:col>6</xdr:col>
      <xdr:colOff>25390</xdr:colOff>
      <xdr:row>4</xdr:row>
      <xdr:rowOff>29029</xdr:rowOff>
    </xdr:from>
    <xdr:to>
      <xdr:col>7</xdr:col>
      <xdr:colOff>380992</xdr:colOff>
      <xdr:row>5</xdr:row>
      <xdr:rowOff>81643</xdr:rowOff>
    </xdr:to>
    <xdr:sp macro="" textlink="">
      <xdr:nvSpPr>
        <xdr:cNvPr id="14" name="TextBox 13">
          <a:extLst>
            <a:ext uri="{FF2B5EF4-FFF2-40B4-BE49-F238E27FC236}">
              <a16:creationId xmlns:a16="http://schemas.microsoft.com/office/drawing/2014/main" id="{FF33DC70-1DC6-4BE7-A866-C15F34858E0E}"/>
            </a:ext>
          </a:extLst>
        </xdr:cNvPr>
        <xdr:cNvSpPr txBox="1"/>
      </xdr:nvSpPr>
      <xdr:spPr>
        <a:xfrm>
          <a:off x="4053104" y="827315"/>
          <a:ext cx="1026888" cy="252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TOTAL SALES</a:t>
          </a:r>
        </a:p>
      </xdr:txBody>
    </xdr:sp>
    <xdr:clientData/>
  </xdr:twoCellAnchor>
  <xdr:twoCellAnchor>
    <xdr:from>
      <xdr:col>9</xdr:col>
      <xdr:colOff>386434</xdr:colOff>
      <xdr:row>4</xdr:row>
      <xdr:rowOff>18144</xdr:rowOff>
    </xdr:from>
    <xdr:to>
      <xdr:col>11</xdr:col>
      <xdr:colOff>253992</xdr:colOff>
      <xdr:row>5</xdr:row>
      <xdr:rowOff>97973</xdr:rowOff>
    </xdr:to>
    <xdr:sp macro="" textlink="">
      <xdr:nvSpPr>
        <xdr:cNvPr id="15" name="TextBox 14">
          <a:extLst>
            <a:ext uri="{FF2B5EF4-FFF2-40B4-BE49-F238E27FC236}">
              <a16:creationId xmlns:a16="http://schemas.microsoft.com/office/drawing/2014/main" id="{1ABB9378-81F9-4468-B3F9-AF2A29163AC5}"/>
            </a:ext>
          </a:extLst>
        </xdr:cNvPr>
        <xdr:cNvSpPr txBox="1"/>
      </xdr:nvSpPr>
      <xdr:spPr>
        <a:xfrm>
          <a:off x="6428005" y="816430"/>
          <a:ext cx="121013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AVERAGE SALES</a:t>
          </a:r>
        </a:p>
      </xdr:txBody>
    </xdr:sp>
    <xdr:clientData/>
  </xdr:twoCellAnchor>
  <xdr:twoCellAnchor>
    <xdr:from>
      <xdr:col>6</xdr:col>
      <xdr:colOff>12690</xdr:colOff>
      <xdr:row>7</xdr:row>
      <xdr:rowOff>18143</xdr:rowOff>
    </xdr:from>
    <xdr:to>
      <xdr:col>7</xdr:col>
      <xdr:colOff>448117</xdr:colOff>
      <xdr:row>9</xdr:row>
      <xdr:rowOff>119743</xdr:rowOff>
    </xdr:to>
    <xdr:sp macro="" textlink="'Sheet Design'!D7">
      <xdr:nvSpPr>
        <xdr:cNvPr id="16" name="TextBox 15">
          <a:extLst>
            <a:ext uri="{FF2B5EF4-FFF2-40B4-BE49-F238E27FC236}">
              <a16:creationId xmlns:a16="http://schemas.microsoft.com/office/drawing/2014/main" id="{746FC0CE-346A-45FB-A9C1-AFBB4EDFC678}"/>
            </a:ext>
          </a:extLst>
        </xdr:cNvPr>
        <xdr:cNvSpPr txBox="1"/>
      </xdr:nvSpPr>
      <xdr:spPr>
        <a:xfrm>
          <a:off x="4040404" y="1415143"/>
          <a:ext cx="1106713" cy="500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79F48B-49FD-44AC-BBDF-4FF1400C3F5F}"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marL="0" indent="0"/>
            <a:t>8523</a:t>
          </a:fld>
          <a:endParaRPr lang="en-IN" sz="24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clientData/>
  </xdr:twoCellAnchor>
  <xdr:twoCellAnchor>
    <xdr:from>
      <xdr:col>9</xdr:col>
      <xdr:colOff>655849</xdr:colOff>
      <xdr:row>7</xdr:row>
      <xdr:rowOff>18143</xdr:rowOff>
    </xdr:from>
    <xdr:to>
      <xdr:col>11</xdr:col>
      <xdr:colOff>124268</xdr:colOff>
      <xdr:row>9</xdr:row>
      <xdr:rowOff>119743</xdr:rowOff>
    </xdr:to>
    <xdr:sp macro="" textlink="'Sheet Design'!E7">
      <xdr:nvSpPr>
        <xdr:cNvPr id="17" name="TextBox 16">
          <a:extLst>
            <a:ext uri="{FF2B5EF4-FFF2-40B4-BE49-F238E27FC236}">
              <a16:creationId xmlns:a16="http://schemas.microsoft.com/office/drawing/2014/main" id="{B2CC82CA-1A80-4FBF-984C-B9744F9BFF3E}"/>
            </a:ext>
          </a:extLst>
        </xdr:cNvPr>
        <xdr:cNvSpPr txBox="1"/>
      </xdr:nvSpPr>
      <xdr:spPr>
        <a:xfrm>
          <a:off x="6697420" y="1415143"/>
          <a:ext cx="810991" cy="500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5B82F8-A9F3-4CD2-A3D8-30863932D6B3}" type="TxLink">
            <a:rPr lang="en-US" sz="2400" b="0" i="0" u="none" strike="noStrike">
              <a:solidFill>
                <a:srgbClr val="000000"/>
              </a:solidFill>
              <a:latin typeface="Britannic Bold" panose="020B0903060703020204" pitchFamily="34" charset="0"/>
              <a:ea typeface="Segoe UI Black" panose="020B0A02040204020203" pitchFamily="34" charset="0"/>
              <a:cs typeface="Calibri"/>
            </a:rPr>
            <a:pPr marL="0" indent="0"/>
            <a:t>4.0</a:t>
          </a:fld>
          <a:endParaRPr lang="en-IN" sz="24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clientData/>
  </xdr:twoCellAnchor>
  <xdr:twoCellAnchor>
    <xdr:from>
      <xdr:col>5</xdr:col>
      <xdr:colOff>667646</xdr:colOff>
      <xdr:row>9</xdr:row>
      <xdr:rowOff>45358</xdr:rowOff>
    </xdr:from>
    <xdr:to>
      <xdr:col>7</xdr:col>
      <xdr:colOff>351963</xdr:colOff>
      <xdr:row>10</xdr:row>
      <xdr:rowOff>97972</xdr:rowOff>
    </xdr:to>
    <xdr:sp macro="" textlink="">
      <xdr:nvSpPr>
        <xdr:cNvPr id="18" name="TextBox 17">
          <a:extLst>
            <a:ext uri="{FF2B5EF4-FFF2-40B4-BE49-F238E27FC236}">
              <a16:creationId xmlns:a16="http://schemas.microsoft.com/office/drawing/2014/main" id="{7F96E21C-9CB7-4828-ABCB-F9968AFA57D2}"/>
            </a:ext>
          </a:extLst>
        </xdr:cNvPr>
        <xdr:cNvSpPr txBox="1"/>
      </xdr:nvSpPr>
      <xdr:spPr>
        <a:xfrm>
          <a:off x="4024075" y="1841501"/>
          <a:ext cx="1026888" cy="252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NO</a:t>
          </a:r>
          <a:r>
            <a:rPr lang="en-US" sz="1100" b="1" i="0" u="none" strike="noStrike" baseline="0">
              <a:solidFill>
                <a:srgbClr val="000000"/>
              </a:solidFill>
              <a:latin typeface="Aptos Display" panose="020B0004020202020204" pitchFamily="34" charset="0"/>
              <a:ea typeface="Segoe UI Black" panose="020B0A02040204020203" pitchFamily="34" charset="0"/>
              <a:cs typeface="Calibri"/>
            </a:rPr>
            <a:t> OF ITEMS</a:t>
          </a:r>
          <a:endParaRPr lang="en-US" sz="1100" b="1" i="0" u="none" strike="noStrike">
            <a:solidFill>
              <a:srgbClr val="000000"/>
            </a:solidFill>
            <a:latin typeface="Aptos Display" panose="020B0004020202020204" pitchFamily="34" charset="0"/>
            <a:ea typeface="Segoe UI Black" panose="020B0A02040204020203" pitchFamily="34" charset="0"/>
            <a:cs typeface="Calibri"/>
          </a:endParaRPr>
        </a:p>
      </xdr:txBody>
    </xdr:sp>
    <xdr:clientData/>
  </xdr:twoCellAnchor>
  <xdr:twoCellAnchor>
    <xdr:from>
      <xdr:col>9</xdr:col>
      <xdr:colOff>366477</xdr:colOff>
      <xdr:row>9</xdr:row>
      <xdr:rowOff>72571</xdr:rowOff>
    </xdr:from>
    <xdr:to>
      <xdr:col>11</xdr:col>
      <xdr:colOff>353779</xdr:colOff>
      <xdr:row>10</xdr:row>
      <xdr:rowOff>114301</xdr:rowOff>
    </xdr:to>
    <xdr:sp macro="" textlink="">
      <xdr:nvSpPr>
        <xdr:cNvPr id="19" name="TextBox 18">
          <a:extLst>
            <a:ext uri="{FF2B5EF4-FFF2-40B4-BE49-F238E27FC236}">
              <a16:creationId xmlns:a16="http://schemas.microsoft.com/office/drawing/2014/main" id="{98216EBC-75A5-4A4B-9198-72443D4B6A66}"/>
            </a:ext>
          </a:extLst>
        </xdr:cNvPr>
        <xdr:cNvSpPr txBox="1"/>
      </xdr:nvSpPr>
      <xdr:spPr>
        <a:xfrm>
          <a:off x="6408048" y="1868714"/>
          <a:ext cx="1329874" cy="241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AVERAGE RATING</a:t>
          </a:r>
        </a:p>
      </xdr:txBody>
    </xdr:sp>
    <xdr:clientData/>
  </xdr:twoCellAnchor>
  <xdr:twoCellAnchor editAs="oneCell">
    <xdr:from>
      <xdr:col>12</xdr:col>
      <xdr:colOff>272134</xdr:colOff>
      <xdr:row>2</xdr:row>
      <xdr:rowOff>1</xdr:rowOff>
    </xdr:from>
    <xdr:to>
      <xdr:col>12</xdr:col>
      <xdr:colOff>524319</xdr:colOff>
      <xdr:row>3</xdr:row>
      <xdr:rowOff>52615</xdr:rowOff>
    </xdr:to>
    <xdr:pic>
      <xdr:nvPicPr>
        <xdr:cNvPr id="30" name="Picture 29">
          <a:extLst>
            <a:ext uri="{FF2B5EF4-FFF2-40B4-BE49-F238E27FC236}">
              <a16:creationId xmlns:a16="http://schemas.microsoft.com/office/drawing/2014/main" id="{33641B6B-3360-4F89-637D-7EE7AE197C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27563" y="399144"/>
          <a:ext cx="252185" cy="252185"/>
        </a:xfrm>
        <a:prstGeom prst="rect">
          <a:avLst/>
        </a:prstGeom>
      </xdr:spPr>
    </xdr:pic>
    <xdr:clientData/>
  </xdr:twoCellAnchor>
  <xdr:twoCellAnchor editAs="oneCell">
    <xdr:from>
      <xdr:col>8</xdr:col>
      <xdr:colOff>453563</xdr:colOff>
      <xdr:row>7</xdr:row>
      <xdr:rowOff>72571</xdr:rowOff>
    </xdr:from>
    <xdr:to>
      <xdr:col>9</xdr:col>
      <xdr:colOff>22968</xdr:colOff>
      <xdr:row>8</xdr:row>
      <xdr:rowOff>113690</xdr:rowOff>
    </xdr:to>
    <xdr:pic>
      <xdr:nvPicPr>
        <xdr:cNvPr id="32" name="Picture 31">
          <a:extLst>
            <a:ext uri="{FF2B5EF4-FFF2-40B4-BE49-F238E27FC236}">
              <a16:creationId xmlns:a16="http://schemas.microsoft.com/office/drawing/2014/main" id="{813A06D5-373E-6BFA-7C31-1AFB5A34FB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23849" y="1469571"/>
          <a:ext cx="240690" cy="240690"/>
        </a:xfrm>
        <a:prstGeom prst="rect">
          <a:avLst/>
        </a:prstGeom>
      </xdr:spPr>
    </xdr:pic>
    <xdr:clientData/>
  </xdr:twoCellAnchor>
  <xdr:twoCellAnchor editAs="oneCell">
    <xdr:from>
      <xdr:col>12</xdr:col>
      <xdr:colOff>272133</xdr:colOff>
      <xdr:row>7</xdr:row>
      <xdr:rowOff>72571</xdr:rowOff>
    </xdr:from>
    <xdr:to>
      <xdr:col>12</xdr:col>
      <xdr:colOff>541328</xdr:colOff>
      <xdr:row>8</xdr:row>
      <xdr:rowOff>142195</xdr:rowOff>
    </xdr:to>
    <xdr:pic>
      <xdr:nvPicPr>
        <xdr:cNvPr id="34" name="Picture 33">
          <a:extLst>
            <a:ext uri="{FF2B5EF4-FFF2-40B4-BE49-F238E27FC236}">
              <a16:creationId xmlns:a16="http://schemas.microsoft.com/office/drawing/2014/main" id="{F4106EB2-CD58-CD2C-067C-0B26A7BD90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27562" y="1469571"/>
          <a:ext cx="269195" cy="269195"/>
        </a:xfrm>
        <a:prstGeom prst="rect">
          <a:avLst/>
        </a:prstGeom>
      </xdr:spPr>
    </xdr:pic>
    <xdr:clientData/>
  </xdr:twoCellAnchor>
  <xdr:twoCellAnchor editAs="oneCell">
    <xdr:from>
      <xdr:col>8</xdr:col>
      <xdr:colOff>453562</xdr:colOff>
      <xdr:row>1</xdr:row>
      <xdr:rowOff>190500</xdr:rowOff>
    </xdr:from>
    <xdr:to>
      <xdr:col>9</xdr:col>
      <xdr:colOff>32038</xdr:colOff>
      <xdr:row>3</xdr:row>
      <xdr:rowOff>41118</xdr:rowOff>
    </xdr:to>
    <xdr:pic>
      <xdr:nvPicPr>
        <xdr:cNvPr id="36" name="Picture 35">
          <a:extLst>
            <a:ext uri="{FF2B5EF4-FFF2-40B4-BE49-F238E27FC236}">
              <a16:creationId xmlns:a16="http://schemas.microsoft.com/office/drawing/2014/main" id="{E4F0B9D7-2DF7-1839-68F7-C4A8AFDC29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23848" y="390071"/>
          <a:ext cx="249761" cy="249761"/>
        </a:xfrm>
        <a:prstGeom prst="rect">
          <a:avLst/>
        </a:prstGeom>
      </xdr:spPr>
    </xdr:pic>
    <xdr:clientData/>
  </xdr:twoCellAnchor>
  <xdr:twoCellAnchor>
    <xdr:from>
      <xdr:col>5</xdr:col>
      <xdr:colOff>468077</xdr:colOff>
      <xdr:row>12</xdr:row>
      <xdr:rowOff>92528</xdr:rowOff>
    </xdr:from>
    <xdr:to>
      <xdr:col>12</xdr:col>
      <xdr:colOff>671277</xdr:colOff>
      <xdr:row>35</xdr:row>
      <xdr:rowOff>27214</xdr:rowOff>
    </xdr:to>
    <xdr:sp macro="" textlink="">
      <xdr:nvSpPr>
        <xdr:cNvPr id="37" name="Rectangle: Rounded Corners 36">
          <a:extLst>
            <a:ext uri="{FF2B5EF4-FFF2-40B4-BE49-F238E27FC236}">
              <a16:creationId xmlns:a16="http://schemas.microsoft.com/office/drawing/2014/main" id="{B4A96C87-508F-44C9-A079-5FDD58BA8B8A}"/>
            </a:ext>
          </a:extLst>
        </xdr:cNvPr>
        <xdr:cNvSpPr/>
      </xdr:nvSpPr>
      <xdr:spPr>
        <a:xfrm>
          <a:off x="3824506" y="2487385"/>
          <a:ext cx="4902200" cy="4524829"/>
        </a:xfrm>
        <a:prstGeom prst="roundRect">
          <a:avLst>
            <a:gd name="adj" fmla="val 584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576933</xdr:colOff>
      <xdr:row>13</xdr:row>
      <xdr:rowOff>174164</xdr:rowOff>
    </xdr:from>
    <xdr:to>
      <xdr:col>8</xdr:col>
      <xdr:colOff>598706</xdr:colOff>
      <xdr:row>22</xdr:row>
      <xdr:rowOff>190500</xdr:rowOff>
    </xdr:to>
    <xdr:graphicFrame macro="">
      <xdr:nvGraphicFramePr>
        <xdr:cNvPr id="38" name="Chart 37">
          <a:extLst>
            <a:ext uri="{FF2B5EF4-FFF2-40B4-BE49-F238E27FC236}">
              <a16:creationId xmlns:a16="http://schemas.microsoft.com/office/drawing/2014/main" id="{A49D7255-0571-448B-B76E-DC28A513B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566048</xdr:colOff>
      <xdr:row>12</xdr:row>
      <xdr:rowOff>107044</xdr:rowOff>
    </xdr:from>
    <xdr:to>
      <xdr:col>7</xdr:col>
      <xdr:colOff>399137</xdr:colOff>
      <xdr:row>13</xdr:row>
      <xdr:rowOff>126999</xdr:rowOff>
    </xdr:to>
    <xdr:sp macro="" textlink="">
      <xdr:nvSpPr>
        <xdr:cNvPr id="39" name="TextBox 38">
          <a:extLst>
            <a:ext uri="{FF2B5EF4-FFF2-40B4-BE49-F238E27FC236}">
              <a16:creationId xmlns:a16="http://schemas.microsoft.com/office/drawing/2014/main" id="{A9889823-EDB2-437C-977B-DAAB873EECDD}"/>
            </a:ext>
          </a:extLst>
        </xdr:cNvPr>
        <xdr:cNvSpPr txBox="1"/>
      </xdr:nvSpPr>
      <xdr:spPr>
        <a:xfrm>
          <a:off x="3922477" y="2501901"/>
          <a:ext cx="1175660" cy="21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FAT CONTENT</a:t>
          </a:r>
        </a:p>
      </xdr:txBody>
    </xdr:sp>
    <xdr:clientData/>
  </xdr:twoCellAnchor>
  <xdr:twoCellAnchor>
    <xdr:from>
      <xdr:col>9</xdr:col>
      <xdr:colOff>217718</xdr:colOff>
      <xdr:row>13</xdr:row>
      <xdr:rowOff>9071</xdr:rowOff>
    </xdr:from>
    <xdr:to>
      <xdr:col>9</xdr:col>
      <xdr:colOff>235861</xdr:colOff>
      <xdr:row>34</xdr:row>
      <xdr:rowOff>45357</xdr:rowOff>
    </xdr:to>
    <xdr:cxnSp macro="">
      <xdr:nvCxnSpPr>
        <xdr:cNvPr id="41" name="Straight Connector 40">
          <a:extLst>
            <a:ext uri="{FF2B5EF4-FFF2-40B4-BE49-F238E27FC236}">
              <a16:creationId xmlns:a16="http://schemas.microsoft.com/office/drawing/2014/main" id="{1BAF0C95-B565-7AC2-B111-A3BB8C773338}"/>
            </a:ext>
          </a:extLst>
        </xdr:cNvPr>
        <xdr:cNvCxnSpPr/>
      </xdr:nvCxnSpPr>
      <xdr:spPr>
        <a:xfrm>
          <a:off x="6259289" y="2603500"/>
          <a:ext cx="18143" cy="422728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25402</xdr:colOff>
      <xdr:row>23</xdr:row>
      <xdr:rowOff>45358</xdr:rowOff>
    </xdr:from>
    <xdr:to>
      <xdr:col>9</xdr:col>
      <xdr:colOff>45358</xdr:colOff>
      <xdr:row>23</xdr:row>
      <xdr:rowOff>52616</xdr:rowOff>
    </xdr:to>
    <xdr:cxnSp macro="">
      <xdr:nvCxnSpPr>
        <xdr:cNvPr id="42" name="Straight Connector 41">
          <a:extLst>
            <a:ext uri="{FF2B5EF4-FFF2-40B4-BE49-F238E27FC236}">
              <a16:creationId xmlns:a16="http://schemas.microsoft.com/office/drawing/2014/main" id="{646DF7D8-62B8-49EF-BB77-42E5D090012F}"/>
            </a:ext>
          </a:extLst>
        </xdr:cNvPr>
        <xdr:cNvCxnSpPr/>
      </xdr:nvCxnSpPr>
      <xdr:spPr>
        <a:xfrm flipV="1">
          <a:off x="4053116" y="4635501"/>
          <a:ext cx="2033813" cy="725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522507</xdr:colOff>
      <xdr:row>25</xdr:row>
      <xdr:rowOff>56242</xdr:rowOff>
    </xdr:from>
    <xdr:to>
      <xdr:col>9</xdr:col>
      <xdr:colOff>208637</xdr:colOff>
      <xdr:row>34</xdr:row>
      <xdr:rowOff>136071</xdr:rowOff>
    </xdr:to>
    <xdr:graphicFrame macro="">
      <xdr:nvGraphicFramePr>
        <xdr:cNvPr id="45" name="Chart 44">
          <a:extLst>
            <a:ext uri="{FF2B5EF4-FFF2-40B4-BE49-F238E27FC236}">
              <a16:creationId xmlns:a16="http://schemas.microsoft.com/office/drawing/2014/main" id="{8D04F83E-FA4C-4FBA-8959-49CC2764B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500734</xdr:colOff>
      <xdr:row>23</xdr:row>
      <xdr:rowOff>132444</xdr:rowOff>
    </xdr:from>
    <xdr:to>
      <xdr:col>7</xdr:col>
      <xdr:colOff>333823</xdr:colOff>
      <xdr:row>24</xdr:row>
      <xdr:rowOff>152400</xdr:rowOff>
    </xdr:to>
    <xdr:sp macro="" textlink="">
      <xdr:nvSpPr>
        <xdr:cNvPr id="46" name="TextBox 45">
          <a:extLst>
            <a:ext uri="{FF2B5EF4-FFF2-40B4-BE49-F238E27FC236}">
              <a16:creationId xmlns:a16="http://schemas.microsoft.com/office/drawing/2014/main" id="{FEAABFD6-5A80-40FB-ABE8-8F3787DA5FE7}"/>
            </a:ext>
          </a:extLst>
        </xdr:cNvPr>
        <xdr:cNvSpPr txBox="1"/>
      </xdr:nvSpPr>
      <xdr:spPr>
        <a:xfrm>
          <a:off x="3857163" y="4722587"/>
          <a:ext cx="1175660" cy="21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FAT BY</a:t>
          </a:r>
          <a:r>
            <a:rPr lang="en-US" sz="1100" b="1" i="0" u="none" strike="noStrike" baseline="0">
              <a:solidFill>
                <a:srgbClr val="000000"/>
              </a:solidFill>
              <a:latin typeface="Aptos Display" panose="020B0004020202020204" pitchFamily="34" charset="0"/>
              <a:ea typeface="Segoe UI Black" panose="020B0A02040204020203" pitchFamily="34" charset="0"/>
              <a:cs typeface="Calibri"/>
            </a:rPr>
            <a:t> OUTLET</a:t>
          </a:r>
          <a:endParaRPr lang="en-US" sz="1100" b="1" i="0" u="none" strike="noStrike">
            <a:solidFill>
              <a:srgbClr val="000000"/>
            </a:solidFill>
            <a:latin typeface="Aptos Display" panose="020B0004020202020204" pitchFamily="34" charset="0"/>
            <a:ea typeface="Segoe UI Black" panose="020B0A02040204020203" pitchFamily="34" charset="0"/>
            <a:cs typeface="Calibri"/>
          </a:endParaRPr>
        </a:p>
      </xdr:txBody>
    </xdr:sp>
    <xdr:clientData/>
  </xdr:twoCellAnchor>
  <xdr:twoCellAnchor>
    <xdr:from>
      <xdr:col>9</xdr:col>
      <xdr:colOff>292092</xdr:colOff>
      <xdr:row>12</xdr:row>
      <xdr:rowOff>141516</xdr:rowOff>
    </xdr:from>
    <xdr:to>
      <xdr:col>11</xdr:col>
      <xdr:colOff>125180</xdr:colOff>
      <xdr:row>13</xdr:row>
      <xdr:rowOff>161471</xdr:rowOff>
    </xdr:to>
    <xdr:sp macro="" textlink="">
      <xdr:nvSpPr>
        <xdr:cNvPr id="47" name="TextBox 46">
          <a:extLst>
            <a:ext uri="{FF2B5EF4-FFF2-40B4-BE49-F238E27FC236}">
              <a16:creationId xmlns:a16="http://schemas.microsoft.com/office/drawing/2014/main" id="{D973EAF2-12AE-415B-924D-2AE1B55751A8}"/>
            </a:ext>
          </a:extLst>
        </xdr:cNvPr>
        <xdr:cNvSpPr txBox="1"/>
      </xdr:nvSpPr>
      <xdr:spPr>
        <a:xfrm>
          <a:off x="6333663" y="2536373"/>
          <a:ext cx="1175660" cy="21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ITEM TYPE</a:t>
          </a:r>
        </a:p>
      </xdr:txBody>
    </xdr:sp>
    <xdr:clientData/>
  </xdr:twoCellAnchor>
  <xdr:twoCellAnchor>
    <xdr:from>
      <xdr:col>9</xdr:col>
      <xdr:colOff>250368</xdr:colOff>
      <xdr:row>14</xdr:row>
      <xdr:rowOff>47170</xdr:rowOff>
    </xdr:from>
    <xdr:to>
      <xdr:col>12</xdr:col>
      <xdr:colOff>634996</xdr:colOff>
      <xdr:row>34</xdr:row>
      <xdr:rowOff>99784</xdr:rowOff>
    </xdr:to>
    <xdr:graphicFrame macro="">
      <xdr:nvGraphicFramePr>
        <xdr:cNvPr id="48" name="Chart 47">
          <a:extLst>
            <a:ext uri="{FF2B5EF4-FFF2-40B4-BE49-F238E27FC236}">
              <a16:creationId xmlns:a16="http://schemas.microsoft.com/office/drawing/2014/main" id="{8C33F3D2-C580-4348-A6E7-486D475D1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163285</xdr:colOff>
      <xdr:row>1</xdr:row>
      <xdr:rowOff>108852</xdr:rowOff>
    </xdr:from>
    <xdr:to>
      <xdr:col>20</xdr:col>
      <xdr:colOff>161462</xdr:colOff>
      <xdr:row>34</xdr:row>
      <xdr:rowOff>181426</xdr:rowOff>
    </xdr:to>
    <xdr:sp macro="" textlink="">
      <xdr:nvSpPr>
        <xdr:cNvPr id="49" name="Rectangle: Rounded Corners 48">
          <a:extLst>
            <a:ext uri="{FF2B5EF4-FFF2-40B4-BE49-F238E27FC236}">
              <a16:creationId xmlns:a16="http://schemas.microsoft.com/office/drawing/2014/main" id="{90B0265D-E9DD-4692-A711-A619B7FE0C46}"/>
            </a:ext>
          </a:extLst>
        </xdr:cNvPr>
        <xdr:cNvSpPr/>
      </xdr:nvSpPr>
      <xdr:spPr>
        <a:xfrm>
          <a:off x="8889999" y="308423"/>
          <a:ext cx="4697177" cy="6658432"/>
        </a:xfrm>
        <a:prstGeom prst="roundRect">
          <a:avLst>
            <a:gd name="adj" fmla="val 584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308425</xdr:colOff>
      <xdr:row>1</xdr:row>
      <xdr:rowOff>175988</xdr:rowOff>
    </xdr:from>
    <xdr:to>
      <xdr:col>16</xdr:col>
      <xdr:colOff>136076</xdr:colOff>
      <xdr:row>2</xdr:row>
      <xdr:rowOff>190499</xdr:rowOff>
    </xdr:to>
    <xdr:sp macro="" textlink="">
      <xdr:nvSpPr>
        <xdr:cNvPr id="50" name="TextBox 49">
          <a:extLst>
            <a:ext uri="{FF2B5EF4-FFF2-40B4-BE49-F238E27FC236}">
              <a16:creationId xmlns:a16="http://schemas.microsoft.com/office/drawing/2014/main" id="{B9D5A082-0B5A-4D60-B3C7-F0AE91724AA2}"/>
            </a:ext>
          </a:extLst>
        </xdr:cNvPr>
        <xdr:cNvSpPr txBox="1"/>
      </xdr:nvSpPr>
      <xdr:spPr>
        <a:xfrm>
          <a:off x="9035139" y="375559"/>
          <a:ext cx="1841508" cy="21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OUTLET ESTABLISHMENT</a:t>
          </a:r>
        </a:p>
      </xdr:txBody>
    </xdr:sp>
    <xdr:clientData/>
  </xdr:twoCellAnchor>
  <xdr:twoCellAnchor>
    <xdr:from>
      <xdr:col>13</xdr:col>
      <xdr:colOff>326571</xdr:colOff>
      <xdr:row>3</xdr:row>
      <xdr:rowOff>81640</xdr:rowOff>
    </xdr:from>
    <xdr:to>
      <xdr:col>20</xdr:col>
      <xdr:colOff>54429</xdr:colOff>
      <xdr:row>11</xdr:row>
      <xdr:rowOff>117930</xdr:rowOff>
    </xdr:to>
    <xdr:graphicFrame macro="">
      <xdr:nvGraphicFramePr>
        <xdr:cNvPr id="51" name="Chart 50">
          <a:extLst>
            <a:ext uri="{FF2B5EF4-FFF2-40B4-BE49-F238E27FC236}">
              <a16:creationId xmlns:a16="http://schemas.microsoft.com/office/drawing/2014/main" id="{AD73073E-C2A4-49BF-B238-1332848FD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232229</xdr:colOff>
      <xdr:row>11</xdr:row>
      <xdr:rowOff>172357</xdr:rowOff>
    </xdr:from>
    <xdr:to>
      <xdr:col>20</xdr:col>
      <xdr:colOff>54427</xdr:colOff>
      <xdr:row>11</xdr:row>
      <xdr:rowOff>195944</xdr:rowOff>
    </xdr:to>
    <xdr:cxnSp macro="">
      <xdr:nvCxnSpPr>
        <xdr:cNvPr id="52" name="Straight Connector 51">
          <a:extLst>
            <a:ext uri="{FF2B5EF4-FFF2-40B4-BE49-F238E27FC236}">
              <a16:creationId xmlns:a16="http://schemas.microsoft.com/office/drawing/2014/main" id="{85A96E0F-AC34-4734-968F-9170F9A9FE01}"/>
            </a:ext>
          </a:extLst>
        </xdr:cNvPr>
        <xdr:cNvCxnSpPr/>
      </xdr:nvCxnSpPr>
      <xdr:spPr>
        <a:xfrm flipV="1">
          <a:off x="8958943" y="2367643"/>
          <a:ext cx="4521198" cy="2358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263072</xdr:colOff>
      <xdr:row>13</xdr:row>
      <xdr:rowOff>99779</xdr:rowOff>
    </xdr:from>
    <xdr:to>
      <xdr:col>16</xdr:col>
      <xdr:colOff>344715</xdr:colOff>
      <xdr:row>23</xdr:row>
      <xdr:rowOff>90716</xdr:rowOff>
    </xdr:to>
    <xdr:graphicFrame macro="">
      <xdr:nvGraphicFramePr>
        <xdr:cNvPr id="54" name="Chart 53">
          <a:extLst>
            <a:ext uri="{FF2B5EF4-FFF2-40B4-BE49-F238E27FC236}">
              <a16:creationId xmlns:a16="http://schemas.microsoft.com/office/drawing/2014/main" id="{8E341C75-736C-41F8-ADF5-0F200E28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197753</xdr:colOff>
      <xdr:row>12</xdr:row>
      <xdr:rowOff>65316</xdr:rowOff>
    </xdr:from>
    <xdr:to>
      <xdr:col>16</xdr:col>
      <xdr:colOff>25404</xdr:colOff>
      <xdr:row>13</xdr:row>
      <xdr:rowOff>79827</xdr:rowOff>
    </xdr:to>
    <xdr:sp macro="" textlink="">
      <xdr:nvSpPr>
        <xdr:cNvPr id="55" name="TextBox 54">
          <a:extLst>
            <a:ext uri="{FF2B5EF4-FFF2-40B4-BE49-F238E27FC236}">
              <a16:creationId xmlns:a16="http://schemas.microsoft.com/office/drawing/2014/main" id="{F2D3602F-6107-42D2-BAAB-EF1CB586C32C}"/>
            </a:ext>
          </a:extLst>
        </xdr:cNvPr>
        <xdr:cNvSpPr txBox="1"/>
      </xdr:nvSpPr>
      <xdr:spPr>
        <a:xfrm>
          <a:off x="8924467" y="2460173"/>
          <a:ext cx="1841508" cy="21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OUTLET SIZE</a:t>
          </a:r>
        </a:p>
      </xdr:txBody>
    </xdr:sp>
    <xdr:clientData/>
  </xdr:twoCellAnchor>
  <xdr:twoCellAnchor>
    <xdr:from>
      <xdr:col>13</xdr:col>
      <xdr:colOff>230415</xdr:colOff>
      <xdr:row>23</xdr:row>
      <xdr:rowOff>170543</xdr:rowOff>
    </xdr:from>
    <xdr:to>
      <xdr:col>20</xdr:col>
      <xdr:colOff>52613</xdr:colOff>
      <xdr:row>23</xdr:row>
      <xdr:rowOff>194130</xdr:rowOff>
    </xdr:to>
    <xdr:cxnSp macro="">
      <xdr:nvCxnSpPr>
        <xdr:cNvPr id="56" name="Straight Connector 55">
          <a:extLst>
            <a:ext uri="{FF2B5EF4-FFF2-40B4-BE49-F238E27FC236}">
              <a16:creationId xmlns:a16="http://schemas.microsoft.com/office/drawing/2014/main" id="{AEC0B4F0-4243-4EE2-AFA1-F4BCE44418B2}"/>
            </a:ext>
          </a:extLst>
        </xdr:cNvPr>
        <xdr:cNvCxnSpPr/>
      </xdr:nvCxnSpPr>
      <xdr:spPr>
        <a:xfrm flipV="1">
          <a:off x="8957129" y="4760686"/>
          <a:ext cx="4521198" cy="2358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453571</xdr:colOff>
      <xdr:row>12</xdr:row>
      <xdr:rowOff>190500</xdr:rowOff>
    </xdr:from>
    <xdr:to>
      <xdr:col>16</xdr:col>
      <xdr:colOff>480786</xdr:colOff>
      <xdr:row>22</xdr:row>
      <xdr:rowOff>181429</xdr:rowOff>
    </xdr:to>
    <xdr:cxnSp macro="">
      <xdr:nvCxnSpPr>
        <xdr:cNvPr id="57" name="Straight Connector 56">
          <a:extLst>
            <a:ext uri="{FF2B5EF4-FFF2-40B4-BE49-F238E27FC236}">
              <a16:creationId xmlns:a16="http://schemas.microsoft.com/office/drawing/2014/main" id="{271C9144-8D11-45EC-BE51-CCD64402CF03}"/>
            </a:ext>
          </a:extLst>
        </xdr:cNvPr>
        <xdr:cNvCxnSpPr/>
      </xdr:nvCxnSpPr>
      <xdr:spPr>
        <a:xfrm>
          <a:off x="11194142" y="2585357"/>
          <a:ext cx="27215" cy="198664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553357</xdr:colOff>
      <xdr:row>13</xdr:row>
      <xdr:rowOff>9062</xdr:rowOff>
    </xdr:from>
    <xdr:to>
      <xdr:col>20</xdr:col>
      <xdr:colOff>100874</xdr:colOff>
      <xdr:row>23</xdr:row>
      <xdr:rowOff>63497</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63BDBE89-4022-4E7E-8E97-2CBA0FE9F4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293928" y="2603491"/>
              <a:ext cx="2232660" cy="20501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486224</xdr:colOff>
      <xdr:row>12</xdr:row>
      <xdr:rowOff>18145</xdr:rowOff>
    </xdr:from>
    <xdr:to>
      <xdr:col>19</xdr:col>
      <xdr:colOff>313874</xdr:colOff>
      <xdr:row>13</xdr:row>
      <xdr:rowOff>32656</xdr:rowOff>
    </xdr:to>
    <xdr:sp macro="" textlink="">
      <xdr:nvSpPr>
        <xdr:cNvPr id="64" name="TextBox 63">
          <a:extLst>
            <a:ext uri="{FF2B5EF4-FFF2-40B4-BE49-F238E27FC236}">
              <a16:creationId xmlns:a16="http://schemas.microsoft.com/office/drawing/2014/main" id="{BF203DBE-7F42-4B57-B4D8-E67220388124}"/>
            </a:ext>
          </a:extLst>
        </xdr:cNvPr>
        <xdr:cNvSpPr txBox="1"/>
      </xdr:nvSpPr>
      <xdr:spPr>
        <a:xfrm>
          <a:off x="11226795" y="2413002"/>
          <a:ext cx="1841508" cy="21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OUTLET LOCATION</a:t>
          </a:r>
        </a:p>
      </xdr:txBody>
    </xdr:sp>
    <xdr:clientData/>
  </xdr:twoCellAnchor>
  <xdr:twoCellAnchor>
    <xdr:from>
      <xdr:col>13</xdr:col>
      <xdr:colOff>199575</xdr:colOff>
      <xdr:row>25</xdr:row>
      <xdr:rowOff>113390</xdr:rowOff>
    </xdr:from>
    <xdr:to>
      <xdr:col>16</xdr:col>
      <xdr:colOff>417290</xdr:colOff>
      <xdr:row>34</xdr:row>
      <xdr:rowOff>86181</xdr:rowOff>
    </xdr:to>
    <xdr:graphicFrame macro="">
      <xdr:nvGraphicFramePr>
        <xdr:cNvPr id="65" name="Chart 64">
          <a:extLst>
            <a:ext uri="{FF2B5EF4-FFF2-40B4-BE49-F238E27FC236}">
              <a16:creationId xmlns:a16="http://schemas.microsoft.com/office/drawing/2014/main" id="{ABBBC267-D7C4-445D-802D-0471AFC7C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241295</xdr:colOff>
      <xdr:row>24</xdr:row>
      <xdr:rowOff>36288</xdr:rowOff>
    </xdr:from>
    <xdr:to>
      <xdr:col>16</xdr:col>
      <xdr:colOff>68946</xdr:colOff>
      <xdr:row>25</xdr:row>
      <xdr:rowOff>50799</xdr:rowOff>
    </xdr:to>
    <xdr:sp macro="" textlink="">
      <xdr:nvSpPr>
        <xdr:cNvPr id="66" name="TextBox 65">
          <a:extLst>
            <a:ext uri="{FF2B5EF4-FFF2-40B4-BE49-F238E27FC236}">
              <a16:creationId xmlns:a16="http://schemas.microsoft.com/office/drawing/2014/main" id="{6187C918-DF35-4297-9012-03376CB87BBD}"/>
            </a:ext>
          </a:extLst>
        </xdr:cNvPr>
        <xdr:cNvSpPr txBox="1"/>
      </xdr:nvSpPr>
      <xdr:spPr>
        <a:xfrm>
          <a:off x="8968009" y="4826002"/>
          <a:ext cx="1841508" cy="214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Aptos Display" panose="020B0004020202020204" pitchFamily="34" charset="0"/>
              <a:ea typeface="Segoe UI Black" panose="020B0A02040204020203" pitchFamily="34" charset="0"/>
              <a:cs typeface="Calibri"/>
            </a:rPr>
            <a:t>OUTLET TYPE</a:t>
          </a:r>
        </a:p>
      </xdr:txBody>
    </xdr:sp>
    <xdr:clientData/>
  </xdr:twoCellAnchor>
  <xdr:twoCellAnchor>
    <xdr:from>
      <xdr:col>16</xdr:col>
      <xdr:colOff>317508</xdr:colOff>
      <xdr:row>25</xdr:row>
      <xdr:rowOff>108857</xdr:rowOff>
    </xdr:from>
    <xdr:to>
      <xdr:col>18</xdr:col>
      <xdr:colOff>408214</xdr:colOff>
      <xdr:row>34</xdr:row>
      <xdr:rowOff>90714</xdr:rowOff>
    </xdr:to>
    <xdr:graphicFrame macro="">
      <xdr:nvGraphicFramePr>
        <xdr:cNvPr id="67" name="Chart 66">
          <a:extLst>
            <a:ext uri="{FF2B5EF4-FFF2-40B4-BE49-F238E27FC236}">
              <a16:creationId xmlns:a16="http://schemas.microsoft.com/office/drawing/2014/main" id="{D4D00D74-124C-43FA-8A95-9B09D31A7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353786</xdr:colOff>
      <xdr:row>25</xdr:row>
      <xdr:rowOff>117927</xdr:rowOff>
    </xdr:from>
    <xdr:to>
      <xdr:col>19</xdr:col>
      <xdr:colOff>650237</xdr:colOff>
      <xdr:row>34</xdr:row>
      <xdr:rowOff>63498</xdr:rowOff>
    </xdr:to>
    <xdr:graphicFrame macro="">
      <xdr:nvGraphicFramePr>
        <xdr:cNvPr id="68" name="Chart 67">
          <a:extLst>
            <a:ext uri="{FF2B5EF4-FFF2-40B4-BE49-F238E27FC236}">
              <a16:creationId xmlns:a16="http://schemas.microsoft.com/office/drawing/2014/main" id="{9C354BB2-CBD2-4814-A80A-10FEA1699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575122</xdr:colOff>
      <xdr:row>33</xdr:row>
      <xdr:rowOff>100695</xdr:rowOff>
    </xdr:from>
    <xdr:to>
      <xdr:col>16</xdr:col>
      <xdr:colOff>81643</xdr:colOff>
      <xdr:row>34</xdr:row>
      <xdr:rowOff>102507</xdr:rowOff>
    </xdr:to>
    <xdr:sp macro="" textlink="">
      <xdr:nvSpPr>
        <xdr:cNvPr id="69" name="TextBox 68">
          <a:extLst>
            <a:ext uri="{FF2B5EF4-FFF2-40B4-BE49-F238E27FC236}">
              <a16:creationId xmlns:a16="http://schemas.microsoft.com/office/drawing/2014/main" id="{56F2BC94-8C5C-4856-B1E2-64591E233605}"/>
            </a:ext>
          </a:extLst>
        </xdr:cNvPr>
        <xdr:cNvSpPr txBox="1"/>
      </xdr:nvSpPr>
      <xdr:spPr>
        <a:xfrm>
          <a:off x="9973122" y="6686552"/>
          <a:ext cx="849092" cy="201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a:solidFill>
                <a:schemeClr val="accent1">
                  <a:lumMod val="75000"/>
                </a:schemeClr>
              </a:solidFill>
              <a:latin typeface="Aptos Display" panose="020B0004020202020204" pitchFamily="34" charset="0"/>
              <a:ea typeface="Segoe UI Black" panose="020B0A02040204020203" pitchFamily="34" charset="0"/>
              <a:cs typeface="Calibri"/>
            </a:rPr>
            <a:t>Total Sales</a:t>
          </a:r>
        </a:p>
      </xdr:txBody>
    </xdr:sp>
    <xdr:clientData/>
  </xdr:twoCellAnchor>
  <xdr:twoCellAnchor>
    <xdr:from>
      <xdr:col>16</xdr:col>
      <xdr:colOff>355594</xdr:colOff>
      <xdr:row>33</xdr:row>
      <xdr:rowOff>100695</xdr:rowOff>
    </xdr:from>
    <xdr:to>
      <xdr:col>17</xdr:col>
      <xdr:colOff>533400</xdr:colOff>
      <xdr:row>34</xdr:row>
      <xdr:rowOff>102507</xdr:rowOff>
    </xdr:to>
    <xdr:sp macro="" textlink="">
      <xdr:nvSpPr>
        <xdr:cNvPr id="70" name="TextBox 69">
          <a:extLst>
            <a:ext uri="{FF2B5EF4-FFF2-40B4-BE49-F238E27FC236}">
              <a16:creationId xmlns:a16="http://schemas.microsoft.com/office/drawing/2014/main" id="{47670456-4CE5-4725-87EE-0F575CD4A07A}"/>
            </a:ext>
          </a:extLst>
        </xdr:cNvPr>
        <xdr:cNvSpPr txBox="1"/>
      </xdr:nvSpPr>
      <xdr:spPr>
        <a:xfrm>
          <a:off x="11096165" y="6686552"/>
          <a:ext cx="849092" cy="201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a:solidFill>
                <a:schemeClr val="accent1">
                  <a:lumMod val="75000"/>
                </a:schemeClr>
              </a:solidFill>
              <a:latin typeface="Aptos Display" panose="020B0004020202020204" pitchFamily="34" charset="0"/>
              <a:ea typeface="Segoe UI Black" panose="020B0A02040204020203" pitchFamily="34" charset="0"/>
              <a:cs typeface="Calibri"/>
            </a:rPr>
            <a:t>Avg</a:t>
          </a:r>
          <a:r>
            <a:rPr lang="en-US" sz="1050" b="1" i="0" u="none" strike="noStrike" baseline="0">
              <a:solidFill>
                <a:schemeClr val="accent1">
                  <a:lumMod val="75000"/>
                </a:schemeClr>
              </a:solidFill>
              <a:latin typeface="Aptos Display" panose="020B0004020202020204" pitchFamily="34" charset="0"/>
              <a:ea typeface="Segoe UI Black" panose="020B0A02040204020203" pitchFamily="34" charset="0"/>
              <a:cs typeface="Calibri"/>
            </a:rPr>
            <a:t> </a:t>
          </a:r>
          <a:r>
            <a:rPr lang="en-US" sz="1050" b="1" i="0" u="none" strike="noStrike">
              <a:solidFill>
                <a:schemeClr val="accent1">
                  <a:lumMod val="75000"/>
                </a:schemeClr>
              </a:solidFill>
              <a:latin typeface="Aptos Display" panose="020B0004020202020204" pitchFamily="34" charset="0"/>
              <a:ea typeface="Segoe UI Black" panose="020B0A02040204020203" pitchFamily="34" charset="0"/>
              <a:cs typeface="Calibri"/>
            </a:rPr>
            <a:t>Sales</a:t>
          </a:r>
        </a:p>
      </xdr:txBody>
    </xdr:sp>
    <xdr:clientData/>
  </xdr:twoCellAnchor>
  <xdr:twoCellAnchor>
    <xdr:from>
      <xdr:col>18</xdr:col>
      <xdr:colOff>380993</xdr:colOff>
      <xdr:row>33</xdr:row>
      <xdr:rowOff>100695</xdr:rowOff>
    </xdr:from>
    <xdr:to>
      <xdr:col>19</xdr:col>
      <xdr:colOff>558799</xdr:colOff>
      <xdr:row>34</xdr:row>
      <xdr:rowOff>102507</xdr:rowOff>
    </xdr:to>
    <xdr:sp macro="" textlink="">
      <xdr:nvSpPr>
        <xdr:cNvPr id="71" name="TextBox 70">
          <a:extLst>
            <a:ext uri="{FF2B5EF4-FFF2-40B4-BE49-F238E27FC236}">
              <a16:creationId xmlns:a16="http://schemas.microsoft.com/office/drawing/2014/main" id="{9B780CF6-07D7-4F82-9131-3982F5CA9BB7}"/>
            </a:ext>
          </a:extLst>
        </xdr:cNvPr>
        <xdr:cNvSpPr txBox="1"/>
      </xdr:nvSpPr>
      <xdr:spPr>
        <a:xfrm>
          <a:off x="12464136" y="6686552"/>
          <a:ext cx="849092" cy="201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u="none" strike="noStrike">
              <a:solidFill>
                <a:schemeClr val="accent1">
                  <a:lumMod val="75000"/>
                </a:schemeClr>
              </a:solidFill>
              <a:latin typeface="Aptos Display" panose="020B0004020202020204" pitchFamily="34" charset="0"/>
              <a:ea typeface="Segoe UI Black" panose="020B0A02040204020203" pitchFamily="34" charset="0"/>
              <a:cs typeface="Calibri"/>
            </a:rPr>
            <a:t>No of Items</a:t>
          </a:r>
        </a:p>
      </xdr:txBody>
    </xdr:sp>
    <xdr:clientData/>
  </xdr:twoCellAnchor>
  <xdr:twoCellAnchor>
    <xdr:from>
      <xdr:col>3</xdr:col>
      <xdr:colOff>41717</xdr:colOff>
      <xdr:row>6</xdr:row>
      <xdr:rowOff>108857</xdr:rowOff>
    </xdr:from>
    <xdr:to>
      <xdr:col>4</xdr:col>
      <xdr:colOff>489856</xdr:colOff>
      <xdr:row>7</xdr:row>
      <xdr:rowOff>163285</xdr:rowOff>
    </xdr:to>
    <xdr:sp macro="" textlink="">
      <xdr:nvSpPr>
        <xdr:cNvPr id="72" name="TextBox 71">
          <a:extLst>
            <a:ext uri="{FF2B5EF4-FFF2-40B4-BE49-F238E27FC236}">
              <a16:creationId xmlns:a16="http://schemas.microsoft.com/office/drawing/2014/main" id="{9E59EFB1-D0C1-4D38-A4C6-54836C53D9AF}"/>
            </a:ext>
          </a:extLst>
        </xdr:cNvPr>
        <xdr:cNvSpPr txBox="1"/>
      </xdr:nvSpPr>
      <xdr:spPr>
        <a:xfrm>
          <a:off x="2055574" y="1306286"/>
          <a:ext cx="111942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6">
                  <a:lumMod val="75000"/>
                </a:schemeClr>
              </a:solidFill>
              <a:latin typeface="Aptos Display" panose="020B0004020202020204" pitchFamily="34" charset="0"/>
              <a:ea typeface="Segoe UI Black" panose="020B0A02040204020203" pitchFamily="34" charset="0"/>
              <a:cs typeface="Calibri"/>
            </a:rPr>
            <a:t>FILTER PANEL</a:t>
          </a:r>
        </a:p>
      </xdr:txBody>
    </xdr:sp>
    <xdr:clientData/>
  </xdr:twoCellAnchor>
  <xdr:twoCellAnchor editAs="oneCell">
    <xdr:from>
      <xdr:col>2</xdr:col>
      <xdr:colOff>231319</xdr:colOff>
      <xdr:row>14</xdr:row>
      <xdr:rowOff>181434</xdr:rowOff>
    </xdr:from>
    <xdr:to>
      <xdr:col>5</xdr:col>
      <xdr:colOff>46261</xdr:colOff>
      <xdr:row>21</xdr:row>
      <xdr:rowOff>77037</xdr:rowOff>
    </xdr:to>
    <mc:AlternateContent xmlns:mc="http://schemas.openxmlformats.org/markup-compatibility/2006">
      <mc:Choice xmlns:a14="http://schemas.microsoft.com/office/drawing/2010/main" Requires="a14">
        <xdr:graphicFrame macro="">
          <xdr:nvGraphicFramePr>
            <xdr:cNvPr id="73" name="Outlet Location Type 1">
              <a:extLst>
                <a:ext uri="{FF2B5EF4-FFF2-40B4-BE49-F238E27FC236}">
                  <a16:creationId xmlns:a16="http://schemas.microsoft.com/office/drawing/2014/main" id="{5ABCB705-78CA-42B8-807A-8EB1289B8ED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573890" y="2975434"/>
              <a:ext cx="1828800" cy="1292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231319</xdr:colOff>
      <xdr:row>22</xdr:row>
      <xdr:rowOff>2</xdr:rowOff>
    </xdr:from>
    <xdr:to>
      <xdr:col>5</xdr:col>
      <xdr:colOff>46261</xdr:colOff>
      <xdr:row>31</xdr:row>
      <xdr:rowOff>9073</xdr:rowOff>
    </xdr:to>
    <mc:AlternateContent xmlns:mc="http://schemas.openxmlformats.org/markup-compatibility/2006">
      <mc:Choice xmlns:a14="http://schemas.microsoft.com/office/drawing/2010/main" Requires="a14">
        <xdr:graphicFrame macro="">
          <xdr:nvGraphicFramePr>
            <xdr:cNvPr id="74" name="Item Type 1">
              <a:extLst>
                <a:ext uri="{FF2B5EF4-FFF2-40B4-BE49-F238E27FC236}">
                  <a16:creationId xmlns:a16="http://schemas.microsoft.com/office/drawing/2014/main" id="{A71C2448-BF19-48E9-9DA5-F3E436AF628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573890" y="4390573"/>
              <a:ext cx="1828800" cy="1805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444501</xdr:colOff>
      <xdr:row>31</xdr:row>
      <xdr:rowOff>152368</xdr:rowOff>
    </xdr:from>
    <xdr:to>
      <xdr:col>3</xdr:col>
      <xdr:colOff>244929</xdr:colOff>
      <xdr:row>34</xdr:row>
      <xdr:rowOff>45355</xdr:rowOff>
    </xdr:to>
    <xdr:pic>
      <xdr:nvPicPr>
        <xdr:cNvPr id="76" name="Picture 75">
          <a:hlinkClick xmlns:r="http://schemas.openxmlformats.org/officeDocument/2006/relationships" r:id="rId14"/>
          <a:extLst>
            <a:ext uri="{FF2B5EF4-FFF2-40B4-BE49-F238E27FC236}">
              <a16:creationId xmlns:a16="http://schemas.microsoft.com/office/drawing/2014/main" id="{E865022F-77C8-8323-9E71-05A117F5929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rot="10800000" flipV="1">
          <a:off x="1787072" y="6339082"/>
          <a:ext cx="471714" cy="491702"/>
        </a:xfrm>
        <a:prstGeom prst="rect">
          <a:avLst/>
        </a:prstGeom>
        <a:solidFill>
          <a:schemeClr val="accent4"/>
        </a:solidFill>
        <a:effectLst>
          <a:outerShdw blurRad="50800" dist="50800" dir="5400000" algn="ctr" rotWithShape="0">
            <a:srgbClr val="000000">
              <a:alpha val="0"/>
            </a:srgbClr>
          </a:outerShdw>
        </a:effectLst>
      </xdr:spPr>
    </xdr:pic>
    <xdr:clientData/>
  </xdr:twoCellAnchor>
  <xdr:twoCellAnchor editAs="oneCell">
    <xdr:from>
      <xdr:col>3</xdr:col>
      <xdr:colOff>508000</xdr:colOff>
      <xdr:row>31</xdr:row>
      <xdr:rowOff>153285</xdr:rowOff>
    </xdr:from>
    <xdr:to>
      <xdr:col>4</xdr:col>
      <xdr:colOff>593684</xdr:colOff>
      <xdr:row>34</xdr:row>
      <xdr:rowOff>27214</xdr:rowOff>
    </xdr:to>
    <xdr:pic>
      <xdr:nvPicPr>
        <xdr:cNvPr id="80" name="Picture 79">
          <a:hlinkClick xmlns:r="http://schemas.openxmlformats.org/officeDocument/2006/relationships" r:id="rId16"/>
          <a:extLst>
            <a:ext uri="{FF2B5EF4-FFF2-40B4-BE49-F238E27FC236}">
              <a16:creationId xmlns:a16="http://schemas.microsoft.com/office/drawing/2014/main" id="{BA03B005-1A2A-11B7-870C-8F44F070046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521857" y="6339999"/>
          <a:ext cx="756970" cy="4726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5868.491151388887" createdVersion="8" refreshedVersion="8" minRefreshableVersion="3" recordCount="8523" xr:uid="{4CE289D1-A3ED-40BB-A00B-18D41D24FE6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55423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1E040-5E78-408F-9967-56F92FF50CE7}" name="PivotTable10"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B108:C112"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No of Items" fld="1" subtotal="count" baseField="8" baseItem="0"/>
  </dataFields>
  <formats count="17">
    <format dxfId="38">
      <pivotArea type="all" dataOnly="0" outline="0" fieldPosition="0"/>
    </format>
    <format dxfId="39">
      <pivotArea dataOnly="0" labelOnly="1" grandRow="1" outline="0" fieldPosition="0"/>
    </format>
    <format dxfId="40">
      <pivotArea type="all" dataOnly="0" outline="0" fieldPosition="0"/>
    </format>
    <format dxfId="41">
      <pivotArea outline="0" collapsedLevelsAreSubtotals="1" fieldPosition="0"/>
    </format>
    <format dxfId="42">
      <pivotArea type="origin" dataOnly="0" labelOnly="1" outline="0" fieldPosition="0"/>
    </format>
    <format dxfId="43">
      <pivotArea field="0" type="button" dataOnly="0" labelOnly="1" outline="0"/>
    </format>
    <format dxfId="44">
      <pivotArea type="topRight" dataOnly="0" labelOnly="1" outline="0" fieldPosition="0"/>
    </format>
    <format dxfId="45">
      <pivotArea outline="0" collapsedLevelsAreSubtotals="1" fieldPosition="0"/>
    </format>
    <format dxfId="46">
      <pivotArea type="all" dataOnly="0" outline="0" fieldPosition="0"/>
    </format>
    <format dxfId="47">
      <pivotArea field="6" type="button" dataOnly="0" labelOnly="1" outline="0"/>
    </format>
    <format dxfId="37">
      <pivotArea collapsedLevelsAreSubtotals="1" fieldPosition="0">
        <references count="1">
          <reference field="8" count="1">
            <x v="0"/>
          </reference>
        </references>
      </pivotArea>
    </format>
    <format dxfId="36">
      <pivotArea collapsedLevelsAreSubtotals="1" fieldPosition="0">
        <references count="1">
          <reference field="8" count="3">
            <x v="1"/>
            <x v="2"/>
            <x v="3"/>
          </reference>
        </references>
      </pivotArea>
    </format>
    <format dxfId="35">
      <pivotArea type="all" dataOnly="0" outline="0" fieldPosition="0"/>
    </format>
    <format dxfId="34">
      <pivotArea outline="0" collapsedLevelsAreSubtotals="1" fieldPosition="0"/>
    </format>
    <format dxfId="32">
      <pivotArea field="8" type="button" dataOnly="0" labelOnly="1" outline="0" axis="axisRow" fieldPosition="0"/>
    </format>
    <format dxfId="30">
      <pivotArea dataOnly="0" labelOnly="1" fieldPosition="0">
        <references count="1">
          <reference field="8" count="0"/>
        </references>
      </pivotArea>
    </format>
    <format dxfId="29">
      <pivotArea dataOnly="0" labelOnly="1" outline="0" axis="axisValues" fieldPosition="0"/>
    </format>
  </formats>
  <chartFormats count="6">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3"/>
          </reference>
        </references>
      </pivotArea>
    </chartFormat>
    <chartFormat chart="33" format="4">
      <pivotArea type="data" outline="0" fieldPosition="0">
        <references count="2">
          <reference field="4294967294" count="1" selected="0">
            <x v="0"/>
          </reference>
          <reference field="8" count="1" selected="0">
            <x v="2"/>
          </reference>
        </references>
      </pivotArea>
    </chartFormat>
    <chartFormat chart="33" format="5">
      <pivotArea type="data" outline="0" fieldPosition="0">
        <references count="2">
          <reference field="4294967294" count="1" selected="0">
            <x v="0"/>
          </reference>
          <reference field="8" count="1" selected="0">
            <x v="1"/>
          </reference>
        </references>
      </pivotArea>
    </chartFormat>
    <chartFormat chart="3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9AB861-9B8C-4876-B503-BA39401AC9F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o. of Items" fld="1" subtotal="count" baseField="0" baseItem="2"/>
    <dataField name="Average Rating" fld="12" subtotal="average" baseField="0" baseItem="1"/>
  </dataFields>
  <formats count="6">
    <format dxfId="151">
      <pivotArea type="all" dataOnly="0" outline="0" fieldPosition="0"/>
    </format>
    <format dxfId="150">
      <pivotArea outline="0" collapsedLevelsAreSubtotals="1" fieldPosition="0"/>
    </format>
    <format dxfId="149">
      <pivotArea dataOnly="0" labelOnly="1" outline="0" fieldPosition="0">
        <references count="1">
          <reference field="4294967294" count="4">
            <x v="0"/>
            <x v="1"/>
            <x v="2"/>
            <x v="3"/>
          </reference>
        </references>
      </pivotArea>
    </format>
    <format dxfId="148">
      <pivotArea type="all" dataOnly="0" outline="0" fieldPosition="0"/>
    </format>
    <format dxfId="147">
      <pivotArea outline="0" collapsedLevelsAreSubtotals="1" fieldPosition="0"/>
    </format>
    <format dxfId="14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CC116-D3BF-480E-9C74-24A9FCEF9CDC}" name="PivotTable9"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B99:C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Sales" fld="11" subtotal="average" baseField="8" baseItem="0" numFmtId="168"/>
  </dataFields>
  <formats count="17">
    <format dxfId="50">
      <pivotArea type="all" dataOnly="0" outline="0" fieldPosition="0"/>
    </format>
    <format dxfId="51">
      <pivotArea dataOnly="0" labelOnly="1" grandRow="1" outline="0" fieldPosition="0"/>
    </format>
    <format dxfId="52">
      <pivotArea type="all" dataOnly="0" outline="0" fieldPosition="0"/>
    </format>
    <format dxfId="53">
      <pivotArea outline="0" collapsedLevelsAreSubtotals="1" fieldPosition="0"/>
    </format>
    <format dxfId="54">
      <pivotArea type="origin" dataOnly="0" labelOnly="1" outline="0" fieldPosition="0"/>
    </format>
    <format dxfId="55">
      <pivotArea field="0" type="button" dataOnly="0" labelOnly="1" outline="0"/>
    </format>
    <format dxfId="56">
      <pivotArea type="topRight" dataOnly="0" labelOnly="1" outline="0" fieldPosition="0"/>
    </format>
    <format dxfId="57">
      <pivotArea outline="0" collapsedLevelsAreSubtotals="1" fieldPosition="0"/>
    </format>
    <format dxfId="58">
      <pivotArea type="all" dataOnly="0" outline="0" fieldPosition="0"/>
    </format>
    <format dxfId="59">
      <pivotArea field="6" type="button" dataOnly="0" labelOnly="1" outline="0"/>
    </format>
    <format dxfId="49">
      <pivotArea collapsedLevelsAreSubtotals="1" fieldPosition="0">
        <references count="1">
          <reference field="8" count="3">
            <x v="1"/>
            <x v="2"/>
            <x v="3"/>
          </reference>
        </references>
      </pivotArea>
    </format>
    <format dxfId="48">
      <pivotArea collapsedLevelsAreSubtotals="1" fieldPosition="0">
        <references count="1">
          <reference field="8" count="1">
            <x v="0"/>
          </reference>
        </references>
      </pivotArea>
    </format>
    <format dxfId="27">
      <pivotArea type="all" dataOnly="0" outline="0" fieldPosition="0"/>
    </format>
    <format dxfId="26">
      <pivotArea outline="0" collapsedLevelsAreSubtotals="1" fieldPosition="0"/>
    </format>
    <format dxfId="24">
      <pivotArea field="8" type="button" dataOnly="0" labelOnly="1" outline="0" axis="axisRow" fieldPosition="0"/>
    </format>
    <format dxfId="22">
      <pivotArea dataOnly="0" labelOnly="1" fieldPosition="0">
        <references count="1">
          <reference field="8" count="0"/>
        </references>
      </pivotArea>
    </format>
    <format dxfId="21">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5" format="4">
      <pivotArea type="data" outline="0" fieldPosition="0">
        <references count="2">
          <reference field="4294967294" count="1" selected="0">
            <x v="0"/>
          </reference>
          <reference field="8" count="1" selected="0">
            <x v="2"/>
          </reference>
        </references>
      </pivotArea>
    </chartFormat>
    <chartFormat chart="25" format="5">
      <pivotArea type="data" outline="0" fieldPosition="0">
        <references count="2">
          <reference field="4294967294" count="1" selected="0">
            <x v="0"/>
          </reference>
          <reference field="8" count="1" selected="0">
            <x v="1"/>
          </reference>
        </references>
      </pivotArea>
    </chartFormat>
    <chartFormat chart="25" format="6">
      <pivotArea type="data" outline="0" fieldPosition="0">
        <references count="2">
          <reference field="4294967294" count="1" selected="0">
            <x v="0"/>
          </reference>
          <reference field="8"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8" count="1" selected="0">
            <x v="3"/>
          </reference>
        </references>
      </pivotArea>
    </chartFormat>
    <chartFormat chart="29" format="4">
      <pivotArea type="data" outline="0" fieldPosition="0">
        <references count="2">
          <reference field="4294967294" count="1" selected="0">
            <x v="0"/>
          </reference>
          <reference field="8" count="1" selected="0">
            <x v="2"/>
          </reference>
        </references>
      </pivotArea>
    </chartFormat>
    <chartFormat chart="29" format="5">
      <pivotArea type="data" outline="0" fieldPosition="0">
        <references count="2">
          <reference field="4294967294" count="1" selected="0">
            <x v="0"/>
          </reference>
          <reference field="8" count="1" selected="0">
            <x v="1"/>
          </reference>
        </references>
      </pivotArea>
    </chartFormat>
    <chartFormat chart="29"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12670-DA8D-4BE0-8A01-70595C1CEB0F}"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B91:C9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3">
    <format dxfId="60">
      <pivotArea type="all" dataOnly="0" outline="0" fieldPosition="0"/>
    </format>
    <format dxfId="61">
      <pivotArea dataOnly="0" labelOnly="1" grandRow="1" outline="0" fieldPosition="0"/>
    </format>
    <format dxfId="62">
      <pivotArea type="all" dataOnly="0" outline="0" fieldPosition="0"/>
    </format>
    <format dxfId="63">
      <pivotArea outline="0" collapsedLevelsAreSubtotals="1" fieldPosition="0"/>
    </format>
    <format dxfId="64">
      <pivotArea type="origin" dataOnly="0" labelOnly="1" outline="0" fieldPosition="0"/>
    </format>
    <format dxfId="65">
      <pivotArea field="0" type="button" dataOnly="0" labelOnly="1" outline="0"/>
    </format>
    <format dxfId="66">
      <pivotArea type="topRight" dataOnly="0" labelOnly="1" outline="0" fieldPosition="0"/>
    </format>
    <format dxfId="67">
      <pivotArea outline="0" collapsedLevelsAreSubtotals="1" fieldPosition="0"/>
    </format>
    <format dxfId="19">
      <pivotArea type="all" dataOnly="0" outline="0" fieldPosition="0"/>
    </format>
    <format dxfId="14">
      <pivotArea outline="0" collapsedLevelsAreSubtotals="1" fieldPosition="0"/>
    </format>
    <format dxfId="13">
      <pivotArea field="8" type="button" dataOnly="0" labelOnly="1" outline="0" axis="axisRow" fieldPosition="0"/>
    </format>
    <format dxfId="12">
      <pivotArea dataOnly="0" labelOnly="1" fieldPosition="0">
        <references count="1">
          <reference field="8" count="0"/>
        </references>
      </pivotArea>
    </format>
    <format dxfId="1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5" format="4">
      <pivotArea type="data" outline="0" fieldPosition="0">
        <references count="2">
          <reference field="4294967294" count="1" selected="0">
            <x v="0"/>
          </reference>
          <reference field="8" count="1" selected="0">
            <x v="2"/>
          </reference>
        </references>
      </pivotArea>
    </chartFormat>
    <chartFormat chart="25" format="5">
      <pivotArea type="data" outline="0" fieldPosition="0">
        <references count="2">
          <reference field="4294967294" count="1" selected="0">
            <x v="0"/>
          </reference>
          <reference field="8" count="1" selected="0">
            <x v="1"/>
          </reference>
        </references>
      </pivotArea>
    </chartFormat>
    <chartFormat chart="25"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A6A452-DF39-4C0B-8E43-91052570CA18}"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B79:C8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3">
    <format dxfId="73">
      <pivotArea type="all" dataOnly="0" outline="0" fieldPosition="0"/>
    </format>
    <format dxfId="74">
      <pivotArea dataOnly="0" labelOnly="1" grandRow="1" outline="0" fieldPosition="0"/>
    </format>
    <format dxfId="75">
      <pivotArea type="all" dataOnly="0" outline="0" fieldPosition="0"/>
    </format>
    <format dxfId="76">
      <pivotArea outline="0" collapsedLevelsAreSubtotals="1" fieldPosition="0"/>
    </format>
    <format dxfId="77">
      <pivotArea type="origin" dataOnly="0" labelOnly="1" outline="0" fieldPosition="0"/>
    </format>
    <format dxfId="78">
      <pivotArea field="0" type="button" dataOnly="0" labelOnly="1" outline="0"/>
    </format>
    <format dxfId="79">
      <pivotArea type="topRight" dataOnly="0" labelOnly="1" outline="0" fieldPosition="0"/>
    </format>
    <format dxfId="80">
      <pivotArea outline="0" collapsedLevelsAreSubtotals="1" fieldPosition="0"/>
    </format>
    <format dxfId="72">
      <pivotArea type="all" dataOnly="0" outline="0" fieldPosition="0"/>
    </format>
    <format dxfId="71">
      <pivotArea outline="0" collapsedLevelsAreSubtotals="1" fieldPosition="0"/>
    </format>
    <format dxfId="70">
      <pivotArea field="6" type="button" dataOnly="0" labelOnly="1" outline="0" axis="axisRow" fieldPosition="0"/>
    </format>
    <format dxfId="69">
      <pivotArea dataOnly="0" labelOnly="1" fieldPosition="0">
        <references count="1">
          <reference field="6" count="0"/>
        </references>
      </pivotArea>
    </format>
    <format dxfId="6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BB8E29-A296-4B54-B46E-6D0D193F7730}"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B68:C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4">
    <format dxfId="86">
      <pivotArea type="all" dataOnly="0" outline="0" fieldPosition="0"/>
    </format>
    <format dxfId="87">
      <pivotArea dataOnly="0" labelOnly="1" grandRow="1" outline="0" fieldPosition="0"/>
    </format>
    <format dxfId="88">
      <pivotArea type="all" dataOnly="0" outline="0" fieldPosition="0"/>
    </format>
    <format dxfId="89">
      <pivotArea outline="0" collapsedLevelsAreSubtotals="1" fieldPosition="0"/>
    </format>
    <format dxfId="90">
      <pivotArea type="origin" dataOnly="0" labelOnly="1" outline="0" fieldPosition="0"/>
    </format>
    <format dxfId="91">
      <pivotArea field="0" type="button" dataOnly="0" labelOnly="1" outline="0"/>
    </format>
    <format dxfId="92">
      <pivotArea type="topRight" dataOnly="0" labelOnly="1" outline="0" fieldPosition="0"/>
    </format>
    <format dxfId="93">
      <pivotArea field="6" type="button" dataOnly="0" labelOnly="1" outline="0"/>
    </format>
    <format dxfId="94">
      <pivotArea outline="0" collapsedLevelsAreSubtotals="1" fieldPosition="0"/>
    </format>
    <format dxfId="85">
      <pivotArea type="all" dataOnly="0" outline="0" fieldPosition="0"/>
    </format>
    <format dxfId="84">
      <pivotArea outline="0" collapsedLevelsAreSubtotals="1" fieldPosition="0"/>
    </format>
    <format dxfId="83">
      <pivotArea field="7" type="button" dataOnly="0" labelOnly="1" outline="0" axis="axisRow" fieldPosition="0"/>
    </format>
    <format dxfId="82">
      <pivotArea dataOnly="0" labelOnly="1" fieldPosition="0">
        <references count="1">
          <reference field="7" count="0"/>
        </references>
      </pivotArea>
    </format>
    <format dxfId="8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92260-919C-46E3-B0B0-9DF6AE1813A6}"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54:C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5">
    <format dxfId="100">
      <pivotArea type="all" dataOnly="0" outline="0" fieldPosition="0"/>
    </format>
    <format dxfId="101">
      <pivotArea dataOnly="0" labelOnly="1" grandRow="1" outline="0" fieldPosition="0"/>
    </format>
    <format dxfId="102">
      <pivotArea dataOnly="0" labelOnly="1" outline="0" axis="axisValues" fieldPosition="0"/>
    </format>
    <format dxfId="103">
      <pivotArea type="all" dataOnly="0" outline="0" fieldPosition="0"/>
    </format>
    <format dxfId="104">
      <pivotArea outline="0" collapsedLevelsAreSubtotals="1" fieldPosition="0"/>
    </format>
    <format dxfId="105">
      <pivotArea type="origin" dataOnly="0" labelOnly="1" outline="0" fieldPosition="0"/>
    </format>
    <format dxfId="106">
      <pivotArea field="0" type="button" dataOnly="0" labelOnly="1" outline="0"/>
    </format>
    <format dxfId="107">
      <pivotArea type="topRight" dataOnly="0" labelOnly="1" outline="0" fieldPosition="0"/>
    </format>
    <format dxfId="108">
      <pivotArea field="6" type="button" dataOnly="0" labelOnly="1" outline="0"/>
    </format>
    <format dxfId="109">
      <pivotArea outline="0" collapsedLevelsAreSubtotals="1" fieldPosition="0"/>
    </format>
    <format dxfId="99">
      <pivotArea type="all" dataOnly="0" outline="0" fieldPosition="0"/>
    </format>
    <format dxfId="98">
      <pivotArea outline="0" collapsedLevelsAreSubtotals="1" fieldPosition="0"/>
    </format>
    <format dxfId="97">
      <pivotArea field="4" type="button" dataOnly="0" labelOnly="1" outline="0" axis="axisRow" fieldPosition="0"/>
    </format>
    <format dxfId="96">
      <pivotArea dataOnly="0" labelOnly="1" fieldPosition="0">
        <references count="1">
          <reference field="4" count="0"/>
        </references>
      </pivotArea>
    </format>
    <format dxfId="9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529577-5ED2-4EB7-9446-E1502771946E}"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34:C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5">
    <format dxfId="116">
      <pivotArea type="all" dataOnly="0" outline="0" fieldPosition="0"/>
    </format>
    <format dxfId="117">
      <pivotArea dataOnly="0" labelOnly="1" grandRow="1" outline="0" fieldPosition="0"/>
    </format>
    <format dxfId="118">
      <pivotArea dataOnly="0" labelOnly="1" outline="0" axis="axisValues" fieldPosition="0"/>
    </format>
    <format dxfId="119">
      <pivotArea type="all" dataOnly="0" outline="0" fieldPosition="0"/>
    </format>
    <format dxfId="120">
      <pivotArea outline="0" collapsedLevelsAreSubtotals="1" fieldPosition="0"/>
    </format>
    <format dxfId="121">
      <pivotArea type="origin" dataOnly="0" labelOnly="1" outline="0" fieldPosition="0"/>
    </format>
    <format dxfId="122">
      <pivotArea field="0" type="button" dataOnly="0" labelOnly="1" outline="0"/>
    </format>
    <format dxfId="123">
      <pivotArea type="topRight" dataOnly="0" labelOnly="1" outline="0" fieldPosition="0"/>
    </format>
    <format dxfId="124">
      <pivotArea field="6" type="button" dataOnly="0" labelOnly="1" outline="0"/>
    </format>
    <format dxfId="115">
      <pivotArea outline="0" collapsedLevelsAreSubtotals="1" fieldPosition="0"/>
    </format>
    <format dxfId="114">
      <pivotArea type="all" dataOnly="0" outline="0" fieldPosition="0"/>
    </format>
    <format dxfId="113">
      <pivotArea outline="0" collapsedLevelsAreSubtotals="1" fieldPosition="0"/>
    </format>
    <format dxfId="112">
      <pivotArea field="3" type="button" dataOnly="0" labelOnly="1" outline="0" axis="axisRow" fieldPosition="0"/>
    </format>
    <format dxfId="111">
      <pivotArea dataOnly="0" labelOnly="1" fieldPosition="0">
        <references count="1">
          <reference field="3" count="0"/>
        </references>
      </pivotArea>
    </format>
    <format dxfId="11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705C11-6BB4-4F8C-8FAA-9D7186249078}"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23:D27"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133">
      <pivotArea type="all" dataOnly="0" outline="0" fieldPosition="0"/>
    </format>
    <format dxfId="134">
      <pivotArea dataOnly="0" labelOnly="1" grandRow="1" outline="0" fieldPosition="0"/>
    </format>
    <format dxfId="135">
      <pivotArea dataOnly="0" labelOnly="1" outline="0" axis="axisValues" fieldPosition="0"/>
    </format>
    <format dxfId="136">
      <pivotArea collapsedLevelsAreSubtotals="1" fieldPosition="0">
        <references count="1">
          <reference field="0" count="1">
            <x v="1"/>
          </reference>
        </references>
      </pivotArea>
    </format>
    <format dxfId="137">
      <pivotArea collapsedLevelsAreSubtotals="1" fieldPosition="0">
        <references count="1">
          <reference field="0" count="1">
            <x v="0"/>
          </reference>
        </references>
      </pivotArea>
    </format>
    <format dxfId="132">
      <pivotArea type="all" dataOnly="0" outline="0" fieldPosition="0"/>
    </format>
    <format dxfId="131">
      <pivotArea outline="0" collapsedLevelsAreSubtotals="1" fieldPosition="0"/>
    </format>
    <format dxfId="130">
      <pivotArea type="origin" dataOnly="0" labelOnly="1" outline="0" fieldPosition="0"/>
    </format>
    <format dxfId="129">
      <pivotArea field="0" type="button" dataOnly="0" labelOnly="1" outline="0" axis="axisCol" fieldPosition="0"/>
    </format>
    <format dxfId="128">
      <pivotArea type="topRight" dataOnly="0" labelOnly="1" outline="0" fieldPosition="0"/>
    </format>
    <format dxfId="127">
      <pivotArea field="6" type="button" dataOnly="0" labelOnly="1" outline="0" axis="axisRow" fieldPosition="0"/>
    </format>
    <format dxfId="126">
      <pivotArea dataOnly="0" labelOnly="1" fieldPosition="0">
        <references count="1">
          <reference field="6" count="0"/>
        </references>
      </pivotArea>
    </format>
    <format dxfId="125">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1"/>
          </reference>
          <reference field="6" count="1" selected="0">
            <x v="2"/>
          </reference>
        </references>
      </pivotArea>
    </chartFormat>
    <chartFormat chart="7" format="7">
      <pivotArea type="data" outline="0" fieldPosition="0">
        <references count="3">
          <reference field="4294967294" count="1" selected="0">
            <x v="0"/>
          </reference>
          <reference field="0" count="1" selected="0">
            <x v="1"/>
          </reference>
          <reference field="6" count="1" selected="0">
            <x v="1"/>
          </reference>
        </references>
      </pivotArea>
    </chartFormat>
    <chartFormat chart="7"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A1CE7C-B687-47F8-AD7D-9143A7A16AC4}" name="PivotTable2"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B13:C15" firstHeaderRow="1" firstDataRow="1" firstDataCol="1"/>
  <pivotFields count="13">
    <pivotField axis="axisRow" showAll="0" sortType="ascending">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145">
      <pivotArea type="all" dataOnly="0" outline="0" fieldPosition="0"/>
    </format>
    <format dxfId="144">
      <pivotArea outline="0" collapsedLevelsAreSubtotals="1"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dataOnly="0" labelOnly="1" grandRow="1" outline="0" fieldPosition="0"/>
    </format>
    <format dxfId="140">
      <pivotArea dataOnly="0" labelOnly="1" outline="0" axis="axisValues" fieldPosition="0"/>
    </format>
    <format dxfId="139">
      <pivotArea collapsedLevelsAreSubtotals="1" fieldPosition="0">
        <references count="1">
          <reference field="0" count="1">
            <x v="0"/>
          </reference>
        </references>
      </pivotArea>
    </format>
    <format dxfId="138">
      <pivotArea collapsedLevelsAreSubtotals="1" fieldPosition="0">
        <references count="1">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F9231D6-4C07-4185-B539-73E2349C8EC2}"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35542327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0C63EEB-5597-4C09-814A-F4897241319C}" sourceName="Item Type">
  <pivotTables>
    <pivotTable tabId="2" name="PivotTable2"/>
  </pivotTables>
  <data>
    <tabular pivotCacheId="135542327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7FD7DF5-24BD-446D-AD14-ADC6BE2F7FA5}" sourceName="Outlet Location Type">
  <pivotTables>
    <pivotTable tabId="2" name="PivotTable2"/>
  </pivotTables>
  <data>
    <tabular pivotCacheId="1355423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92A51B6-2298-457D-B610-9F8DC7866CDF}" cache="Slicer_Outlet_Size" caption="Outlet Size" rowHeight="260350"/>
  <slicer name="Item Type" xr10:uid="{88D757DC-02C1-447E-A406-F323C567479A}" cache="Slicer_Item_Type" caption="Item Type" rowHeight="260350"/>
  <slicer name="Outlet Location Type" xr10:uid="{5C36101E-7642-48A9-9324-7A8462441B07}"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1DC8031-A8D5-4EAD-83A1-DDCEB0EE42DE}" cache="Slicer_Outlet_Size" caption="Outlet Size" style="Blinkit Analysis" rowHeight="260350"/>
  <slicer name="Item Type 1" xr10:uid="{3085A19C-3272-48F5-BF70-49D542C59A64}" cache="Slicer_Item_Type" caption="Item Type" style="Blinkit Analysis" rowHeight="260350"/>
  <slicer name="Outlet Location Type 1" xr10:uid="{D05FDD2D-5B6E-451B-9DC8-4F3B54777365}" cache="Slicer_Outlet_Location_Type" caption="Outlet Location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198919EE-FC41-4C09-B08C-6DEFF34D28D9}"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1747-A541-4DC9-B0B8-57132FA239D1}">
  <dimension ref="A1:J114"/>
  <sheetViews>
    <sheetView zoomScale="79" workbookViewId="0"/>
  </sheetViews>
  <sheetFormatPr defaultRowHeight="15.6" x14ac:dyDescent="0.3"/>
  <cols>
    <col min="2" max="2" width="13" bestFit="1" customWidth="1"/>
    <col min="3" max="3" width="11.69921875" bestFit="1" customWidth="1"/>
    <col min="4" max="4" width="7.3984375" bestFit="1" customWidth="1"/>
    <col min="5" max="5" width="13.5" bestFit="1" customWidth="1"/>
  </cols>
  <sheetData>
    <row r="1" spans="1:6" ht="16.2" thickBot="1" x14ac:dyDescent="0.35"/>
    <row r="2" spans="1:6" ht="16.2" thickBot="1" x14ac:dyDescent="0.35">
      <c r="A2" s="18"/>
      <c r="B2" s="16" t="s">
        <v>1617</v>
      </c>
      <c r="C2" s="17"/>
      <c r="D2" s="17"/>
      <c r="E2" s="17"/>
      <c r="F2" s="19"/>
    </row>
    <row r="3" spans="1:6" ht="16.2" thickBot="1" x14ac:dyDescent="0.35">
      <c r="A3" s="5"/>
      <c r="B3" s="14" t="s">
        <v>1612</v>
      </c>
      <c r="C3" s="14" t="s">
        <v>1611</v>
      </c>
      <c r="D3" s="14" t="s">
        <v>1615</v>
      </c>
      <c r="E3" s="14" t="s">
        <v>1613</v>
      </c>
      <c r="F3" s="8"/>
    </row>
    <row r="4" spans="1:6" ht="16.2" thickBot="1" x14ac:dyDescent="0.35">
      <c r="A4" s="5"/>
      <c r="B4" s="15">
        <v>1201681.4928000034</v>
      </c>
      <c r="C4" s="15">
        <v>140.99278338613203</v>
      </c>
      <c r="D4" s="15">
        <v>8523</v>
      </c>
      <c r="E4" s="15">
        <v>3.9658570925731196</v>
      </c>
      <c r="F4" s="8"/>
    </row>
    <row r="5" spans="1:6" x14ac:dyDescent="0.3">
      <c r="A5" s="5"/>
      <c r="B5" s="7"/>
      <c r="C5" s="7"/>
      <c r="D5" s="7"/>
      <c r="E5" s="7"/>
      <c r="F5" s="8"/>
    </row>
    <row r="6" spans="1:6" x14ac:dyDescent="0.3">
      <c r="A6" s="5"/>
      <c r="B6" s="7" t="s">
        <v>1612</v>
      </c>
      <c r="C6" s="7" t="s">
        <v>1614</v>
      </c>
      <c r="D6" s="7" t="s">
        <v>1615</v>
      </c>
      <c r="E6" s="7" t="s">
        <v>1616</v>
      </c>
      <c r="F6" s="8"/>
    </row>
    <row r="7" spans="1:6" x14ac:dyDescent="0.3">
      <c r="A7" s="5"/>
      <c r="B7" s="21">
        <f>GETPIVOTDATA("Total Sales",$B$3)</f>
        <v>1201681.4928000034</v>
      </c>
      <c r="C7" s="10">
        <f>GETPIVOTDATA("Average Sales",$B$3)</f>
        <v>140.99278338613203</v>
      </c>
      <c r="D7" s="7">
        <f>GETPIVOTDATA("No. of Items",$B$3)</f>
        <v>8523</v>
      </c>
      <c r="E7" s="11">
        <f>GETPIVOTDATA("Average Rating",$B$3)</f>
        <v>3.9658570925731196</v>
      </c>
      <c r="F7" s="8"/>
    </row>
    <row r="8" spans="1:6" ht="16.2" thickBot="1" x14ac:dyDescent="0.35">
      <c r="A8" s="12"/>
      <c r="B8" s="3"/>
      <c r="C8" s="3"/>
      <c r="D8" s="3"/>
      <c r="E8" s="3"/>
      <c r="F8" s="13"/>
    </row>
    <row r="11" spans="1:6" ht="16.2" thickBot="1" x14ac:dyDescent="0.35"/>
    <row r="12" spans="1:6" ht="16.2" thickBot="1" x14ac:dyDescent="0.35">
      <c r="B12" s="27" t="s">
        <v>1619</v>
      </c>
      <c r="C12" s="28"/>
      <c r="D12" s="28"/>
      <c r="E12" s="28"/>
      <c r="F12" s="29"/>
    </row>
    <row r="13" spans="1:6" ht="16.2" thickBot="1" x14ac:dyDescent="0.35">
      <c r="B13" s="22" t="s">
        <v>1618</v>
      </c>
      <c r="C13" s="14" t="s">
        <v>1609</v>
      </c>
      <c r="D13" s="7"/>
      <c r="E13" s="7"/>
      <c r="F13" s="8"/>
    </row>
    <row r="14" spans="1:6" x14ac:dyDescent="0.3">
      <c r="B14" s="33" t="s">
        <v>17</v>
      </c>
      <c r="C14" s="34">
        <v>776319.68840000057</v>
      </c>
      <c r="D14" s="7"/>
      <c r="E14" s="7"/>
      <c r="F14" s="8"/>
    </row>
    <row r="15" spans="1:6" ht="16.2" thickBot="1" x14ac:dyDescent="0.35">
      <c r="B15" s="24" t="s">
        <v>10</v>
      </c>
      <c r="C15" s="35">
        <v>425361.8043999995</v>
      </c>
      <c r="D15" s="7"/>
      <c r="E15" s="7"/>
      <c r="F15" s="8"/>
    </row>
    <row r="16" spans="1:6" x14ac:dyDescent="0.3">
      <c r="D16" s="7"/>
      <c r="E16" s="7"/>
      <c r="F16" s="8"/>
    </row>
    <row r="17" spans="2:7" x14ac:dyDescent="0.3">
      <c r="B17" s="5"/>
      <c r="C17" s="7"/>
      <c r="D17" s="7"/>
      <c r="E17" s="7"/>
      <c r="F17" s="8"/>
    </row>
    <row r="18" spans="2:7" x14ac:dyDescent="0.3">
      <c r="B18" s="5"/>
      <c r="C18" s="7"/>
      <c r="D18" s="7"/>
      <c r="E18" s="7"/>
      <c r="F18" s="8"/>
    </row>
    <row r="19" spans="2:7" ht="16.2" thickBot="1" x14ac:dyDescent="0.35">
      <c r="B19" s="12"/>
      <c r="C19" s="3"/>
      <c r="D19" s="3"/>
      <c r="E19" s="3"/>
      <c r="F19" s="13"/>
    </row>
    <row r="21" spans="2:7" ht="16.2" thickBot="1" x14ac:dyDescent="0.35"/>
    <row r="22" spans="2:7" ht="16.2" thickBot="1" x14ac:dyDescent="0.35">
      <c r="B22" s="27" t="s">
        <v>1622</v>
      </c>
      <c r="C22" s="28"/>
      <c r="D22" s="28"/>
      <c r="E22" s="28"/>
      <c r="F22" s="29"/>
      <c r="G22" s="6"/>
    </row>
    <row r="23" spans="2:7" ht="16.2" thickBot="1" x14ac:dyDescent="0.35">
      <c r="B23" s="22" t="s">
        <v>1609</v>
      </c>
      <c r="C23" s="22" t="s">
        <v>1621</v>
      </c>
      <c r="D23" s="14"/>
      <c r="E23" s="7"/>
      <c r="F23" s="7"/>
      <c r="G23" s="8"/>
    </row>
    <row r="24" spans="2:7" ht="16.2" thickBot="1" x14ac:dyDescent="0.35">
      <c r="B24" s="22" t="s">
        <v>1618</v>
      </c>
      <c r="C24" s="1" t="s">
        <v>10</v>
      </c>
      <c r="D24" s="2" t="s">
        <v>17</v>
      </c>
      <c r="E24" s="7"/>
      <c r="F24" s="7"/>
      <c r="G24" s="8"/>
    </row>
    <row r="25" spans="2:7" x14ac:dyDescent="0.3">
      <c r="B25" s="33" t="s">
        <v>14</v>
      </c>
      <c r="C25" s="37">
        <v>121349.89940000001</v>
      </c>
      <c r="D25" s="41">
        <v>215047.9126000001</v>
      </c>
      <c r="E25" s="7"/>
      <c r="F25" s="7"/>
      <c r="G25" s="8"/>
    </row>
    <row r="26" spans="2:7" x14ac:dyDescent="0.3">
      <c r="B26" s="23" t="s">
        <v>34</v>
      </c>
      <c r="C26" s="38">
        <v>138685.86819999994</v>
      </c>
      <c r="D26" s="42">
        <v>254464.77940000014</v>
      </c>
      <c r="E26" s="7"/>
      <c r="F26" s="7"/>
      <c r="G26" s="8"/>
    </row>
    <row r="27" spans="2:7" ht="16.2" thickBot="1" x14ac:dyDescent="0.35">
      <c r="B27" s="24" t="s">
        <v>21</v>
      </c>
      <c r="C27" s="39">
        <v>165326.0368</v>
      </c>
      <c r="D27" s="43">
        <v>306806.99640000012</v>
      </c>
      <c r="E27" s="7"/>
      <c r="F27" s="7"/>
      <c r="G27" s="8"/>
    </row>
    <row r="28" spans="2:7" x14ac:dyDescent="0.3">
      <c r="B28" s="5"/>
      <c r="C28" s="7"/>
      <c r="D28" s="7"/>
      <c r="E28" s="7"/>
      <c r="F28" s="7"/>
      <c r="G28" s="8"/>
    </row>
    <row r="29" spans="2:7" x14ac:dyDescent="0.3">
      <c r="B29" s="5"/>
      <c r="C29" s="7"/>
      <c r="D29" s="7"/>
      <c r="E29" s="7"/>
      <c r="F29" s="7"/>
      <c r="G29" s="8"/>
    </row>
    <row r="30" spans="2:7" ht="16.2" thickBot="1" x14ac:dyDescent="0.35">
      <c r="B30" s="12"/>
      <c r="C30" s="3"/>
      <c r="D30" s="3"/>
      <c r="E30" s="3"/>
      <c r="F30" s="3"/>
      <c r="G30" s="13"/>
    </row>
    <row r="32" spans="2:7" ht="16.2" thickBot="1" x14ac:dyDescent="0.35"/>
    <row r="33" spans="2:7" ht="16.2" thickBot="1" x14ac:dyDescent="0.35">
      <c r="B33" s="27" t="s">
        <v>1620</v>
      </c>
      <c r="C33" s="28"/>
      <c r="D33" s="28"/>
      <c r="E33" s="28"/>
      <c r="F33" s="29"/>
      <c r="G33" s="6"/>
    </row>
    <row r="34" spans="2:7" ht="16.2" thickBot="1" x14ac:dyDescent="0.35">
      <c r="B34" s="30" t="s">
        <v>1618</v>
      </c>
      <c r="C34" s="14" t="s">
        <v>1609</v>
      </c>
      <c r="D34" s="7"/>
      <c r="E34" s="7"/>
      <c r="F34" s="7"/>
      <c r="G34" s="8"/>
    </row>
    <row r="35" spans="2:7" x14ac:dyDescent="0.3">
      <c r="B35" s="31" t="s">
        <v>152</v>
      </c>
      <c r="C35" s="34">
        <v>9077.869999999999</v>
      </c>
      <c r="D35" s="7"/>
      <c r="E35" s="7"/>
      <c r="F35" s="7"/>
      <c r="G35" s="8"/>
    </row>
    <row r="36" spans="2:7" x14ac:dyDescent="0.3">
      <c r="B36" s="31" t="s">
        <v>73</v>
      </c>
      <c r="C36" s="36">
        <v>15596.696600000001</v>
      </c>
      <c r="D36" s="7"/>
      <c r="E36" s="7"/>
      <c r="F36" s="7"/>
      <c r="G36" s="8"/>
    </row>
    <row r="37" spans="2:7" x14ac:dyDescent="0.3">
      <c r="B37" s="31" t="s">
        <v>158</v>
      </c>
      <c r="C37" s="36">
        <v>21880.027399999992</v>
      </c>
      <c r="D37" s="7"/>
      <c r="E37" s="7"/>
      <c r="F37" s="7"/>
      <c r="G37" s="8"/>
    </row>
    <row r="38" spans="2:7" x14ac:dyDescent="0.3">
      <c r="B38" s="31" t="s">
        <v>63</v>
      </c>
      <c r="C38" s="36">
        <v>22451.891599999999</v>
      </c>
      <c r="D38" s="7"/>
      <c r="E38" s="7"/>
      <c r="F38" s="7"/>
      <c r="G38" s="8"/>
    </row>
    <row r="39" spans="2:7" x14ac:dyDescent="0.3">
      <c r="B39" s="31" t="s">
        <v>60</v>
      </c>
      <c r="C39" s="36">
        <v>29334.680599999996</v>
      </c>
      <c r="D39" s="7"/>
      <c r="E39" s="7"/>
      <c r="F39" s="7"/>
      <c r="G39" s="8"/>
    </row>
    <row r="40" spans="2:7" x14ac:dyDescent="0.3">
      <c r="B40" s="31" t="s">
        <v>56</v>
      </c>
      <c r="C40" s="36">
        <v>35379.119800000015</v>
      </c>
      <c r="D40" s="7"/>
      <c r="E40" s="7"/>
      <c r="F40" s="7"/>
      <c r="G40" s="8"/>
    </row>
    <row r="41" spans="2:7" x14ac:dyDescent="0.3">
      <c r="B41" s="31" t="s">
        <v>32</v>
      </c>
      <c r="C41" s="36">
        <v>58514.166999999987</v>
      </c>
      <c r="D41" s="7"/>
      <c r="E41" s="7"/>
      <c r="F41" s="7"/>
      <c r="G41" s="8"/>
    </row>
    <row r="42" spans="2:7" x14ac:dyDescent="0.3">
      <c r="B42" s="31" t="s">
        <v>53</v>
      </c>
      <c r="C42" s="36">
        <v>59449.863799999992</v>
      </c>
      <c r="D42" s="7"/>
      <c r="E42" s="7"/>
      <c r="F42" s="7"/>
      <c r="G42" s="8"/>
    </row>
    <row r="43" spans="2:7" x14ac:dyDescent="0.3">
      <c r="B43" s="31" t="s">
        <v>19</v>
      </c>
      <c r="C43" s="36">
        <v>68025.838800000012</v>
      </c>
      <c r="D43" s="7"/>
      <c r="E43" s="7"/>
      <c r="F43" s="7"/>
      <c r="G43" s="8"/>
    </row>
    <row r="44" spans="2:7" x14ac:dyDescent="0.3">
      <c r="B44" s="31" t="s">
        <v>94</v>
      </c>
      <c r="C44" s="36">
        <v>81894.736400000009</v>
      </c>
      <c r="D44" s="7"/>
      <c r="E44" s="7"/>
      <c r="F44" s="7"/>
      <c r="G44" s="8"/>
    </row>
    <row r="45" spans="2:7" x14ac:dyDescent="0.3">
      <c r="B45" s="31" t="s">
        <v>28</v>
      </c>
      <c r="C45" s="36">
        <v>90706.728999999992</v>
      </c>
      <c r="D45" s="7"/>
      <c r="E45" s="7"/>
      <c r="F45" s="7"/>
      <c r="G45" s="8"/>
    </row>
    <row r="46" spans="2:7" x14ac:dyDescent="0.3">
      <c r="B46" s="31" t="s">
        <v>66</v>
      </c>
      <c r="C46" s="36">
        <v>101276.46159999995</v>
      </c>
      <c r="D46" s="7"/>
      <c r="E46" s="7"/>
      <c r="F46" s="7"/>
      <c r="G46" s="8"/>
    </row>
    <row r="47" spans="2:7" x14ac:dyDescent="0.3">
      <c r="B47" s="31" t="s">
        <v>24</v>
      </c>
      <c r="C47" s="36">
        <v>118558.88140000009</v>
      </c>
      <c r="D47" s="7"/>
      <c r="E47" s="7"/>
      <c r="F47" s="7"/>
      <c r="G47" s="8"/>
    </row>
    <row r="48" spans="2:7" x14ac:dyDescent="0.3">
      <c r="B48" s="31" t="s">
        <v>41</v>
      </c>
      <c r="C48" s="36">
        <v>135976.52539999998</v>
      </c>
      <c r="D48" s="7"/>
      <c r="E48" s="7"/>
      <c r="F48" s="7"/>
      <c r="G48" s="8"/>
    </row>
    <row r="49" spans="2:8" x14ac:dyDescent="0.3">
      <c r="B49" s="31" t="s">
        <v>47</v>
      </c>
      <c r="C49" s="36">
        <v>175433.92240000021</v>
      </c>
      <c r="D49" s="7"/>
      <c r="E49" s="7"/>
      <c r="F49" s="7"/>
      <c r="G49" s="8"/>
    </row>
    <row r="50" spans="2:8" ht="16.2" thickBot="1" x14ac:dyDescent="0.35">
      <c r="B50" s="32" t="s">
        <v>12</v>
      </c>
      <c r="C50" s="35">
        <v>178124.08099999995</v>
      </c>
      <c r="D50" s="3"/>
      <c r="E50" s="3"/>
      <c r="F50" s="3"/>
      <c r="G50" s="13"/>
    </row>
    <row r="52" spans="2:8" ht="16.2" thickBot="1" x14ac:dyDescent="0.35"/>
    <row r="53" spans="2:8" ht="16.2" thickBot="1" x14ac:dyDescent="0.35">
      <c r="B53" s="27" t="s">
        <v>1623</v>
      </c>
      <c r="C53" s="28"/>
      <c r="D53" s="28"/>
      <c r="E53" s="28"/>
      <c r="F53" s="28"/>
      <c r="G53" s="28"/>
      <c r="H53" s="29"/>
    </row>
    <row r="54" spans="2:8" ht="16.2" thickBot="1" x14ac:dyDescent="0.35">
      <c r="B54" s="30" t="s">
        <v>1618</v>
      </c>
      <c r="C54" s="14" t="s">
        <v>1609</v>
      </c>
      <c r="D54" s="7"/>
      <c r="E54" s="7"/>
      <c r="F54" s="7"/>
      <c r="G54" s="7"/>
      <c r="H54" s="8"/>
    </row>
    <row r="55" spans="2:8" x14ac:dyDescent="0.3">
      <c r="B55" s="31">
        <v>2011</v>
      </c>
      <c r="C55" s="34">
        <v>78131.566599999976</v>
      </c>
      <c r="D55" s="7"/>
      <c r="E55" s="7"/>
      <c r="F55" s="7"/>
      <c r="G55" s="7"/>
      <c r="H55" s="8"/>
    </row>
    <row r="56" spans="2:8" x14ac:dyDescent="0.3">
      <c r="B56" s="31">
        <v>2012</v>
      </c>
      <c r="C56" s="36">
        <v>130476.85979999998</v>
      </c>
      <c r="D56" s="7"/>
      <c r="E56" s="7"/>
      <c r="F56" s="7"/>
      <c r="G56" s="7"/>
      <c r="H56" s="8"/>
    </row>
    <row r="57" spans="2:8" x14ac:dyDescent="0.3">
      <c r="B57" s="31">
        <v>2014</v>
      </c>
      <c r="C57" s="36">
        <v>131809.01560000007</v>
      </c>
      <c r="D57" s="7"/>
      <c r="E57" s="7"/>
      <c r="F57" s="7"/>
      <c r="G57" s="7"/>
      <c r="H57" s="8"/>
    </row>
    <row r="58" spans="2:8" x14ac:dyDescent="0.3">
      <c r="B58" s="31">
        <v>2015</v>
      </c>
      <c r="C58" s="36">
        <v>130942.78019999999</v>
      </c>
      <c r="D58" s="7"/>
      <c r="E58" s="7"/>
      <c r="F58" s="7"/>
      <c r="G58" s="7"/>
      <c r="H58" s="8"/>
    </row>
    <row r="59" spans="2:8" x14ac:dyDescent="0.3">
      <c r="B59" s="31">
        <v>2016</v>
      </c>
      <c r="C59" s="36">
        <v>132113.36980000007</v>
      </c>
      <c r="D59" s="7"/>
      <c r="E59" s="7"/>
      <c r="F59" s="7"/>
      <c r="G59" s="7"/>
      <c r="H59" s="8"/>
    </row>
    <row r="60" spans="2:8" x14ac:dyDescent="0.3">
      <c r="B60" s="31">
        <v>2017</v>
      </c>
      <c r="C60" s="36">
        <v>133103.90699999989</v>
      </c>
      <c r="D60" s="7"/>
      <c r="E60" s="7"/>
      <c r="F60" s="7"/>
      <c r="G60" s="7"/>
      <c r="H60" s="8"/>
    </row>
    <row r="61" spans="2:8" x14ac:dyDescent="0.3">
      <c r="B61" s="31">
        <v>2018</v>
      </c>
      <c r="C61" s="36">
        <v>204522.25700000025</v>
      </c>
      <c r="D61" s="7"/>
      <c r="E61" s="7"/>
      <c r="F61" s="7"/>
      <c r="G61" s="7"/>
      <c r="H61" s="8"/>
    </row>
    <row r="62" spans="2:8" x14ac:dyDescent="0.3">
      <c r="B62" s="31">
        <v>2020</v>
      </c>
      <c r="C62" s="36">
        <v>129103.96039999987</v>
      </c>
      <c r="D62" s="7"/>
      <c r="E62" s="7"/>
      <c r="F62" s="7"/>
      <c r="G62" s="7"/>
      <c r="H62" s="8"/>
    </row>
    <row r="63" spans="2:8" ht="16.2" thickBot="1" x14ac:dyDescent="0.35">
      <c r="B63" s="32">
        <v>2022</v>
      </c>
      <c r="C63" s="35">
        <v>131477.77639999994</v>
      </c>
      <c r="D63" s="7"/>
      <c r="E63" s="7"/>
      <c r="F63" s="7"/>
      <c r="G63" s="7"/>
      <c r="H63" s="8"/>
    </row>
    <row r="64" spans="2:8" ht="16.2" thickBot="1" x14ac:dyDescent="0.35">
      <c r="B64" s="12"/>
      <c r="C64" s="3"/>
      <c r="D64" s="3"/>
      <c r="E64" s="3"/>
      <c r="F64" s="3"/>
      <c r="G64" s="3"/>
      <c r="H64" s="13"/>
    </row>
    <row r="66" spans="2:10" ht="16.2" thickBot="1" x14ac:dyDescent="0.35"/>
    <row r="67" spans="2:10" ht="16.2" thickBot="1" x14ac:dyDescent="0.35">
      <c r="B67" s="27" t="s">
        <v>1624</v>
      </c>
      <c r="C67" s="28"/>
      <c r="D67" s="28"/>
      <c r="E67" s="28"/>
      <c r="F67" s="29"/>
      <c r="G67" s="6"/>
    </row>
    <row r="68" spans="2:10" ht="16.2" thickBot="1" x14ac:dyDescent="0.35">
      <c r="B68" s="30" t="s">
        <v>1618</v>
      </c>
      <c r="C68" s="14" t="s">
        <v>1609</v>
      </c>
      <c r="D68" s="7"/>
      <c r="E68" s="7"/>
      <c r="F68" s="7"/>
      <c r="G68" s="8"/>
    </row>
    <row r="69" spans="2:10" x14ac:dyDescent="0.3">
      <c r="B69" s="31" t="s">
        <v>30</v>
      </c>
      <c r="C69" s="34">
        <v>248991.58600000024</v>
      </c>
      <c r="D69" s="7"/>
      <c r="E69" s="7"/>
      <c r="F69" s="7"/>
      <c r="G69" s="8"/>
    </row>
    <row r="70" spans="2:10" x14ac:dyDescent="0.3">
      <c r="B70" s="31" t="s">
        <v>15</v>
      </c>
      <c r="C70" s="36">
        <v>507895.7363999993</v>
      </c>
      <c r="D70" s="7"/>
      <c r="E70" s="7"/>
      <c r="F70" s="7"/>
      <c r="G70" s="8"/>
    </row>
    <row r="71" spans="2:10" ht="16.2" thickBot="1" x14ac:dyDescent="0.35">
      <c r="B71" s="32" t="s">
        <v>26</v>
      </c>
      <c r="C71" s="35">
        <v>444794.17039999936</v>
      </c>
      <c r="D71" s="7"/>
      <c r="E71" s="7"/>
      <c r="F71" s="7"/>
      <c r="G71" s="8"/>
    </row>
    <row r="72" spans="2:10" x14ac:dyDescent="0.3">
      <c r="B72" s="5"/>
      <c r="C72" s="7"/>
      <c r="D72" s="7"/>
      <c r="E72" s="7"/>
      <c r="F72" s="7"/>
      <c r="G72" s="8"/>
    </row>
    <row r="73" spans="2:10" x14ac:dyDescent="0.3">
      <c r="B73" s="5"/>
      <c r="C73" s="7"/>
      <c r="D73" s="7"/>
      <c r="E73" s="7"/>
      <c r="F73" s="7"/>
      <c r="G73" s="8"/>
    </row>
    <row r="74" spans="2:10" x14ac:dyDescent="0.3">
      <c r="B74" s="5"/>
      <c r="C74" s="7"/>
      <c r="D74" s="7"/>
      <c r="E74" s="7"/>
      <c r="F74" s="7"/>
      <c r="G74" s="8"/>
    </row>
    <row r="75" spans="2:10" ht="16.2" thickBot="1" x14ac:dyDescent="0.35">
      <c r="B75" s="12"/>
      <c r="C75" s="3"/>
      <c r="D75" s="3"/>
      <c r="E75" s="3"/>
      <c r="F75" s="3"/>
      <c r="G75" s="13"/>
    </row>
    <row r="77" spans="2:10" ht="16.2" thickBot="1" x14ac:dyDescent="0.35"/>
    <row r="78" spans="2:10" ht="16.2" thickBot="1" x14ac:dyDescent="0.35">
      <c r="B78" s="27" t="s">
        <v>1626</v>
      </c>
      <c r="C78" s="28"/>
      <c r="D78" s="28"/>
      <c r="E78" s="28"/>
      <c r="F78" s="28"/>
      <c r="G78" s="28"/>
      <c r="H78" s="29"/>
      <c r="I78" s="4"/>
      <c r="J78" s="6"/>
    </row>
    <row r="79" spans="2:10" ht="16.2" thickBot="1" x14ac:dyDescent="0.35">
      <c r="B79" s="22" t="s">
        <v>1618</v>
      </c>
      <c r="C79" s="14" t="s">
        <v>1609</v>
      </c>
      <c r="D79" s="7"/>
      <c r="E79" s="7" t="s">
        <v>1625</v>
      </c>
      <c r="F79" s="7" t="s">
        <v>1607</v>
      </c>
      <c r="G79" s="7"/>
      <c r="H79" s="7"/>
      <c r="I79" s="7"/>
      <c r="J79" s="8"/>
    </row>
    <row r="80" spans="2:10" x14ac:dyDescent="0.3">
      <c r="B80" s="31" t="s">
        <v>21</v>
      </c>
      <c r="C80" s="34">
        <v>472133.03319999954</v>
      </c>
      <c r="D80" s="7"/>
      <c r="E80" s="7" t="str">
        <f>B80</f>
        <v>Tier 3</v>
      </c>
      <c r="F80" s="40">
        <f>GETPIVOTDATA("Sales",$B$79,"Outlet Location Type",B80)</f>
        <v>472133.03319999954</v>
      </c>
      <c r="G80" s="7"/>
      <c r="H80" s="7"/>
      <c r="I80" s="7"/>
      <c r="J80" s="8"/>
    </row>
    <row r="81" spans="2:10" x14ac:dyDescent="0.3">
      <c r="B81" s="31" t="s">
        <v>34</v>
      </c>
      <c r="C81" s="36">
        <v>393150.64759999956</v>
      </c>
      <c r="D81" s="7"/>
      <c r="E81" s="7" t="str">
        <f t="shared" ref="E81:E82" si="0">B81</f>
        <v>Tier 2</v>
      </c>
      <c r="F81" s="40">
        <f t="shared" ref="F81:F82" si="1">GETPIVOTDATA("Sales",$B$79,"Outlet Location Type",B81)</f>
        <v>393150.64759999956</v>
      </c>
      <c r="G81" s="7"/>
      <c r="H81" s="7"/>
      <c r="I81" s="7"/>
      <c r="J81" s="8"/>
    </row>
    <row r="82" spans="2:10" ht="16.2" thickBot="1" x14ac:dyDescent="0.35">
      <c r="B82" s="32" t="s">
        <v>14</v>
      </c>
      <c r="C82" s="35">
        <v>336397.81199999945</v>
      </c>
      <c r="D82" s="7"/>
      <c r="E82" s="7" t="str">
        <f t="shared" si="0"/>
        <v>Tier 1</v>
      </c>
      <c r="F82" s="40">
        <f t="shared" si="1"/>
        <v>336397.81199999945</v>
      </c>
      <c r="G82" s="7"/>
      <c r="H82" s="7"/>
      <c r="I82" s="7"/>
      <c r="J82" s="8"/>
    </row>
    <row r="83" spans="2:10" x14ac:dyDescent="0.3">
      <c r="B83" s="5"/>
      <c r="C83" s="7"/>
      <c r="D83" s="7"/>
      <c r="E83" s="7"/>
      <c r="F83" s="7"/>
      <c r="G83" s="7"/>
      <c r="H83" s="7"/>
      <c r="I83" s="7"/>
      <c r="J83" s="8"/>
    </row>
    <row r="84" spans="2:10" x14ac:dyDescent="0.3">
      <c r="B84" s="5"/>
      <c r="C84" s="7"/>
      <c r="D84" s="7"/>
      <c r="E84" s="7"/>
      <c r="F84" s="7"/>
      <c r="G84" s="7"/>
      <c r="H84" s="7"/>
      <c r="I84" s="7"/>
      <c r="J84" s="8"/>
    </row>
    <row r="85" spans="2:10" x14ac:dyDescent="0.3">
      <c r="B85" s="5"/>
      <c r="C85" s="7"/>
      <c r="D85" s="7"/>
      <c r="E85" s="7"/>
      <c r="F85" s="7"/>
      <c r="G85" s="7"/>
      <c r="H85" s="7"/>
      <c r="I85" s="7"/>
      <c r="J85" s="8"/>
    </row>
    <row r="86" spans="2:10" x14ac:dyDescent="0.3">
      <c r="B86" s="5"/>
      <c r="C86" s="7"/>
      <c r="D86" s="7"/>
      <c r="E86" s="7"/>
      <c r="F86" s="7"/>
      <c r="G86" s="7"/>
      <c r="H86" s="7"/>
      <c r="I86" s="7"/>
      <c r="J86" s="8"/>
    </row>
    <row r="87" spans="2:10" ht="16.2" thickBot="1" x14ac:dyDescent="0.35">
      <c r="B87" s="12"/>
      <c r="C87" s="3"/>
      <c r="D87" s="3"/>
      <c r="E87" s="3"/>
      <c r="F87" s="3"/>
      <c r="G87" s="3"/>
      <c r="H87" s="3"/>
      <c r="I87" s="3"/>
      <c r="J87" s="13"/>
    </row>
    <row r="89" spans="2:10" ht="16.2" thickBot="1" x14ac:dyDescent="0.35"/>
    <row r="90" spans="2:10" ht="16.2" thickBot="1" x14ac:dyDescent="0.35">
      <c r="B90" s="27" t="s">
        <v>1628</v>
      </c>
      <c r="C90" s="28"/>
      <c r="D90" s="28"/>
      <c r="E90" s="28"/>
      <c r="F90" s="29"/>
      <c r="G90" s="6"/>
    </row>
    <row r="91" spans="2:10" ht="16.2" thickBot="1" x14ac:dyDescent="0.35">
      <c r="B91" s="30" t="s">
        <v>1618</v>
      </c>
      <c r="C91" s="14" t="s">
        <v>1609</v>
      </c>
      <c r="D91" s="7"/>
      <c r="E91" s="7"/>
      <c r="F91" s="7"/>
      <c r="G91" s="8"/>
    </row>
    <row r="92" spans="2:10" x14ac:dyDescent="0.3">
      <c r="B92" s="31" t="s">
        <v>39</v>
      </c>
      <c r="C92" s="34">
        <v>151939.149</v>
      </c>
      <c r="D92" s="7"/>
      <c r="E92" s="7"/>
      <c r="F92" s="7"/>
      <c r="G92" s="8"/>
    </row>
    <row r="93" spans="2:10" x14ac:dyDescent="0.3">
      <c r="B93" s="31" t="s">
        <v>45</v>
      </c>
      <c r="C93" s="36">
        <v>130714.67460000006</v>
      </c>
      <c r="D93" s="7"/>
      <c r="E93" s="7"/>
      <c r="F93" s="7"/>
      <c r="G93" s="8"/>
    </row>
    <row r="94" spans="2:10" x14ac:dyDescent="0.3">
      <c r="B94" s="31" t="s">
        <v>22</v>
      </c>
      <c r="C94" s="36">
        <v>131477.77639999994</v>
      </c>
      <c r="D94" s="7"/>
      <c r="E94" s="7"/>
      <c r="F94" s="7"/>
      <c r="G94" s="8"/>
    </row>
    <row r="95" spans="2:10" ht="16.2" thickBot="1" x14ac:dyDescent="0.35">
      <c r="B95" s="32" t="s">
        <v>16</v>
      </c>
      <c r="C95" s="35">
        <v>787549.89280000131</v>
      </c>
      <c r="D95" s="7"/>
      <c r="E95" s="7"/>
      <c r="F95" s="7"/>
      <c r="G95" s="8"/>
    </row>
    <row r="96" spans="2:10" x14ac:dyDescent="0.3">
      <c r="B96" s="5"/>
      <c r="C96" s="7"/>
      <c r="D96" s="7"/>
      <c r="E96" s="7"/>
      <c r="F96" s="7"/>
      <c r="G96" s="8"/>
    </row>
    <row r="97" spans="2:7" x14ac:dyDescent="0.3">
      <c r="B97" s="5"/>
      <c r="C97" s="7"/>
      <c r="D97" s="7"/>
      <c r="E97" s="7"/>
      <c r="F97" s="7"/>
      <c r="G97" s="8"/>
    </row>
    <row r="98" spans="2:7" ht="16.2" thickBot="1" x14ac:dyDescent="0.35">
      <c r="B98" s="5"/>
      <c r="C98" s="7"/>
      <c r="D98" s="7"/>
      <c r="E98" s="7"/>
      <c r="F98" s="7"/>
      <c r="G98" s="8"/>
    </row>
    <row r="99" spans="2:7" ht="16.2" thickBot="1" x14ac:dyDescent="0.35">
      <c r="B99" s="30" t="s">
        <v>1618</v>
      </c>
      <c r="C99" s="14" t="s">
        <v>1611</v>
      </c>
      <c r="D99" s="7"/>
      <c r="E99" s="7"/>
      <c r="F99" s="7"/>
      <c r="G99" s="8"/>
    </row>
    <row r="100" spans="2:7" x14ac:dyDescent="0.3">
      <c r="B100" s="31" t="s">
        <v>39</v>
      </c>
      <c r="C100" s="46">
        <v>140.29468975069253</v>
      </c>
      <c r="D100" s="7"/>
      <c r="E100" s="7"/>
      <c r="F100" s="7"/>
      <c r="G100" s="8"/>
    </row>
    <row r="101" spans="2:7" x14ac:dyDescent="0.3">
      <c r="B101" s="31" t="s">
        <v>45</v>
      </c>
      <c r="C101" s="44">
        <v>139.80179101604284</v>
      </c>
      <c r="D101" s="7"/>
      <c r="E101" s="7"/>
      <c r="F101" s="7"/>
      <c r="G101" s="8"/>
    </row>
    <row r="102" spans="2:7" x14ac:dyDescent="0.3">
      <c r="B102" s="31" t="s">
        <v>22</v>
      </c>
      <c r="C102" s="44">
        <v>141.67863836206891</v>
      </c>
      <c r="D102" s="7"/>
      <c r="E102" s="7"/>
      <c r="F102" s="7"/>
      <c r="G102" s="8"/>
    </row>
    <row r="103" spans="2:7" ht="16.2" thickBot="1" x14ac:dyDescent="0.35">
      <c r="B103" s="32" t="s">
        <v>16</v>
      </c>
      <c r="C103" s="45">
        <v>141.21389506903375</v>
      </c>
      <c r="D103" s="7"/>
      <c r="E103" s="7"/>
      <c r="F103" s="7"/>
      <c r="G103" s="8"/>
    </row>
    <row r="104" spans="2:7" x14ac:dyDescent="0.3">
      <c r="B104" s="5"/>
      <c r="C104" s="7"/>
      <c r="D104" s="7"/>
      <c r="E104" s="7"/>
      <c r="F104" s="7"/>
      <c r="G104" s="8"/>
    </row>
    <row r="105" spans="2:7" x14ac:dyDescent="0.3">
      <c r="B105" s="5"/>
      <c r="C105" s="7"/>
      <c r="D105" s="7"/>
      <c r="E105" s="7"/>
      <c r="F105" s="7"/>
      <c r="G105" s="8"/>
    </row>
    <row r="106" spans="2:7" x14ac:dyDescent="0.3">
      <c r="B106" s="5"/>
      <c r="C106" s="7"/>
      <c r="D106" s="7"/>
      <c r="E106" s="7"/>
      <c r="F106" s="7"/>
      <c r="G106" s="8"/>
    </row>
    <row r="107" spans="2:7" ht="16.2" thickBot="1" x14ac:dyDescent="0.35">
      <c r="B107" s="5"/>
      <c r="C107" s="7"/>
      <c r="D107" s="7"/>
      <c r="E107" s="7"/>
      <c r="F107" s="7"/>
      <c r="G107" s="8"/>
    </row>
    <row r="108" spans="2:7" ht="16.2" thickBot="1" x14ac:dyDescent="0.35">
      <c r="B108" s="30" t="s">
        <v>1618</v>
      </c>
      <c r="C108" s="14" t="s">
        <v>1627</v>
      </c>
      <c r="D108" s="7"/>
      <c r="E108" s="7"/>
      <c r="F108" s="7"/>
      <c r="G108" s="8"/>
    </row>
    <row r="109" spans="2:7" x14ac:dyDescent="0.3">
      <c r="B109" s="31" t="s">
        <v>39</v>
      </c>
      <c r="C109" s="26">
        <v>1083</v>
      </c>
      <c r="D109" s="7"/>
      <c r="E109" s="7"/>
      <c r="F109" s="7"/>
      <c r="G109" s="8"/>
    </row>
    <row r="110" spans="2:7" x14ac:dyDescent="0.3">
      <c r="B110" s="31" t="s">
        <v>45</v>
      </c>
      <c r="C110" s="25">
        <v>935</v>
      </c>
      <c r="D110" s="9"/>
      <c r="E110" s="7"/>
      <c r="F110" s="7"/>
      <c r="G110" s="8"/>
    </row>
    <row r="111" spans="2:7" x14ac:dyDescent="0.3">
      <c r="B111" s="31" t="s">
        <v>22</v>
      </c>
      <c r="C111" s="25">
        <v>928</v>
      </c>
      <c r="D111" s="9"/>
      <c r="E111" s="7"/>
      <c r="F111" s="7"/>
      <c r="G111" s="8"/>
    </row>
    <row r="112" spans="2:7" ht="16.2" thickBot="1" x14ac:dyDescent="0.35">
      <c r="B112" s="32" t="s">
        <v>16</v>
      </c>
      <c r="C112" s="20">
        <v>5577</v>
      </c>
      <c r="D112" s="9"/>
      <c r="E112" s="7"/>
      <c r="F112" s="7"/>
      <c r="G112" s="8"/>
    </row>
    <row r="113" spans="2:7" x14ac:dyDescent="0.3">
      <c r="B113" s="5"/>
      <c r="C113" s="7"/>
      <c r="D113" s="7"/>
      <c r="E113" s="7"/>
      <c r="F113" s="7"/>
      <c r="G113" s="8"/>
    </row>
    <row r="114" spans="2:7" ht="16.2" thickBot="1" x14ac:dyDescent="0.35">
      <c r="B114" s="12"/>
      <c r="C114" s="3"/>
      <c r="D114" s="3"/>
      <c r="E114" s="3"/>
      <c r="F114" s="3"/>
      <c r="G114" s="13"/>
    </row>
  </sheetData>
  <mergeCells count="8">
    <mergeCell ref="B90:F90"/>
    <mergeCell ref="B53:H53"/>
    <mergeCell ref="B67:F67"/>
    <mergeCell ref="B78:H78"/>
    <mergeCell ref="B2:E2"/>
    <mergeCell ref="B12:F12"/>
    <mergeCell ref="B22:F22"/>
    <mergeCell ref="B33:F3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A5276-EC5A-4685-BE93-99677CC90626}">
  <dimension ref="A1"/>
  <sheetViews>
    <sheetView showGridLines="0" zoomScale="84" workbookViewId="0">
      <selection activeCell="B30" sqref="B3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zoomScale="88"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1610</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Sandeep Kumar</cp:lastModifiedBy>
  <dcterms:created xsi:type="dcterms:W3CDTF">2024-06-23T13:11:17Z</dcterms:created>
  <dcterms:modified xsi:type="dcterms:W3CDTF">2025-07-30T17:27:02Z</dcterms:modified>
</cp:coreProperties>
</file>