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9320" windowHeight="11640"/>
  </bookViews>
  <sheets>
    <sheet name="All Remedy Groups" sheetId="4" r:id="rId1"/>
    <sheet name="Infoman Classes" sheetId="1" r:id="rId2"/>
    <sheet name="Quest Groups" sheetId="2" r:id="rId3"/>
    <sheet name="Sheet1" sheetId="5" state="hidden" r:id="rId4"/>
    <sheet name="Sheet2" sheetId="8" state="hidden" r:id="rId5"/>
    <sheet name="ISM Groups" sheetId="9" r:id="rId6"/>
  </sheets>
  <externalReferences>
    <externalReference r:id="rId7"/>
  </externalReferences>
  <definedNames>
    <definedName name="_xlnm._FilterDatabase" localSheetId="0" hidden="1">'All Remedy Groups'!$A$1:$F$843</definedName>
    <definedName name="ISM">'ISM Groups'!$A:$E</definedName>
    <definedName name="Remedy">Sheet2!$A$1:$G$669</definedName>
    <definedName name="RemedyGroups">[1]Sheet1!$A$1:$G$569</definedName>
  </definedNames>
  <calcPr calcId="145621"/>
</workbook>
</file>

<file path=xl/calcChain.xml><?xml version="1.0" encoding="utf-8"?>
<calcChain xmlns="http://schemas.openxmlformats.org/spreadsheetml/2006/main">
  <c r="G843" i="4" l="1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467" i="8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A34" i="9"/>
  <c r="A3" i="9"/>
  <c r="A4" i="9"/>
  <c r="A5" i="9"/>
  <c r="A6" i="9"/>
  <c r="A7" i="9"/>
  <c r="A8" i="9"/>
  <c r="A12" i="9"/>
  <c r="A18" i="9"/>
  <c r="A13" i="9"/>
  <c r="A14" i="9"/>
  <c r="A16" i="9"/>
  <c r="A17" i="9"/>
  <c r="A20" i="9"/>
  <c r="A22" i="9"/>
  <c r="A21" i="9"/>
  <c r="A23" i="9"/>
  <c r="A24" i="9"/>
  <c r="A25" i="9"/>
  <c r="A9" i="9"/>
  <c r="A10" i="9"/>
  <c r="A11" i="9"/>
  <c r="A26" i="9"/>
  <c r="A15" i="9"/>
  <c r="A27" i="9"/>
  <c r="A19" i="9"/>
  <c r="A28" i="9"/>
  <c r="A29" i="9"/>
  <c r="A30" i="9"/>
  <c r="A31" i="9"/>
  <c r="A32" i="9"/>
  <c r="A439" i="9"/>
  <c r="A440" i="9"/>
  <c r="A37" i="9"/>
  <c r="A35" i="9"/>
  <c r="A36" i="9"/>
  <c r="A38" i="9"/>
  <c r="A44" i="9"/>
  <c r="A39" i="9"/>
  <c r="A40" i="9"/>
  <c r="A41" i="9"/>
  <c r="A42" i="9"/>
  <c r="A43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1" i="9"/>
  <c r="A60" i="9"/>
  <c r="A62" i="9"/>
  <c r="A63" i="9"/>
  <c r="A64" i="9"/>
  <c r="A65" i="9"/>
  <c r="A66" i="9"/>
  <c r="A69" i="9"/>
  <c r="A67" i="9"/>
  <c r="A68" i="9"/>
  <c r="A70" i="9"/>
  <c r="A71" i="9"/>
  <c r="A72" i="9"/>
  <c r="A73" i="9"/>
  <c r="A75" i="9"/>
  <c r="A76" i="9"/>
  <c r="A74" i="9"/>
  <c r="A78" i="9"/>
  <c r="A79" i="9"/>
  <c r="A84" i="9"/>
  <c r="A93" i="9"/>
  <c r="A98" i="9"/>
  <c r="A107" i="9"/>
  <c r="A103" i="9"/>
  <c r="A102" i="9"/>
  <c r="A101" i="9"/>
  <c r="A106" i="9"/>
  <c r="A80" i="9"/>
  <c r="A81" i="9"/>
  <c r="A82" i="9"/>
  <c r="A87" i="9"/>
  <c r="A85" i="9"/>
  <c r="A86" i="9"/>
  <c r="A88" i="9"/>
  <c r="A89" i="9"/>
  <c r="A92" i="9"/>
  <c r="A108" i="9"/>
  <c r="A100" i="9"/>
  <c r="A94" i="9"/>
  <c r="A95" i="9"/>
  <c r="A96" i="9"/>
  <c r="A97" i="9"/>
  <c r="A104" i="9"/>
  <c r="A105" i="9"/>
  <c r="A109" i="9"/>
  <c r="A99" i="9"/>
  <c r="A110" i="9"/>
  <c r="A228" i="9"/>
  <c r="A114" i="9"/>
  <c r="A115" i="9"/>
  <c r="A153" i="9"/>
  <c r="A116" i="9"/>
  <c r="A117" i="9"/>
  <c r="A118" i="9"/>
  <c r="A119" i="9"/>
  <c r="A120" i="9"/>
  <c r="A121" i="9"/>
  <c r="A123" i="9"/>
  <c r="A122" i="9"/>
  <c r="A124" i="9"/>
  <c r="A125" i="9"/>
  <c r="A126" i="9"/>
  <c r="A127" i="9"/>
  <c r="A128" i="9"/>
  <c r="A129" i="9"/>
  <c r="A131" i="9"/>
  <c r="A132" i="9"/>
  <c r="A133" i="9"/>
  <c r="A130" i="9"/>
  <c r="A134" i="9"/>
  <c r="A135" i="9"/>
  <c r="A154" i="9"/>
  <c r="A155" i="9"/>
  <c r="A156" i="9"/>
  <c r="A157" i="9"/>
  <c r="A158" i="9"/>
  <c r="A159" i="9"/>
  <c r="A160" i="9"/>
  <c r="A161" i="9"/>
  <c r="A164" i="9"/>
  <c r="A162" i="9"/>
  <c r="A163" i="9"/>
  <c r="A165" i="9"/>
  <c r="A227" i="9"/>
  <c r="A167" i="9"/>
  <c r="A168" i="9"/>
  <c r="A169" i="9"/>
  <c r="A83" i="9"/>
  <c r="A170" i="9"/>
  <c r="A171" i="9"/>
  <c r="A172" i="9"/>
  <c r="A174" i="9"/>
  <c r="A178" i="9"/>
  <c r="A175" i="9"/>
  <c r="A176" i="9"/>
  <c r="A177" i="9"/>
  <c r="A179" i="9"/>
  <c r="A180" i="9"/>
  <c r="A181" i="9"/>
  <c r="A182" i="9"/>
  <c r="A183" i="9"/>
  <c r="A424" i="9"/>
  <c r="A184" i="9"/>
  <c r="A185" i="9"/>
  <c r="A186" i="9"/>
  <c r="A187" i="9"/>
  <c r="A188" i="9"/>
  <c r="A434" i="9"/>
  <c r="A189" i="9"/>
  <c r="A111" i="9"/>
  <c r="A190" i="9"/>
  <c r="A194" i="9"/>
  <c r="A195" i="9"/>
  <c r="A112" i="9"/>
  <c r="A191" i="9"/>
  <c r="A192" i="9"/>
  <c r="A208" i="9"/>
  <c r="A196" i="9"/>
  <c r="A197" i="9"/>
  <c r="A198" i="9"/>
  <c r="A113" i="9"/>
  <c r="A199" i="9"/>
  <c r="A201" i="9"/>
  <c r="A200" i="9"/>
  <c r="A202" i="9"/>
  <c r="A203" i="9"/>
  <c r="A205" i="9"/>
  <c r="A204" i="9"/>
  <c r="A206" i="9"/>
  <c r="A207" i="9"/>
  <c r="A420" i="9"/>
  <c r="A77" i="9"/>
  <c r="A422" i="9"/>
  <c r="A209" i="9"/>
  <c r="A166" i="9"/>
  <c r="A210" i="9"/>
  <c r="A425" i="9"/>
  <c r="A212" i="9"/>
  <c r="A211" i="9"/>
  <c r="A213" i="9"/>
  <c r="A2" i="9"/>
  <c r="A214" i="9"/>
  <c r="A215" i="9"/>
  <c r="A216" i="9"/>
  <c r="A217" i="9"/>
  <c r="A218" i="9"/>
  <c r="A219" i="9"/>
  <c r="A220" i="9"/>
  <c r="A221" i="9"/>
  <c r="A222" i="9"/>
  <c r="A223" i="9"/>
  <c r="A224" i="9"/>
  <c r="A429" i="9"/>
  <c r="A226" i="9"/>
  <c r="A225" i="9"/>
  <c r="A193" i="9"/>
  <c r="A430" i="9"/>
  <c r="A431" i="9"/>
  <c r="A432" i="9"/>
  <c r="A433" i="9"/>
  <c r="A254" i="9"/>
  <c r="A282" i="9"/>
  <c r="A283" i="9"/>
  <c r="A329" i="9"/>
  <c r="A330" i="9"/>
  <c r="A136" i="9"/>
  <c r="A137" i="9"/>
  <c r="A138" i="9"/>
  <c r="A139" i="9"/>
  <c r="A140" i="9"/>
  <c r="A331" i="9"/>
  <c r="A141" i="9"/>
  <c r="A142" i="9"/>
  <c r="A332" i="9"/>
  <c r="A143" i="9"/>
  <c r="A144" i="9"/>
  <c r="A333" i="9"/>
  <c r="A145" i="9"/>
  <c r="A146" i="9"/>
  <c r="A147" i="9"/>
  <c r="A148" i="9"/>
  <c r="A149" i="9"/>
  <c r="A150" i="9"/>
  <c r="A334" i="9"/>
  <c r="A335" i="9"/>
  <c r="A151" i="9"/>
  <c r="A152" i="9"/>
  <c r="A173" i="9"/>
  <c r="A229" i="9"/>
  <c r="A230" i="9"/>
  <c r="A231" i="9"/>
  <c r="A232" i="9"/>
  <c r="A233" i="9"/>
  <c r="A421" i="9"/>
  <c r="A234" i="9"/>
  <c r="A235" i="9"/>
  <c r="A236" i="9"/>
  <c r="A237" i="9"/>
  <c r="A238" i="9"/>
  <c r="A244" i="9"/>
  <c r="A242" i="9"/>
  <c r="A243" i="9"/>
  <c r="A245" i="9"/>
  <c r="A246" i="9"/>
  <c r="A239" i="9"/>
  <c r="A240" i="9"/>
  <c r="A241" i="9"/>
  <c r="A247" i="9"/>
  <c r="A248" i="9"/>
  <c r="A249" i="9"/>
  <c r="A252" i="9"/>
  <c r="A253" i="9"/>
  <c r="A250" i="9"/>
  <c r="A251" i="9"/>
  <c r="A255" i="9"/>
  <c r="A256" i="9"/>
  <c r="A258" i="9"/>
  <c r="A257" i="9"/>
  <c r="A259" i="9"/>
  <c r="A260" i="9"/>
  <c r="A264" i="9"/>
  <c r="A324" i="9"/>
  <c r="A265" i="9"/>
  <c r="A267" i="9"/>
  <c r="A261" i="9"/>
  <c r="A262" i="9"/>
  <c r="A268" i="9"/>
  <c r="A269" i="9"/>
  <c r="A270" i="9"/>
  <c r="A271" i="9"/>
  <c r="A272" i="9"/>
  <c r="A275" i="9"/>
  <c r="A263" i="9"/>
  <c r="A273" i="9"/>
  <c r="A274" i="9"/>
  <c r="A276" i="9"/>
  <c r="A277" i="9"/>
  <c r="A278" i="9"/>
  <c r="A279" i="9"/>
  <c r="A280" i="9"/>
  <c r="A281" i="9"/>
  <c r="A284" i="9"/>
  <c r="A285" i="9"/>
  <c r="A286" i="9"/>
  <c r="A287" i="9"/>
  <c r="A288" i="9"/>
  <c r="A289" i="9"/>
  <c r="A291" i="9"/>
  <c r="A292" i="9"/>
  <c r="A266" i="9"/>
  <c r="A293" i="9"/>
  <c r="A294" i="9"/>
  <c r="A295" i="9"/>
  <c r="A297" i="9"/>
  <c r="A296" i="9"/>
  <c r="A290" i="9"/>
  <c r="A328" i="9"/>
  <c r="A301" i="9"/>
  <c r="A298" i="9"/>
  <c r="A299" i="9"/>
  <c r="A302" i="9"/>
  <c r="A303" i="9"/>
  <c r="A300" i="9"/>
  <c r="A304" i="9"/>
  <c r="A305" i="9"/>
  <c r="A306" i="9"/>
  <c r="A309" i="9"/>
  <c r="A308" i="9"/>
  <c r="A307" i="9"/>
  <c r="A310" i="9"/>
  <c r="A312" i="9"/>
  <c r="A311" i="9"/>
  <c r="A314" i="9"/>
  <c r="A315" i="9"/>
  <c r="A316" i="9"/>
  <c r="A313" i="9"/>
  <c r="A317" i="9"/>
  <c r="A318" i="9"/>
  <c r="A319" i="9"/>
  <c r="A320" i="9"/>
  <c r="A321" i="9"/>
  <c r="A322" i="9"/>
  <c r="A326" i="9"/>
  <c r="A323" i="9"/>
  <c r="A325" i="9"/>
  <c r="A327" i="9"/>
  <c r="A336" i="9"/>
  <c r="A337" i="9"/>
  <c r="A338" i="9"/>
  <c r="A339" i="9"/>
  <c r="A340" i="9"/>
  <c r="A341" i="9"/>
  <c r="A343" i="9"/>
  <c r="A344" i="9"/>
  <c r="A345" i="9"/>
  <c r="A346" i="9"/>
  <c r="A347" i="9"/>
  <c r="A349" i="9"/>
  <c r="A342" i="9"/>
  <c r="A348" i="9"/>
  <c r="A350" i="9"/>
  <c r="A355" i="9"/>
  <c r="A351" i="9"/>
  <c r="A352" i="9"/>
  <c r="A354" i="9"/>
  <c r="A353" i="9"/>
  <c r="A356" i="9"/>
  <c r="A357" i="9"/>
  <c r="A401" i="9"/>
  <c r="A402" i="9"/>
  <c r="A403" i="9"/>
  <c r="A404" i="9"/>
  <c r="A405" i="9"/>
  <c r="A406" i="9"/>
  <c r="A407" i="9"/>
  <c r="A408" i="9"/>
  <c r="A409" i="9"/>
  <c r="A410" i="9"/>
  <c r="A411" i="9"/>
  <c r="A413" i="9"/>
  <c r="A412" i="9"/>
  <c r="A379" i="9"/>
  <c r="A358" i="9"/>
  <c r="A362" i="9"/>
  <c r="A359" i="9"/>
  <c r="A360" i="9"/>
  <c r="A361" i="9"/>
  <c r="A363" i="9"/>
  <c r="A364" i="9"/>
  <c r="A365" i="9"/>
  <c r="A383" i="9"/>
  <c r="A366" i="9"/>
  <c r="A367" i="9"/>
  <c r="A368" i="9"/>
  <c r="A384" i="9"/>
  <c r="A369" i="9"/>
  <c r="A385" i="9"/>
  <c r="A370" i="9"/>
  <c r="A372" i="9"/>
  <c r="A374" i="9"/>
  <c r="A373" i="9"/>
  <c r="A371" i="9"/>
  <c r="A375" i="9"/>
  <c r="A391" i="9"/>
  <c r="A377" i="9"/>
  <c r="A380" i="9"/>
  <c r="A381" i="9"/>
  <c r="A382" i="9"/>
  <c r="A386" i="9"/>
  <c r="A387" i="9"/>
  <c r="A389" i="9"/>
  <c r="A390" i="9"/>
  <c r="A392" i="9"/>
  <c r="A376" i="9"/>
  <c r="A378" i="9"/>
  <c r="A388" i="9"/>
  <c r="A393" i="9"/>
  <c r="A90" i="9"/>
  <c r="A91" i="9"/>
  <c r="A394" i="9"/>
  <c r="A395" i="9"/>
  <c r="A396" i="9"/>
  <c r="A397" i="9"/>
  <c r="A398" i="9"/>
  <c r="A400" i="9"/>
  <c r="A414" i="9"/>
  <c r="A415" i="9"/>
  <c r="A416" i="9"/>
  <c r="A417" i="9"/>
  <c r="A418" i="9"/>
  <c r="A419" i="9"/>
  <c r="A423" i="9"/>
  <c r="A426" i="9"/>
  <c r="A427" i="9"/>
  <c r="A435" i="9"/>
  <c r="A436" i="9"/>
  <c r="A437" i="9"/>
  <c r="A438" i="9"/>
  <c r="A399" i="9"/>
  <c r="A441" i="9"/>
  <c r="A442" i="9"/>
  <c r="A428" i="9"/>
  <c r="A443" i="9"/>
  <c r="A444" i="9"/>
  <c r="A447" i="9"/>
  <c r="A445" i="9"/>
  <c r="A446" i="9"/>
  <c r="A449" i="9"/>
  <c r="A448" i="9"/>
  <c r="A450" i="9"/>
  <c r="A451" i="9"/>
  <c r="A452" i="9"/>
  <c r="A453" i="9"/>
  <c r="A454" i="9"/>
  <c r="A476" i="9"/>
  <c r="A455" i="9"/>
  <c r="A456" i="9"/>
  <c r="A457" i="9"/>
  <c r="A458" i="9"/>
  <c r="A459" i="9"/>
  <c r="A463" i="9"/>
  <c r="A460" i="9"/>
  <c r="A461" i="9"/>
  <c r="A464" i="9"/>
  <c r="A462" i="9"/>
  <c r="A465" i="9"/>
  <c r="A466" i="9"/>
  <c r="A467" i="9"/>
  <c r="A468" i="9"/>
  <c r="A470" i="9"/>
  <c r="A471" i="9"/>
  <c r="A472" i="9"/>
  <c r="A473" i="9"/>
  <c r="A474" i="9"/>
  <c r="A469" i="9"/>
  <c r="A475" i="9"/>
  <c r="A530" i="9"/>
  <c r="A529" i="9"/>
  <c r="A621" i="9"/>
  <c r="A622" i="9"/>
  <c r="A623" i="9"/>
  <c r="A617" i="9"/>
  <c r="A618" i="9"/>
  <c r="A619" i="9"/>
  <c r="A485" i="9"/>
  <c r="A487" i="9"/>
  <c r="A665" i="9"/>
  <c r="A573" i="9"/>
  <c r="A495" i="9"/>
  <c r="A631" i="9"/>
  <c r="A640" i="9"/>
  <c r="A587" i="9"/>
  <c r="A678" i="9"/>
  <c r="A676" i="9"/>
  <c r="A604" i="9"/>
  <c r="A508" i="9"/>
  <c r="A559" i="9"/>
  <c r="A560" i="9"/>
  <c r="A592" i="9"/>
  <c r="A584" i="9"/>
  <c r="A667" i="9"/>
  <c r="A670" i="9"/>
  <c r="A653" i="9"/>
  <c r="A677" i="9"/>
  <c r="A480" i="9"/>
  <c r="A481" i="9"/>
  <c r="A488" i="9"/>
  <c r="A489" i="9"/>
  <c r="A538" i="9"/>
  <c r="A549" i="9"/>
  <c r="A552" i="9"/>
  <c r="A556" i="9"/>
  <c r="A558" i="9"/>
  <c r="A563" i="9"/>
  <c r="A574" i="9"/>
  <c r="A577" i="9"/>
  <c r="A595" i="9"/>
  <c r="A601" i="9"/>
  <c r="A606" i="9"/>
  <c r="A608" i="9"/>
  <c r="A610" i="9"/>
  <c r="A612" i="9"/>
  <c r="A614" i="9"/>
  <c r="A620" i="9"/>
  <c r="A624" i="9"/>
  <c r="A625" i="9"/>
  <c r="A626" i="9"/>
  <c r="A633" i="9"/>
  <c r="A634" i="9"/>
  <c r="A639" i="9"/>
  <c r="A641" i="9"/>
  <c r="A651" i="9"/>
  <c r="A654" i="9"/>
  <c r="A666" i="9"/>
  <c r="A671" i="9"/>
  <c r="A673" i="9"/>
  <c r="A661" i="9"/>
  <c r="A564" i="9"/>
  <c r="A507" i="9"/>
  <c r="A588" i="9"/>
  <c r="A561" i="9"/>
  <c r="A664" i="9"/>
  <c r="A506" i="9"/>
  <c r="A477" i="9"/>
  <c r="A541" i="9"/>
  <c r="A652" i="9"/>
  <c r="A554" i="9"/>
  <c r="A555" i="9"/>
  <c r="A669" i="9"/>
  <c r="A593" i="9"/>
  <c r="A557" i="9"/>
  <c r="A594" i="9"/>
  <c r="A562" i="9"/>
  <c r="A583" i="9"/>
  <c r="A591" i="9"/>
  <c r="A553" i="9"/>
  <c r="A632" i="9"/>
  <c r="A675" i="9"/>
  <c r="A510" i="9"/>
  <c r="A511" i="9"/>
  <c r="A532" i="9"/>
  <c r="A492" i="9"/>
  <c r="A500" i="9"/>
  <c r="A503" i="9"/>
  <c r="A490" i="9"/>
  <c r="A630" i="9"/>
  <c r="A605" i="9"/>
  <c r="A611" i="9"/>
  <c r="A599" i="9"/>
  <c r="A636" i="9"/>
  <c r="A603" i="9"/>
  <c r="A637" i="9"/>
  <c r="A672" i="9"/>
  <c r="A586" i="9"/>
  <c r="A638" i="9"/>
  <c r="A575" i="9"/>
  <c r="A649" i="9"/>
  <c r="A596" i="9"/>
  <c r="A662" i="9"/>
  <c r="A657" i="9"/>
  <c r="A540" i="9"/>
  <c r="A550" i="9"/>
  <c r="A598" i="9"/>
  <c r="A486" i="9"/>
  <c r="A482" i="9"/>
  <c r="A607" i="9"/>
  <c r="A505" i="9"/>
  <c r="A646" i="9"/>
  <c r="A576" i="9"/>
  <c r="A501" i="9"/>
  <c r="A600" i="9"/>
  <c r="A635" i="9"/>
  <c r="A645" i="9"/>
  <c r="A582" i="9"/>
  <c r="A504" i="9"/>
  <c r="A629" i="9"/>
  <c r="A663" i="9"/>
  <c r="A580" i="9"/>
  <c r="A543" i="9"/>
  <c r="A668" i="9"/>
  <c r="A509" i="9"/>
  <c r="A535" i="9"/>
  <c r="A539" i="9"/>
  <c r="A655" i="9"/>
  <c r="A493" i="9"/>
  <c r="A533" i="9"/>
  <c r="A660" i="9"/>
  <c r="A659" i="9"/>
  <c r="A648" i="9"/>
  <c r="A589" i="9"/>
  <c r="A642" i="9"/>
  <c r="A656" i="9"/>
  <c r="A578" i="9"/>
  <c r="A597" i="9"/>
  <c r="A585" i="9"/>
  <c r="A602" i="9"/>
  <c r="A491" i="9"/>
  <c r="A581" i="9"/>
  <c r="A644" i="9"/>
  <c r="A628" i="9"/>
  <c r="A572" i="9"/>
  <c r="A496" i="9"/>
  <c r="A519" i="9"/>
  <c r="A679" i="9"/>
  <c r="A680" i="9"/>
  <c r="A681" i="9"/>
  <c r="A537" i="9"/>
  <c r="A494" i="9"/>
  <c r="A502" i="9"/>
  <c r="A609" i="9"/>
  <c r="A534" i="9"/>
  <c r="A536" i="9"/>
  <c r="A579" i="9"/>
  <c r="A590" i="9"/>
  <c r="A613" i="9"/>
  <c r="A615" i="9"/>
  <c r="A616" i="9"/>
  <c r="A643" i="9"/>
  <c r="A647" i="9"/>
  <c r="A650" i="9"/>
  <c r="A658" i="9"/>
  <c r="A674" i="9"/>
  <c r="A551" i="9"/>
  <c r="A567" i="9"/>
  <c r="A569" i="9"/>
  <c r="A566" i="9"/>
  <c r="A568" i="9"/>
  <c r="A498" i="9"/>
  <c r="A497" i="9"/>
  <c r="A570" i="9"/>
  <c r="A565" i="9"/>
  <c r="A517" i="9"/>
  <c r="A524" i="9"/>
  <c r="A499" i="9"/>
  <c r="A544" i="9"/>
  <c r="A542" i="9"/>
  <c r="A546" i="9"/>
  <c r="A548" i="9"/>
  <c r="A547" i="9"/>
  <c r="A545" i="9"/>
  <c r="A571" i="9"/>
  <c r="A512" i="9"/>
  <c r="A513" i="9"/>
  <c r="A514" i="9"/>
  <c r="A515" i="9"/>
  <c r="A516" i="9"/>
  <c r="A518" i="9"/>
  <c r="A520" i="9"/>
  <c r="A522" i="9"/>
  <c r="A521" i="9"/>
  <c r="A523" i="9"/>
  <c r="A526" i="9"/>
  <c r="A525" i="9"/>
  <c r="A527" i="9"/>
  <c r="A528" i="9"/>
  <c r="A478" i="9"/>
  <c r="A531" i="9"/>
  <c r="A479" i="9"/>
  <c r="A483" i="9"/>
  <c r="A484" i="9"/>
  <c r="A627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33" i="9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2" i="8"/>
  <c r="A209" i="2" l="1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2" i="1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2" i="5"/>
</calcChain>
</file>

<file path=xl/sharedStrings.xml><?xml version="1.0" encoding="utf-8"?>
<sst xmlns="http://schemas.openxmlformats.org/spreadsheetml/2006/main" count="20954" uniqueCount="4370">
  <si>
    <t>INFOMAN CLASS</t>
  </si>
  <si>
    <t>Support Company</t>
  </si>
  <si>
    <t>Support Organisation</t>
  </si>
  <si>
    <t>Support Group Name</t>
  </si>
  <si>
    <t>TBMES</t>
  </si>
  <si>
    <t>NABT</t>
  </si>
  <si>
    <t>EADT-CB&amp;I</t>
  </si>
  <si>
    <t>Account Management Non-Ledger Support</t>
  </si>
  <si>
    <t>TICVZ</t>
  </si>
  <si>
    <t>TIDKZ</t>
  </si>
  <si>
    <t>TPBSS</t>
  </si>
  <si>
    <t>TPBSX</t>
  </si>
  <si>
    <t>Account Management Non-Ledger Delivery</t>
  </si>
  <si>
    <t>NB2BW</t>
  </si>
  <si>
    <t>EADT-CAPS</t>
  </si>
  <si>
    <t>B2B Integration Delivery</t>
  </si>
  <si>
    <t>NB2BX</t>
  </si>
  <si>
    <t>NB2BT</t>
  </si>
  <si>
    <t>NB2BS</t>
  </si>
  <si>
    <t>B2B Production Support</t>
  </si>
  <si>
    <t>FTE Integration Delivery</t>
  </si>
  <si>
    <t>FTE Production Support</t>
  </si>
  <si>
    <t>TPLSS</t>
  </si>
  <si>
    <t>Account Management LOIS Support &amp; Development</t>
  </si>
  <si>
    <t>TIAND</t>
  </si>
  <si>
    <t>EADT-EADS</t>
  </si>
  <si>
    <t>Customer Analytics Delivery</t>
  </si>
  <si>
    <t>NGFNS</t>
  </si>
  <si>
    <t>nab-Business</t>
  </si>
  <si>
    <t>Enterprise IAP Operations Support</t>
  </si>
  <si>
    <t>NSSVW</t>
  </si>
  <si>
    <t>Cards Delivery</t>
  </si>
  <si>
    <t>NSSVX</t>
  </si>
  <si>
    <t>TEPAW</t>
  </si>
  <si>
    <t>TEPAX</t>
  </si>
  <si>
    <t>TACQP</t>
  </si>
  <si>
    <t>Acquiring Delivery</t>
  </si>
  <si>
    <t>TACQS</t>
  </si>
  <si>
    <t>DEVIN</t>
  </si>
  <si>
    <t>EADT-T&amp;RS</t>
  </si>
  <si>
    <t>DevOps</t>
  </si>
  <si>
    <t>TSSII</t>
  </si>
  <si>
    <t>Security-nabCERT</t>
  </si>
  <si>
    <t>Cyber Forensics &amp; Investigations</t>
  </si>
  <si>
    <t>TSDAT</t>
  </si>
  <si>
    <t>Security-nabSECOPS</t>
  </si>
  <si>
    <t>Security Engineering</t>
  </si>
  <si>
    <t>TSSEA</t>
  </si>
  <si>
    <t>Security Applications</t>
  </si>
  <si>
    <t>TSSED</t>
  </si>
  <si>
    <t>Security Firewalls</t>
  </si>
  <si>
    <t>TSSEH</t>
  </si>
  <si>
    <t>Security-nabAIM</t>
  </si>
  <si>
    <t>nabAIM Mainframe Support</t>
  </si>
  <si>
    <t>TSSTA</t>
  </si>
  <si>
    <t>Security Assurance</t>
  </si>
  <si>
    <t>OPNOT</t>
  </si>
  <si>
    <t>eChannel Business Technical Support</t>
  </si>
  <si>
    <t>OPNOSM</t>
  </si>
  <si>
    <t>OPNHB</t>
  </si>
  <si>
    <t>OPNSF</t>
  </si>
  <si>
    <t>eChannel Business Payments Support</t>
  </si>
  <si>
    <t>ADVAS</t>
  </si>
  <si>
    <t>Customer Technology-Advice &amp; Growth</t>
  </si>
  <si>
    <t>Advantedge Support</t>
  </si>
  <si>
    <t>ANMBA</t>
  </si>
  <si>
    <t>nabBroker Support</t>
  </si>
  <si>
    <t>NGOCP</t>
  </si>
  <si>
    <t>EADT-DOCS</t>
  </si>
  <si>
    <t>NextGen Online Channels Delivery</t>
  </si>
  <si>
    <t>NWAPI</t>
  </si>
  <si>
    <t>NSSCV</t>
  </si>
  <si>
    <t>Collections Support</t>
  </si>
  <si>
    <t>NSSCX</t>
  </si>
  <si>
    <t>Collections Delivery</t>
  </si>
  <si>
    <t>OPSPS</t>
  </si>
  <si>
    <t>Siebel Production Support</t>
  </si>
  <si>
    <t>OPSPX</t>
  </si>
  <si>
    <t>Siebel Delivery</t>
  </si>
  <si>
    <t>CRMIN</t>
  </si>
  <si>
    <t>Siebel Infrastructure Support</t>
  </si>
  <si>
    <t>TDFAB</t>
  </si>
  <si>
    <t>eBOBS Delivery and Support</t>
  </si>
  <si>
    <t>TDTBS</t>
  </si>
  <si>
    <t>Infrastructure-CCT</t>
  </si>
  <si>
    <t>CCT Support</t>
  </si>
  <si>
    <t>VCCIS</t>
  </si>
  <si>
    <t>TDTBX</t>
  </si>
  <si>
    <t>CCT Delivery</t>
  </si>
  <si>
    <t>VCCIP</t>
  </si>
  <si>
    <t>VCCIX</t>
  </si>
  <si>
    <t>TBAFC</t>
  </si>
  <si>
    <t>Account Management Ledger Support</t>
  </si>
  <si>
    <t>TBAFS</t>
  </si>
  <si>
    <t>TBAFZL</t>
  </si>
  <si>
    <t>Account Management Ledger Asset Manager</t>
  </si>
  <si>
    <t>TBAFCM</t>
  </si>
  <si>
    <t>TBAFX</t>
  </si>
  <si>
    <t>Account Management Ledger Development</t>
  </si>
  <si>
    <t>TBCAX</t>
  </si>
  <si>
    <t>TBAFXL</t>
  </si>
  <si>
    <t>Account Management Ledger Project Manager</t>
  </si>
  <si>
    <t>TBCAXL</t>
  </si>
  <si>
    <t>SAEAP</t>
  </si>
  <si>
    <t>Infrastructure - Access NAB</t>
  </si>
  <si>
    <t>Access NAB Published Applications Support</t>
  </si>
  <si>
    <t>SAEDB</t>
  </si>
  <si>
    <t>Access NAB Desktop Broking Support</t>
  </si>
  <si>
    <t>SAEDP</t>
  </si>
  <si>
    <t>Access NAB Desktop Provisioning Services</t>
  </si>
  <si>
    <t>SAENS</t>
  </si>
  <si>
    <t>Access NAB Netscaler Support</t>
  </si>
  <si>
    <t>SAESS</t>
  </si>
  <si>
    <t>Access NAB Shared Services Support</t>
  </si>
  <si>
    <t>NSSVP</t>
  </si>
  <si>
    <t>Cards Technology Production Support</t>
  </si>
  <si>
    <t>TEPAL</t>
  </si>
  <si>
    <t>TEFTS</t>
  </si>
  <si>
    <t>Acquiring Technology Production Support</t>
  </si>
  <si>
    <t>TEFTV</t>
  </si>
  <si>
    <t>TEFSA</t>
  </si>
  <si>
    <t>PPA Windows Support</t>
  </si>
  <si>
    <t>TEFTM</t>
  </si>
  <si>
    <t>PPA Unix Support</t>
  </si>
  <si>
    <t>TENOW</t>
  </si>
  <si>
    <t>PPA Windows Delivery</t>
  </si>
  <si>
    <t>TENOX</t>
  </si>
  <si>
    <t>PPA Unix Delivery</t>
  </si>
  <si>
    <t>TIER0</t>
  </si>
  <si>
    <t>Business Tools Support</t>
  </si>
  <si>
    <t>TPCSS</t>
  </si>
  <si>
    <t>Payments Capture Systems Support</t>
  </si>
  <si>
    <t>TVAPM</t>
  </si>
  <si>
    <t>Payments International Systems Support</t>
  </si>
  <si>
    <t>NGCBS</t>
  </si>
  <si>
    <t>EADT-NGOAS</t>
  </si>
  <si>
    <t>NGOAS Core Banking UBANK</t>
  </si>
  <si>
    <t>NGCBN</t>
  </si>
  <si>
    <t>NGOAS Core Banking UBANK NonProd</t>
  </si>
  <si>
    <t>NGISS</t>
  </si>
  <si>
    <t>NGOAS Integration</t>
  </si>
  <si>
    <t>NGISN</t>
  </si>
  <si>
    <t>NGOAS Integration NonProd</t>
  </si>
  <si>
    <t>NGOCS</t>
  </si>
  <si>
    <t>NGOAS Online Channels</t>
  </si>
  <si>
    <t>NGOCN</t>
  </si>
  <si>
    <t>NGOAS Online Channels NonProd</t>
  </si>
  <si>
    <t>NGCRM</t>
  </si>
  <si>
    <t>NGOAS CRM</t>
  </si>
  <si>
    <t>NGCRN</t>
  </si>
  <si>
    <t>NGOAS CRM NonProd</t>
  </si>
  <si>
    <t>NGWHS</t>
  </si>
  <si>
    <t>NGOAS Wealthhub</t>
  </si>
  <si>
    <t>NGWHN</t>
  </si>
  <si>
    <t>NGOAS Wealthhub NonProd</t>
  </si>
  <si>
    <t>NACBP</t>
  </si>
  <si>
    <t>NGOAS nabAsia Project</t>
  </si>
  <si>
    <t>P&amp;M-Technology Asia</t>
  </si>
  <si>
    <t>nabAsia Core Banking Support</t>
  </si>
  <si>
    <t>NACBN</t>
  </si>
  <si>
    <t>NGOAS Core Banking nabAsia NonProd</t>
  </si>
  <si>
    <t>NACBS</t>
  </si>
  <si>
    <t>NGOAS Core Banking nabAsia</t>
  </si>
  <si>
    <t>ORSWH</t>
  </si>
  <si>
    <t>NGOAS Security Wealthhub</t>
  </si>
  <si>
    <t>ORWHN</t>
  </si>
  <si>
    <t>NGOAS Security Wealthhub NonProd</t>
  </si>
  <si>
    <t>ORSPT</t>
  </si>
  <si>
    <t>NGOAS Security UBANK</t>
  </si>
  <si>
    <t>ORPTN</t>
  </si>
  <si>
    <t>NGOAS Security UBANK NonProd</t>
  </si>
  <si>
    <t>NGTSS</t>
  </si>
  <si>
    <t>NGOAS TSD</t>
  </si>
  <si>
    <t>NGTSN</t>
  </si>
  <si>
    <t>NGOAS TSD NonProd</t>
  </si>
  <si>
    <t>AFODB</t>
  </si>
  <si>
    <t>Master Data Support</t>
  </si>
  <si>
    <t>AFOPS</t>
  </si>
  <si>
    <t>Reconciliation Team</t>
  </si>
  <si>
    <t>FINOP</t>
  </si>
  <si>
    <t>Ledger Support</t>
  </si>
  <si>
    <t>MDFAO</t>
  </si>
  <si>
    <t>DRM Development</t>
  </si>
  <si>
    <t>NGIAS</t>
  </si>
  <si>
    <t>NextGen IAP Production Support</t>
  </si>
  <si>
    <t>MICCS</t>
  </si>
  <si>
    <t xml:space="preserve">BI Tech Support </t>
  </si>
  <si>
    <t>BI Tech Development</t>
  </si>
  <si>
    <t>NSMCS</t>
  </si>
  <si>
    <t>GCS Production Support</t>
  </si>
  <si>
    <t>NSMCT</t>
  </si>
  <si>
    <t>GCS Non-Production Environment Support</t>
  </si>
  <si>
    <t>NSMCW</t>
  </si>
  <si>
    <t>GCS SITE Development</t>
  </si>
  <si>
    <t>NSMCX</t>
  </si>
  <si>
    <t>GCS Project Development</t>
  </si>
  <si>
    <t>TIAN1</t>
  </si>
  <si>
    <t>Customer Analytics</t>
  </si>
  <si>
    <t>TIUK1</t>
  </si>
  <si>
    <t>Teradata Sandpit Delivery</t>
  </si>
  <si>
    <t>TMCCC</t>
  </si>
  <si>
    <t>Finance Applications</t>
  </si>
  <si>
    <t>TMDRM</t>
  </si>
  <si>
    <t>Finance Applications - DRM</t>
  </si>
  <si>
    <t>EUCTL</t>
  </si>
  <si>
    <t>Customer Technology-Wealth Technology</t>
  </si>
  <si>
    <t>CLOAS Support</t>
  </si>
  <si>
    <t>EUCTS</t>
  </si>
  <si>
    <t>RiskFirst Support</t>
  </si>
  <si>
    <t>WMAEC</t>
  </si>
  <si>
    <t>ECLIPSE Insurance Support</t>
  </si>
  <si>
    <t>WMAIT</t>
  </si>
  <si>
    <t>Mainframe Insurance Application Support Melbourne</t>
  </si>
  <si>
    <t>WMAVB</t>
  </si>
  <si>
    <t>Mainframe Insurance Application Help Desk Support Melbourne</t>
  </si>
  <si>
    <t>MMAIN</t>
  </si>
  <si>
    <t>Mainframe Insurance Application Support Sydney</t>
  </si>
  <si>
    <t>ANGDM</t>
  </si>
  <si>
    <t>Enterprise Projects &amp; Change</t>
  </si>
  <si>
    <t>Heritage Project Management</t>
  </si>
  <si>
    <t>PFMSU</t>
  </si>
  <si>
    <t>PSBBU</t>
  </si>
  <si>
    <t>PSETU</t>
  </si>
  <si>
    <t>PSPBU</t>
  </si>
  <si>
    <t>PSPRU</t>
  </si>
  <si>
    <t>PSTKU</t>
  </si>
  <si>
    <t>TBAPR</t>
  </si>
  <si>
    <t>TLPMS</t>
  </si>
  <si>
    <t>TMPRO</t>
  </si>
  <si>
    <t>CSESH</t>
  </si>
  <si>
    <t>HICAPS Help Desk</t>
  </si>
  <si>
    <t>CSESN</t>
  </si>
  <si>
    <t>National Merchant Service Centre 1st Level Support</t>
  </si>
  <si>
    <t>CSEST</t>
  </si>
  <si>
    <t>National Merchant Service Centre Support</t>
  </si>
  <si>
    <t>Telstra</t>
  </si>
  <si>
    <t>TIVIS</t>
  </si>
  <si>
    <t>Voice</t>
  </si>
  <si>
    <t>Telstra iVision Level 1</t>
  </si>
  <si>
    <t>Telstra iVision Level 2</t>
  </si>
  <si>
    <t>Telstra iVision Level 3</t>
  </si>
  <si>
    <t>Telstra iVision FS</t>
  </si>
  <si>
    <t>Telstra iVision Engineers</t>
  </si>
  <si>
    <t>CCCPBX</t>
  </si>
  <si>
    <t>Help Desk -Voice</t>
  </si>
  <si>
    <t>CIBTC</t>
  </si>
  <si>
    <t>Data</t>
  </si>
  <si>
    <t>Network - Wholesale</t>
  </si>
  <si>
    <t>CIBTCM</t>
  </si>
  <si>
    <t>NSDIS</t>
  </si>
  <si>
    <t>Network - AUR</t>
  </si>
  <si>
    <t>IBNET</t>
  </si>
  <si>
    <t>Implementation Services</t>
  </si>
  <si>
    <t>IPNET</t>
  </si>
  <si>
    <t>ISOPS</t>
  </si>
  <si>
    <t>ONETB</t>
  </si>
  <si>
    <t>OPUSLM</t>
  </si>
  <si>
    <t>Datapoint Support</t>
  </si>
  <si>
    <t>TELCG</t>
  </si>
  <si>
    <t>HOBO Retail Cabling</t>
  </si>
  <si>
    <t>TELCNM</t>
  </si>
  <si>
    <t>Capacity Management</t>
  </si>
  <si>
    <t>TELIM</t>
  </si>
  <si>
    <t>Network Operations - L2</t>
  </si>
  <si>
    <t>TELIP</t>
  </si>
  <si>
    <t>Voice IPTEL</t>
  </si>
  <si>
    <t>TELMN</t>
  </si>
  <si>
    <t>Network Manager</t>
  </si>
  <si>
    <t>TELNT</t>
  </si>
  <si>
    <t>Network Site Support</t>
  </si>
  <si>
    <t>TELOP</t>
  </si>
  <si>
    <t>Network Operations Centre</t>
  </si>
  <si>
    <t>TMWAN</t>
  </si>
  <si>
    <t>WAN Support</t>
  </si>
  <si>
    <t>TVVCE</t>
  </si>
  <si>
    <t>Voice Solutions</t>
  </si>
  <si>
    <t>TPROJM</t>
  </si>
  <si>
    <t>Professional Services</t>
  </si>
  <si>
    <t>Project Management</t>
  </si>
  <si>
    <t>ITSME</t>
  </si>
  <si>
    <t>Event Management Tools Support</t>
  </si>
  <si>
    <t>ITSMS</t>
  </si>
  <si>
    <t>Service Management Tools Support</t>
  </si>
  <si>
    <t>TILM1</t>
  </si>
  <si>
    <t>BNZT-SDA</t>
  </si>
  <si>
    <t>Loyalty Management System (LMS) Development &amp; Support</t>
  </si>
  <si>
    <t>ZAPI5</t>
  </si>
  <si>
    <t>BNZT-Finance</t>
  </si>
  <si>
    <t>Business Intelligence GDW BNZ</t>
  </si>
  <si>
    <t>ZCFBI</t>
  </si>
  <si>
    <t>ZBFIN</t>
  </si>
  <si>
    <t>SAP Finance BNZ</t>
  </si>
  <si>
    <t>ZBINS</t>
  </si>
  <si>
    <t>Business Intelligence Infrastructure Support</t>
  </si>
  <si>
    <t>ZBMCP</t>
  </si>
  <si>
    <t>BNZT-I&amp;O</t>
  </si>
  <si>
    <t>BMC Monitoring Support</t>
  </si>
  <si>
    <t>ZBPOD</t>
  </si>
  <si>
    <t>BNZ-People</t>
  </si>
  <si>
    <t>SAP People Business Support</t>
  </si>
  <si>
    <t>ZBPRO</t>
  </si>
  <si>
    <t>BNZ-Procurement</t>
  </si>
  <si>
    <t>SAP Procurement Business Support</t>
  </si>
  <si>
    <t>ZBSEM</t>
  </si>
  <si>
    <t>ZBTRE</t>
  </si>
  <si>
    <t>ZCCAP</t>
  </si>
  <si>
    <t>Customer Systems</t>
  </si>
  <si>
    <t>ZCCBI</t>
  </si>
  <si>
    <t>IBIS Development &amp; Support</t>
  </si>
  <si>
    <t>ZCCIF</t>
  </si>
  <si>
    <t>CIF Development &amp; Support</t>
  </si>
  <si>
    <t>ZCCRC</t>
  </si>
  <si>
    <t>Cards Development &amp; Support</t>
  </si>
  <si>
    <t>ZCIDS</t>
  </si>
  <si>
    <t>Central ID Development &amp; Support</t>
  </si>
  <si>
    <t>ZCPAY</t>
  </si>
  <si>
    <t>Payments Domestic Development</t>
  </si>
  <si>
    <t>ZCTRS</t>
  </si>
  <si>
    <t>JAVA Development &amp; Support</t>
  </si>
  <si>
    <t>ZDATC</t>
  </si>
  <si>
    <t>Data Centre Management</t>
  </si>
  <si>
    <t>ZDBAS</t>
  </si>
  <si>
    <t>Database Support - DB2 - ZOS</t>
  </si>
  <si>
    <t>Database Support - DB2 - LUW</t>
  </si>
  <si>
    <t>ZDCOM</t>
  </si>
  <si>
    <t>BNZT-Retail Banking</t>
  </si>
  <si>
    <t>BNZ Insurances Technology Support</t>
  </si>
  <si>
    <t>ZDIRB</t>
  </si>
  <si>
    <t>ZDMEDI</t>
  </si>
  <si>
    <t>Online Digital Media Channel Support</t>
  </si>
  <si>
    <t>ZDNET</t>
  </si>
  <si>
    <t>DotNet Development &amp; Support</t>
  </si>
  <si>
    <t>ZEFTS</t>
  </si>
  <si>
    <t>Connex Development &amp; Support</t>
  </si>
  <si>
    <t>ZFSGP</t>
  </si>
  <si>
    <t>ZGCSS</t>
  </si>
  <si>
    <t>GCS Development &amp; Support</t>
  </si>
  <si>
    <t>ZHELP</t>
  </si>
  <si>
    <t>Service Desk - BNZ</t>
  </si>
  <si>
    <t>ZHURN</t>
  </si>
  <si>
    <t>ObjectStar Support</t>
  </si>
  <si>
    <t>ZIMEX</t>
  </si>
  <si>
    <t>Payments International Development</t>
  </si>
  <si>
    <t>ZIOOS</t>
  </si>
  <si>
    <t>Operations Services</t>
  </si>
  <si>
    <t>ZISM</t>
  </si>
  <si>
    <t>Information Security Management</t>
  </si>
  <si>
    <t>ZLPMS</t>
  </si>
  <si>
    <t>Scope Development and Support</t>
  </si>
  <si>
    <t>ZMERC</t>
  </si>
  <si>
    <t>Intranet Development &amp; Support</t>
  </si>
  <si>
    <t>ZMKPD</t>
  </si>
  <si>
    <t>Business Intelligence Operations Support</t>
  </si>
  <si>
    <t>ZVSMK</t>
  </si>
  <si>
    <t>ZGFMS</t>
  </si>
  <si>
    <t>ZMSGS</t>
  </si>
  <si>
    <t>Lotus Notes Support</t>
  </si>
  <si>
    <t>ZNETS</t>
  </si>
  <si>
    <t>Wintel Support</t>
  </si>
  <si>
    <t>ZNFES</t>
  </si>
  <si>
    <t>ZNOTES</t>
  </si>
  <si>
    <t>Lotus Notes Development</t>
  </si>
  <si>
    <t>ZOCTH</t>
  </si>
  <si>
    <t>Online Channel Technical Help Desk</t>
  </si>
  <si>
    <t>ZOEND</t>
  </si>
  <si>
    <t>Mainframe Services Endevor Support</t>
  </si>
  <si>
    <t>ZOLCOR</t>
  </si>
  <si>
    <t>Online Mobile You Money Development and Support</t>
  </si>
  <si>
    <t>ZOLREP</t>
  </si>
  <si>
    <t>Online Retail Development and Support</t>
  </si>
  <si>
    <t>ZOLTXN</t>
  </si>
  <si>
    <t>Online Partners Development and Support</t>
  </si>
  <si>
    <t>ZOLWWW</t>
  </si>
  <si>
    <t>Online WWW Development and Support</t>
  </si>
  <si>
    <t>ZORCL</t>
  </si>
  <si>
    <t>Database Support - Oracle</t>
  </si>
  <si>
    <t>ZPCBB</t>
  </si>
  <si>
    <t>Windows Development</t>
  </si>
  <si>
    <t>ZPCRM</t>
  </si>
  <si>
    <t>BNZT-Project Services</t>
  </si>
  <si>
    <t>Project - Customer Relationship Management</t>
  </si>
  <si>
    <t>ZPYMT</t>
  </si>
  <si>
    <t>BNZT-Payments Solutions &amp; Support</t>
  </si>
  <si>
    <t>Payments Solutions</t>
  </si>
  <si>
    <t>ZSCCM</t>
  </si>
  <si>
    <t>Software Deployment Support</t>
  </si>
  <si>
    <t>ZSDCC</t>
  </si>
  <si>
    <t>BNZT-SM</t>
  </si>
  <si>
    <t>Change &amp; Compliance Management</t>
  </si>
  <si>
    <t>ZSDDA</t>
  </si>
  <si>
    <t>Infrastructure Design</t>
  </si>
  <si>
    <t>ZSECY</t>
  </si>
  <si>
    <t>Identity Access Management</t>
  </si>
  <si>
    <t>ZSHPT</t>
  </si>
  <si>
    <t>Sharepoint Development &amp; Support</t>
  </si>
  <si>
    <t>ZSMDR</t>
  </si>
  <si>
    <t>IT Service Continuity Management</t>
  </si>
  <si>
    <t>ZSMIM</t>
  </si>
  <si>
    <t>IT Incident Management</t>
  </si>
  <si>
    <t>ZSMPM</t>
  </si>
  <si>
    <t>IT Problem Management</t>
  </si>
  <si>
    <t>ZSMSP</t>
  </si>
  <si>
    <t>IT Service Portfolio Management</t>
  </si>
  <si>
    <t>ZSNC1</t>
  </si>
  <si>
    <t>Telecommunications Support</t>
  </si>
  <si>
    <t>ZSQLS</t>
  </si>
  <si>
    <t>Database Support - SQL</t>
  </si>
  <si>
    <t>ZTATM</t>
  </si>
  <si>
    <t>ATM Development &amp; Support</t>
  </si>
  <si>
    <t>ZTCOE</t>
  </si>
  <si>
    <t>JAVA BTT Development &amp; Support</t>
  </si>
  <si>
    <t>ZTECT</t>
  </si>
  <si>
    <t>Mainframe Services Support</t>
  </si>
  <si>
    <t>ZTELC</t>
  </si>
  <si>
    <t>Vodafone Support</t>
  </si>
  <si>
    <t>ZTFEW</t>
  </si>
  <si>
    <t>Middleware Front End Integration</t>
  </si>
  <si>
    <t>ZTMSP</t>
  </si>
  <si>
    <t>Middleware Message Integration</t>
  </si>
  <si>
    <t>ZTMWP</t>
  </si>
  <si>
    <t>Middleware Message Integration Products</t>
  </si>
  <si>
    <t>ZTSSA</t>
  </si>
  <si>
    <t>SWIFT Support</t>
  </si>
  <si>
    <t>ZTSUX</t>
  </si>
  <si>
    <t>Midrange Systems Support</t>
  </si>
  <si>
    <t>ZWEB1</t>
  </si>
  <si>
    <t>Online Digital Channels</t>
  </si>
  <si>
    <t>ACBIB</t>
  </si>
  <si>
    <t>Business Online Transactional Systems Support</t>
  </si>
  <si>
    <t>ADCIH</t>
  </si>
  <si>
    <t>Frontline &amp; Internal Channels Support</t>
  </si>
  <si>
    <t>ADPAR</t>
  </si>
  <si>
    <t>EDAGP</t>
  </si>
  <si>
    <t>EDAIP</t>
  </si>
  <si>
    <t>FIRST</t>
  </si>
  <si>
    <t>NSCIS</t>
  </si>
  <si>
    <t>NSSLN</t>
  </si>
  <si>
    <t>NWADN</t>
  </si>
  <si>
    <t>TDFAP</t>
  </si>
  <si>
    <t>TDSVS</t>
  </si>
  <si>
    <t>THSUA</t>
  </si>
  <si>
    <t>TRESS</t>
  </si>
  <si>
    <t>NSSWD</t>
  </si>
  <si>
    <t>Personal Online Transactional Systems Support</t>
  </si>
  <si>
    <t>NWFMT</t>
  </si>
  <si>
    <t>NTIMS</t>
  </si>
  <si>
    <t>NWSAS</t>
  </si>
  <si>
    <t>TSCVS</t>
  </si>
  <si>
    <t>Testing and Release Services</t>
  </si>
  <si>
    <t>NBPMX</t>
  </si>
  <si>
    <t>BPM Delivery</t>
  </si>
  <si>
    <t>NBPMS</t>
  </si>
  <si>
    <t>BPM Production Support</t>
  </si>
  <si>
    <t>NINTS</t>
  </si>
  <si>
    <t>CSI Production Support</t>
  </si>
  <si>
    <t>NINTT</t>
  </si>
  <si>
    <t>CSI Test Support</t>
  </si>
  <si>
    <t>NINTX</t>
  </si>
  <si>
    <t>CSI Delivery</t>
  </si>
  <si>
    <t>CETRE</t>
  </si>
  <si>
    <t>SAP Bank Analyser (BA) Support</t>
  </si>
  <si>
    <t>CEBWH</t>
  </si>
  <si>
    <t>SAP Business Warehouse Support</t>
  </si>
  <si>
    <t>SAP Delivery</t>
  </si>
  <si>
    <t>CEFIN</t>
  </si>
  <si>
    <t>SAP Finance Support</t>
  </si>
  <si>
    <t>CEPOD</t>
  </si>
  <si>
    <t>SAP P&amp;C Support</t>
  </si>
  <si>
    <t>CEPRO</t>
  </si>
  <si>
    <t>SAP Procurement Support</t>
  </si>
  <si>
    <t>CEBAS</t>
  </si>
  <si>
    <t>SAP Basis Support</t>
  </si>
  <si>
    <t>CESEM</t>
  </si>
  <si>
    <t>SAP SEM Banking Support</t>
  </si>
  <si>
    <t>CETEC</t>
  </si>
  <si>
    <t>SAP Technical Support</t>
  </si>
  <si>
    <t>BT Australia</t>
  </si>
  <si>
    <t>Infrastructure-BT</t>
  </si>
  <si>
    <t>BT Global Services</t>
  </si>
  <si>
    <t>CHMGMT</t>
  </si>
  <si>
    <t>zCAB-Approvers</t>
  </si>
  <si>
    <t>CAB Approval</t>
  </si>
  <si>
    <t>OSDSDM</t>
  </si>
  <si>
    <t>CHMGT</t>
  </si>
  <si>
    <t>ISD - Service Transition</t>
  </si>
  <si>
    <t>Change Management</t>
  </si>
  <si>
    <t>OPMIM</t>
  </si>
  <si>
    <t>ISD - Service Operations</t>
  </si>
  <si>
    <t>Major Incident Management</t>
  </si>
  <si>
    <t>OSDSD</t>
  </si>
  <si>
    <t>Problem Management</t>
  </si>
  <si>
    <t>SMCAP</t>
  </si>
  <si>
    <t>Configuration Management</t>
  </si>
  <si>
    <t>OPMAST</t>
  </si>
  <si>
    <t>Foundation Data Management</t>
  </si>
  <si>
    <t>SMSMR</t>
  </si>
  <si>
    <t>nab-business</t>
  </si>
  <si>
    <t>Analytics &amp; Insights - Technology</t>
  </si>
  <si>
    <t>SDTSSM</t>
  </si>
  <si>
    <t>ISD - Service Delivery</t>
  </si>
  <si>
    <t>Service Assurance Management</t>
  </si>
  <si>
    <t>TSSDMM</t>
  </si>
  <si>
    <t>ISD - Service Management Strategy &amp; Design</t>
  </si>
  <si>
    <t>Service Management Strategy</t>
  </si>
  <si>
    <t>OAREP</t>
  </si>
  <si>
    <t>IT Service Continuity</t>
  </si>
  <si>
    <t>IITSS</t>
  </si>
  <si>
    <t>nabCERT CSOC</t>
  </si>
  <si>
    <t>ICOML</t>
  </si>
  <si>
    <t>Security-Goverance</t>
  </si>
  <si>
    <t>Security Governance</t>
  </si>
  <si>
    <t>NAIMS</t>
  </si>
  <si>
    <t>nabAIM Solutions</t>
  </si>
  <si>
    <t>SSIMS</t>
  </si>
  <si>
    <t>Security Integration Support</t>
  </si>
  <si>
    <t>TEIYM</t>
  </si>
  <si>
    <t>nabAIM Operations Support</t>
  </si>
  <si>
    <t>TQSYA</t>
  </si>
  <si>
    <t>Infrastructure - Environment Services</t>
  </si>
  <si>
    <t>Environment Build Support</t>
  </si>
  <si>
    <t>TQSYZL</t>
  </si>
  <si>
    <t>Enterprise Environment Delivery Management Services</t>
  </si>
  <si>
    <t>TSTSD</t>
  </si>
  <si>
    <t>Environment Build Support - Service Desk</t>
  </si>
  <si>
    <t>MMKEY</t>
  </si>
  <si>
    <t>Wealth Online Support</t>
  </si>
  <si>
    <t>N2BLU</t>
  </si>
  <si>
    <t>MasterKey Investments - Production Support</t>
  </si>
  <si>
    <t>WMAAD</t>
  </si>
  <si>
    <t>Work Management - Production Support</t>
  </si>
  <si>
    <t>TBAPL</t>
  </si>
  <si>
    <t>Payments Delivery</t>
  </si>
  <si>
    <t>NABCS</t>
  </si>
  <si>
    <t>Online Transactional Systems Delivery</t>
  </si>
  <si>
    <t>AUPOD</t>
  </si>
  <si>
    <t>SAP Human Capital Platform</t>
  </si>
  <si>
    <t>IBM</t>
  </si>
  <si>
    <t>AAVEM</t>
  </si>
  <si>
    <t>Hosting Services</t>
  </si>
  <si>
    <t>Anti-Virus Email Management</t>
  </si>
  <si>
    <t>AAVMA</t>
  </si>
  <si>
    <t>Workplace Services</t>
  </si>
  <si>
    <t>Anti-Virus Management Support</t>
  </si>
  <si>
    <t>ADVSD</t>
  </si>
  <si>
    <t>Service Desk - Advantedge</t>
  </si>
  <si>
    <t>AXPOI</t>
  </si>
  <si>
    <t>Wintel Hosting Support</t>
  </si>
  <si>
    <t>AXPOP</t>
  </si>
  <si>
    <t>Wintel Projects</t>
  </si>
  <si>
    <t>AXPRO</t>
  </si>
  <si>
    <t>AXPSM</t>
  </si>
  <si>
    <t>Software Distribution Services</t>
  </si>
  <si>
    <t>AXWRK</t>
  </si>
  <si>
    <t>Deskside Support</t>
  </si>
  <si>
    <t>CCLOU</t>
  </si>
  <si>
    <t>System Management Integration Cloud</t>
  </si>
  <si>
    <t>CRTAV</t>
  </si>
  <si>
    <t>DEVXP</t>
  </si>
  <si>
    <t>Test Infrastructure Services</t>
  </si>
  <si>
    <t>EXCST</t>
  </si>
  <si>
    <t>Email &amp; Collaboration Services Exchange</t>
  </si>
  <si>
    <t>HCTRO</t>
  </si>
  <si>
    <t>Service Desk - Products &amp; Markets</t>
  </si>
  <si>
    <t>IBMBC</t>
  </si>
  <si>
    <t>Server Management Distributed - Intel</t>
  </si>
  <si>
    <t>Server Management Distributed - Unix</t>
  </si>
  <si>
    <t>Server Management Distributed - Linux</t>
  </si>
  <si>
    <t>IBMDC</t>
  </si>
  <si>
    <t>Projects - Facilities</t>
  </si>
  <si>
    <t>IBMMR</t>
  </si>
  <si>
    <t>Midrange Technology Services</t>
  </si>
  <si>
    <t>ICMR1</t>
  </si>
  <si>
    <t>Infrastructure Engagement Services</t>
  </si>
  <si>
    <t>IXHDK</t>
  </si>
  <si>
    <t>Service Desk - Technology</t>
  </si>
  <si>
    <t>IXPVL</t>
  </si>
  <si>
    <t>IXVLB</t>
  </si>
  <si>
    <t>IMAC Support</t>
  </si>
  <si>
    <t>IXVLC</t>
  </si>
  <si>
    <t>Centralised Technical Support</t>
  </si>
  <si>
    <t>IXVLM</t>
  </si>
  <si>
    <t>Service Desk L2 Support - Technology</t>
  </si>
  <si>
    <t>IXVLN</t>
  </si>
  <si>
    <t>MFHNS</t>
  </si>
  <si>
    <t>Host Network Services</t>
  </si>
  <si>
    <t>MHFTS</t>
  </si>
  <si>
    <t>Production Control Batch Scheduling Support</t>
  </si>
  <si>
    <t>MWFUS</t>
  </si>
  <si>
    <t>Middleware Projects</t>
  </si>
  <si>
    <t>MWGEN</t>
  </si>
  <si>
    <t>MWIIS</t>
  </si>
  <si>
    <t>MWMLC</t>
  </si>
  <si>
    <t>MWTIB</t>
  </si>
  <si>
    <t>MWWAS</t>
  </si>
  <si>
    <t>MWWDP</t>
  </si>
  <si>
    <t>MWWMQ</t>
  </si>
  <si>
    <t>OAAPP</t>
  </si>
  <si>
    <t>OAEND</t>
  </si>
  <si>
    <t>OAINF</t>
  </si>
  <si>
    <t>Facilities Management</t>
  </si>
  <si>
    <t>OASHD</t>
  </si>
  <si>
    <t>OPOCC</t>
  </si>
  <si>
    <t>Computer Operations</t>
  </si>
  <si>
    <t>OPSHO</t>
  </si>
  <si>
    <t>OPSHP</t>
  </si>
  <si>
    <t>OPSIM</t>
  </si>
  <si>
    <t>Service Restoration</t>
  </si>
  <si>
    <t>ORMWR</t>
  </si>
  <si>
    <t>Oracle Middleware Support</t>
  </si>
  <si>
    <t>OSSUP</t>
  </si>
  <si>
    <t>PFIBM</t>
  </si>
  <si>
    <t>Cross Functional</t>
  </si>
  <si>
    <t>Transition &amp; Transformation Project Management</t>
  </si>
  <si>
    <t>PTADM</t>
  </si>
  <si>
    <t>SDEPT</t>
  </si>
  <si>
    <t>SIENT</t>
  </si>
  <si>
    <t>SIWAS</t>
  </si>
  <si>
    <t>Websphere Application Support</t>
  </si>
  <si>
    <t>SMBAT</t>
  </si>
  <si>
    <t>System Management Integration Mainframe</t>
  </si>
  <si>
    <t>SMIOD</t>
  </si>
  <si>
    <t>Automated Distribution ITM</t>
  </si>
  <si>
    <t>SMIOE</t>
  </si>
  <si>
    <t>Automated Distribution OEM</t>
  </si>
  <si>
    <t>SMMON</t>
  </si>
  <si>
    <t>System Management Integration Midrange - BMC</t>
  </si>
  <si>
    <t>SMREP</t>
  </si>
  <si>
    <t>SMSOL</t>
  </si>
  <si>
    <t>TDBA2</t>
  </si>
  <si>
    <t>Database Services - Oracle</t>
  </si>
  <si>
    <t>TDBA3</t>
  </si>
  <si>
    <t>Database Services - SQL</t>
  </si>
  <si>
    <t>TDBA4</t>
  </si>
  <si>
    <t>Database Services - Midrange</t>
  </si>
  <si>
    <t>TDBA5</t>
  </si>
  <si>
    <t>Database Services - Sybase</t>
  </si>
  <si>
    <t>TDBA6</t>
  </si>
  <si>
    <t>TDBA7</t>
  </si>
  <si>
    <t>TDBA8</t>
  </si>
  <si>
    <t>TDBA9</t>
  </si>
  <si>
    <t>TDBBY</t>
  </si>
  <si>
    <t>Email &amp; Collaboration Services Mobility</t>
  </si>
  <si>
    <t>TDBNG</t>
  </si>
  <si>
    <t>TDLNS</t>
  </si>
  <si>
    <t>Email &amp; Collaboration Services Notes Domino</t>
  </si>
  <si>
    <t>TDMSG</t>
  </si>
  <si>
    <t>THCAR</t>
  </si>
  <si>
    <t>Performance &amp; Capacity Management Midrange</t>
  </si>
  <si>
    <t>THCTM</t>
  </si>
  <si>
    <t>Production Control Batch Infrastructure Support</t>
  </si>
  <si>
    <t>THFTS</t>
  </si>
  <si>
    <t>THPEM</t>
  </si>
  <si>
    <t>Storage Management - SAN</t>
  </si>
  <si>
    <t>THPER</t>
  </si>
  <si>
    <t>Performance &amp; Capacity Management Mainframe</t>
  </si>
  <si>
    <t>THRFX</t>
  </si>
  <si>
    <t>Rightfax Administration</t>
  </si>
  <si>
    <t>THSAOR</t>
  </si>
  <si>
    <t>THSRS</t>
  </si>
  <si>
    <t>Storage Backup &amp; Recovery Midrange</t>
  </si>
  <si>
    <t>THSUC</t>
  </si>
  <si>
    <t>CICS Support</t>
  </si>
  <si>
    <t>THSUD</t>
  </si>
  <si>
    <t>Database Control Support</t>
  </si>
  <si>
    <t>THSUI</t>
  </si>
  <si>
    <t>IMS Support</t>
  </si>
  <si>
    <t>THSUM</t>
  </si>
  <si>
    <t>ZOS Support</t>
  </si>
  <si>
    <t>THTSM</t>
  </si>
  <si>
    <t>VMSRV</t>
  </si>
  <si>
    <t>Virtualisation Services</t>
  </si>
  <si>
    <t>WCBIB</t>
  </si>
  <si>
    <t>DSS Web Services</t>
  </si>
  <si>
    <t>WMADB</t>
  </si>
  <si>
    <t>Mainframe DB2 DBA</t>
  </si>
  <si>
    <t>WMISI</t>
  </si>
  <si>
    <t>ISI Hosting Services</t>
  </si>
  <si>
    <t>WTIOD</t>
  </si>
  <si>
    <t>MFIMD</t>
  </si>
  <si>
    <t>ZOS IODF Support</t>
  </si>
  <si>
    <t>NGMRS</t>
  </si>
  <si>
    <t>Midrange Technology Services - Hosting Nextgen</t>
  </si>
  <si>
    <t>BHCHG</t>
  </si>
  <si>
    <t>Batch Management</t>
  </si>
  <si>
    <t>ACMLC</t>
  </si>
  <si>
    <t>Advice Solutions &amp; Services</t>
  </si>
  <si>
    <t>AJBWM</t>
  </si>
  <si>
    <t>Customer Technology-JBW &amp; Private Wealth</t>
  </si>
  <si>
    <t>JBWere Technology Service Delivery</t>
  </si>
  <si>
    <t>ATCSV</t>
  </si>
  <si>
    <t>P&amp;M-FX &amp; Distribution</t>
  </si>
  <si>
    <t>nabTrade Production Support</t>
  </si>
  <si>
    <t>EUJBW</t>
  </si>
  <si>
    <t>EUNOL</t>
  </si>
  <si>
    <t>EUTAC</t>
  </si>
  <si>
    <t>Private Wealth</t>
  </si>
  <si>
    <t>JBIRS</t>
  </si>
  <si>
    <t>JBSEE</t>
  </si>
  <si>
    <t>JBWIM</t>
  </si>
  <si>
    <t>JBWSM</t>
  </si>
  <si>
    <t>MCPPP</t>
  </si>
  <si>
    <t>MasterKey Investments - Development</t>
  </si>
  <si>
    <t>MCPST</t>
  </si>
  <si>
    <t>MINTS</t>
  </si>
  <si>
    <t>Wealth Integration Services</t>
  </si>
  <si>
    <t>N2CMP</t>
  </si>
  <si>
    <t>N2ERS</t>
  </si>
  <si>
    <t>Enterprise Services - Commissions</t>
  </si>
  <si>
    <t>N2OFA</t>
  </si>
  <si>
    <t>Oracle Financials Support</t>
  </si>
  <si>
    <t>N2SLX</t>
  </si>
  <si>
    <t>Advice &amp; Marketing CRM Team</t>
  </si>
  <si>
    <t>N2UNI</t>
  </si>
  <si>
    <t>Unison Unit Pricing Support</t>
  </si>
  <si>
    <t>SSTRD</t>
  </si>
  <si>
    <t>Customer Technology-Demand &amp; Supply Management</t>
  </si>
  <si>
    <t>Super Erollover Support Team</t>
  </si>
  <si>
    <t>SSTRS</t>
  </si>
  <si>
    <t>WHEDT</t>
  </si>
  <si>
    <t>WHFNZ</t>
  </si>
  <si>
    <t>WHFWK</t>
  </si>
  <si>
    <t>WHGBT</t>
  </si>
  <si>
    <t>WHIRS</t>
  </si>
  <si>
    <t>WHORA</t>
  </si>
  <si>
    <t>WHSEE</t>
  </si>
  <si>
    <t>WHSVC</t>
  </si>
  <si>
    <t>WHWSD</t>
  </si>
  <si>
    <t>WMAS5</t>
  </si>
  <si>
    <t>SM5 - Production Support</t>
  </si>
  <si>
    <t>WMAWL</t>
  </si>
  <si>
    <t>WRAP Platform - Production Support</t>
  </si>
  <si>
    <t>WMENV</t>
  </si>
  <si>
    <t>WM Technology People</t>
  </si>
  <si>
    <t>WMMKC</t>
  </si>
  <si>
    <t>Hosting Services Perth</t>
  </si>
  <si>
    <t>WMNAV</t>
  </si>
  <si>
    <t>WMNDV</t>
  </si>
  <si>
    <t>WMPCS</t>
  </si>
  <si>
    <t>WMPDO</t>
  </si>
  <si>
    <t>Plum - Enhancements &amp; Delivery &amp; Assurance Team</t>
  </si>
  <si>
    <t>WMPST</t>
  </si>
  <si>
    <t>Plum - Production Support Delivery &amp; Assurance Team</t>
  </si>
  <si>
    <t>WMWRK</t>
  </si>
  <si>
    <t>HTMIS</t>
  </si>
  <si>
    <t>Technology Mainframe Systems</t>
  </si>
  <si>
    <t>NABSD</t>
  </si>
  <si>
    <t>nabAsia Business Support Desk</t>
  </si>
  <si>
    <t>NAIBP</t>
  </si>
  <si>
    <t>nabAsia Internet Banking</t>
  </si>
  <si>
    <t>TPS2S</t>
  </si>
  <si>
    <t>P&amp;M-Asset Servicing Technology</t>
  </si>
  <si>
    <t>Middleware &amp; Payments Support</t>
  </si>
  <si>
    <t>TPS2W</t>
  </si>
  <si>
    <t>CIBTM</t>
  </si>
  <si>
    <t>P&amp;M-FI&amp;PT</t>
  </si>
  <si>
    <t>Payments &amp; Confirmations Support</t>
  </si>
  <si>
    <t>ZPWBT</t>
  </si>
  <si>
    <t>BNZT-Markets Technology</t>
  </si>
  <si>
    <t>Application Support</t>
  </si>
  <si>
    <t>TPROJ</t>
  </si>
  <si>
    <t>AFMAC</t>
  </si>
  <si>
    <t>BI Delivery Support</t>
  </si>
  <si>
    <t>CSIPH</t>
  </si>
  <si>
    <t>DFOIC</t>
  </si>
  <si>
    <t>BI Development Support</t>
  </si>
  <si>
    <t>HICIS</t>
  </si>
  <si>
    <t>International and High Value</t>
  </si>
  <si>
    <t>HNCEC</t>
  </si>
  <si>
    <t>CCC Technical Services</t>
  </si>
  <si>
    <t>TQDTY</t>
  </si>
  <si>
    <t>Infrastructure-SCM Services</t>
  </si>
  <si>
    <t>Software Configuration Management</t>
  </si>
  <si>
    <t>OPSYSA</t>
  </si>
  <si>
    <t>THPNB</t>
  </si>
  <si>
    <t>Storage Backup &amp; Recovery- Failure Alerts Midrange</t>
  </si>
  <si>
    <t>THPSC</t>
  </si>
  <si>
    <t>THVEI</t>
  </si>
  <si>
    <t>THVEO</t>
  </si>
  <si>
    <t>NGDRM</t>
  </si>
  <si>
    <t>CEINF</t>
  </si>
  <si>
    <t>CESEC</t>
  </si>
  <si>
    <t>SAP Security Support</t>
  </si>
  <si>
    <t>ESERA</t>
  </si>
  <si>
    <t>GDW Support</t>
  </si>
  <si>
    <t>GDFGD</t>
  </si>
  <si>
    <t>GDF Development</t>
  </si>
  <si>
    <t>GDFGG</t>
  </si>
  <si>
    <t>GDF Support</t>
  </si>
  <si>
    <t>MDWCR</t>
  </si>
  <si>
    <t>MLC EDW Support</t>
  </si>
  <si>
    <t>N2AKM</t>
  </si>
  <si>
    <t>SAPHD</t>
  </si>
  <si>
    <t>SAP Batch Support</t>
  </si>
  <si>
    <t>TISAS</t>
  </si>
  <si>
    <t>SAS Customer Analytics</t>
  </si>
  <si>
    <t>TMPRZL</t>
  </si>
  <si>
    <t>TMWH1</t>
  </si>
  <si>
    <t>TMWH2</t>
  </si>
  <si>
    <t>GDW Implementation</t>
  </si>
  <si>
    <t>TMWHS</t>
  </si>
  <si>
    <t>GDW Development</t>
  </si>
  <si>
    <t>CBCAT</t>
  </si>
  <si>
    <t>Frontline &amp; Internal Channels Delivery</t>
  </si>
  <si>
    <t>DSDEV</t>
  </si>
  <si>
    <t>EDSGD</t>
  </si>
  <si>
    <t>FRSTDM</t>
  </si>
  <si>
    <t>NABCW</t>
  </si>
  <si>
    <t>NABCX</t>
  </si>
  <si>
    <t>NWSAW</t>
  </si>
  <si>
    <t>NWSAX</t>
  </si>
  <si>
    <t>STARB</t>
  </si>
  <si>
    <t>TSCVD</t>
  </si>
  <si>
    <t>TSCVX</t>
  </si>
  <si>
    <t>NGIAP</t>
  </si>
  <si>
    <t>NextGen IAP Delivery</t>
  </si>
  <si>
    <t>TBMEX</t>
  </si>
  <si>
    <t>TBMED</t>
  </si>
  <si>
    <t>TIER1</t>
  </si>
  <si>
    <t>Financial Crimes</t>
  </si>
  <si>
    <t>TMWH3</t>
  </si>
  <si>
    <t>Credit Risk Data Assurance</t>
  </si>
  <si>
    <t>TWMCA</t>
  </si>
  <si>
    <t>NETOP</t>
  </si>
  <si>
    <t>Network Operations</t>
  </si>
  <si>
    <t>OPSDDS</t>
  </si>
  <si>
    <t>Electronic Reporting System</t>
  </si>
  <si>
    <t>OPSGD</t>
  </si>
  <si>
    <t>Service Desk Design and Support</t>
  </si>
  <si>
    <t>SMESC</t>
  </si>
  <si>
    <t>SMI Electronic Software Distribution</t>
  </si>
  <si>
    <t>WSMGT</t>
  </si>
  <si>
    <t>Messaging and Collaboration Project</t>
  </si>
  <si>
    <t>THWHS</t>
  </si>
  <si>
    <t>Wintel Hosting Support - Intel</t>
  </si>
  <si>
    <t>THWNT</t>
  </si>
  <si>
    <t>Wintel Hosting Support - Midrange</t>
  </si>
  <si>
    <t>IXVLA</t>
  </si>
  <si>
    <t>SISPE</t>
  </si>
  <si>
    <t>Midrange Technology Services - I and P Series Support</t>
  </si>
  <si>
    <t>TDSHR</t>
  </si>
  <si>
    <t>Business Application Services Sharepoint</t>
  </si>
  <si>
    <t>THDBA</t>
  </si>
  <si>
    <t>THMSP</t>
  </si>
  <si>
    <t>SAN Projects</t>
  </si>
  <si>
    <t>THPED</t>
  </si>
  <si>
    <t>Storage Z Series</t>
  </si>
  <si>
    <t>THSUQ</t>
  </si>
  <si>
    <t>MQ Series Support</t>
  </si>
  <si>
    <t>THSUT</t>
  </si>
  <si>
    <t>Tibco Support</t>
  </si>
  <si>
    <t>THSUV</t>
  </si>
  <si>
    <t>ZOS VM Support</t>
  </si>
  <si>
    <t>THWMS</t>
  </si>
  <si>
    <t>Middleware Services</t>
  </si>
  <si>
    <t>ANCRO</t>
  </si>
  <si>
    <t>NCR ATM</t>
  </si>
  <si>
    <t>Service Desk - Change Bridge</t>
  </si>
  <si>
    <t>WMAAS</t>
  </si>
  <si>
    <t>WHDEV</t>
  </si>
  <si>
    <t>nabTrade DevTest Support</t>
  </si>
  <si>
    <t>Not Existing</t>
  </si>
  <si>
    <t>Wealth Technology Asset Management</t>
  </si>
  <si>
    <t>IBMCMM</t>
  </si>
  <si>
    <t>ITSAA</t>
  </si>
  <si>
    <t>SAP ITSA Delivery</t>
  </si>
  <si>
    <t>NGHWS</t>
  </si>
  <si>
    <t>OPSYS</t>
  </si>
  <si>
    <t>TDDBD</t>
  </si>
  <si>
    <t>TDIND</t>
  </si>
  <si>
    <t>TIKBD</t>
  </si>
  <si>
    <t>TIOKD</t>
  </si>
  <si>
    <t>TIULD</t>
  </si>
  <si>
    <t>TIKB1</t>
  </si>
  <si>
    <t>TIOK1</t>
  </si>
  <si>
    <t>TIUL1</t>
  </si>
  <si>
    <t>TIUY1</t>
  </si>
  <si>
    <t>TIUYD</t>
  </si>
  <si>
    <t>TSASD</t>
  </si>
  <si>
    <t>TWMCD</t>
  </si>
  <si>
    <t>AXPOB</t>
  </si>
  <si>
    <t>Computer Operation Midrange</t>
  </si>
  <si>
    <t>Production Control Batch Scheduling Support MVS CD File Tf</t>
  </si>
  <si>
    <t>NSSUPP</t>
  </si>
  <si>
    <t>Network Management</t>
  </si>
  <si>
    <t>NSTOOL</t>
  </si>
  <si>
    <t>Network Tools Support and Delivery</t>
  </si>
  <si>
    <t>IBMDR</t>
  </si>
  <si>
    <t>Disaster Recovery Management</t>
  </si>
  <si>
    <t>IBMPM</t>
  </si>
  <si>
    <t>Cross functional</t>
  </si>
  <si>
    <t>Problem management</t>
  </si>
  <si>
    <t>OVMSR</t>
  </si>
  <si>
    <t>Oracle Virtualisation Services</t>
  </si>
  <si>
    <t>SMIO2</t>
  </si>
  <si>
    <t>Automated Distribution OEM NextGen</t>
  </si>
  <si>
    <t>DCSST</t>
  </si>
  <si>
    <t>Identity and Accessment Mgmt Projects</t>
  </si>
  <si>
    <t>DCSS</t>
  </si>
  <si>
    <t>Digital Certificate Security Services</t>
  </si>
  <si>
    <t>FRSTD</t>
  </si>
  <si>
    <t>NGCRE</t>
  </si>
  <si>
    <t>NextGen IAP CREPR Support</t>
  </si>
  <si>
    <t>AUPRO</t>
  </si>
  <si>
    <t>Procurement Level 2 Support</t>
  </si>
  <si>
    <t>OHENV</t>
  </si>
  <si>
    <t>Property Operations</t>
  </si>
  <si>
    <t>OPACC</t>
  </si>
  <si>
    <t>Reconciliation &amp; Control</t>
  </si>
  <si>
    <t>RECMT</t>
  </si>
  <si>
    <t>Enterprise Services &amp; Operations</t>
  </si>
  <si>
    <t>AULMS</t>
  </si>
  <si>
    <t>AULSO</t>
  </si>
  <si>
    <t>BOABS</t>
  </si>
  <si>
    <t>Automated Business Decisions</t>
  </si>
  <si>
    <t>ARFSR</t>
  </si>
  <si>
    <t>Business Management - PB</t>
  </si>
  <si>
    <t>AUSOX</t>
  </si>
  <si>
    <t>Audit &amp; Assurance function</t>
  </si>
  <si>
    <t>NGECB</t>
  </si>
  <si>
    <t>Enterprise Configuration - BAU</t>
  </si>
  <si>
    <t>NGECS</t>
  </si>
  <si>
    <t>Enterprise Configuration - Project Support</t>
  </si>
  <si>
    <t>HGDDB</t>
  </si>
  <si>
    <t>GDF Support GDDB</t>
  </si>
  <si>
    <t>HQUSQ</t>
  </si>
  <si>
    <t>GDW Support Non Infoman</t>
  </si>
  <si>
    <t>TICVZM</t>
  </si>
  <si>
    <t>Credit Decision Support</t>
  </si>
  <si>
    <t>MERCH</t>
  </si>
  <si>
    <t>Merchant Application Services</t>
  </si>
  <si>
    <t>OCWEB</t>
  </si>
  <si>
    <t>nab.com.au Business Support</t>
  </si>
  <si>
    <t>EXECS</t>
  </si>
  <si>
    <t>Executive Deskside Support Victoria</t>
  </si>
  <si>
    <t>Executive Deskside Support NSW</t>
  </si>
  <si>
    <t>Onsite Drop-in support NSW GS</t>
  </si>
  <si>
    <t>Onsite Drop-in support NSW Miller St</t>
  </si>
  <si>
    <t>Onsite support NSW</t>
  </si>
  <si>
    <t>OPSBS</t>
  </si>
  <si>
    <t>Siebel Business Support</t>
  </si>
  <si>
    <t>SUNIX</t>
  </si>
  <si>
    <t>Server Management Distributed - Unix Projects</t>
  </si>
  <si>
    <t>Service Management Tools Support - Maximo</t>
  </si>
  <si>
    <t>TNSUP</t>
  </si>
  <si>
    <t>Server Support</t>
  </si>
  <si>
    <t>NGOIP</t>
  </si>
  <si>
    <t>NextGen Oracle Infrastructure Projects</t>
  </si>
  <si>
    <t>TDDBA</t>
  </si>
  <si>
    <t>Teradata DBA</t>
  </si>
  <si>
    <t>TSDCT</t>
  </si>
  <si>
    <t>DCT Security Services</t>
  </si>
  <si>
    <t>PRAPS</t>
  </si>
  <si>
    <t>Payments Payables &amp; Receivables Business Support</t>
  </si>
  <si>
    <t>OPCS3</t>
  </si>
  <si>
    <t>Cards Support &amp; Configuration (ACAPS)</t>
  </si>
  <si>
    <t>DDGSN</t>
  </si>
  <si>
    <t>Rocketboots Application Support</t>
  </si>
  <si>
    <t>UKPOD</t>
  </si>
  <si>
    <t>SAP P&amp;C Business Support</t>
  </si>
  <si>
    <t>NGGBS</t>
  </si>
  <si>
    <t>EST NextGen Business Readiness</t>
  </si>
  <si>
    <t>OPCS7</t>
  </si>
  <si>
    <t>Payments Pricing</t>
  </si>
  <si>
    <t>EBGRP</t>
  </si>
  <si>
    <t>Payment Capture Systems</t>
  </si>
  <si>
    <t>EBINV</t>
  </si>
  <si>
    <t>BDASB</t>
  </si>
  <si>
    <t>Banker Dashboard</t>
  </si>
  <si>
    <t>BCHNL</t>
  </si>
  <si>
    <t>Digital Channels Business</t>
  </si>
  <si>
    <t>BNOL</t>
  </si>
  <si>
    <t>BNOLC</t>
  </si>
  <si>
    <t>OCINB</t>
  </si>
  <si>
    <t>Digital Channels Consumer</t>
  </si>
  <si>
    <t>AUTRE</t>
  </si>
  <si>
    <t>SAP Treasury Business Support</t>
  </si>
  <si>
    <t>UKTRE</t>
  </si>
  <si>
    <t>SAP UK Treasury Business Support</t>
  </si>
  <si>
    <t>OPCS1</t>
  </si>
  <si>
    <t>Cards Support &amp; Configuration</t>
  </si>
  <si>
    <t>AUFIN</t>
  </si>
  <si>
    <t>SAP Finance Business Support</t>
  </si>
  <si>
    <t>BPACM</t>
  </si>
  <si>
    <t>Operations &amp; Metrics</t>
  </si>
  <si>
    <t>AFBPA</t>
  </si>
  <si>
    <t>FCCOE</t>
  </si>
  <si>
    <t>Financial Crime</t>
  </si>
  <si>
    <t>OPCS8</t>
  </si>
  <si>
    <t>FINDQ</t>
  </si>
  <si>
    <t>Group Risk Data Management</t>
  </si>
  <si>
    <t>BGCCA</t>
  </si>
  <si>
    <t>Group Collections Services</t>
  </si>
  <si>
    <t>GCPMM</t>
  </si>
  <si>
    <t>Risk Systems</t>
  </si>
  <si>
    <t>AAPPS</t>
  </si>
  <si>
    <t>Hicaps Business Unit</t>
  </si>
  <si>
    <t>JANAT</t>
  </si>
  <si>
    <t>JANA Advisory</t>
  </si>
  <si>
    <t>ADMNL</t>
  </si>
  <si>
    <t>CRM &amp; Sales Support</t>
  </si>
  <si>
    <t>SUPER</t>
  </si>
  <si>
    <t>nab Group Superannuation Fund</t>
  </si>
  <si>
    <t>NRATM</t>
  </si>
  <si>
    <t>ATM Operations</t>
  </si>
  <si>
    <t>NRSSM</t>
  </si>
  <si>
    <t>Self Service Machines</t>
  </si>
  <si>
    <t>OSTSC</t>
  </si>
  <si>
    <t>SAS Decision Optimiser Server</t>
  </si>
  <si>
    <t>HGISC</t>
  </si>
  <si>
    <t>Product Support &amp; Operations</t>
  </si>
  <si>
    <t>AEPPS</t>
  </si>
  <si>
    <t>Systems Service Delivery</t>
  </si>
  <si>
    <t>NWINP</t>
  </si>
  <si>
    <t>Customer Technology-nab Wealth</t>
  </si>
  <si>
    <t>Infrastructure Projects</t>
  </si>
  <si>
    <t>WMIRP</t>
  </si>
  <si>
    <t>nab Wealth Planning &amp; Reporting</t>
  </si>
  <si>
    <t>FCOMF</t>
  </si>
  <si>
    <t>Asset Finance Business Application Support</t>
  </si>
  <si>
    <t>MLCWS</t>
  </si>
  <si>
    <t>NACBD</t>
  </si>
  <si>
    <t>nabAsia Core Banking BTR Project</t>
  </si>
  <si>
    <t>NSSCW</t>
  </si>
  <si>
    <t>ORSUM</t>
  </si>
  <si>
    <t>Oracle Security Support &amp; Maintenance</t>
  </si>
  <si>
    <t>SAPPR</t>
  </si>
  <si>
    <t>SAP Project team</t>
  </si>
  <si>
    <t>WMRAD</t>
  </si>
  <si>
    <t>CREESM</t>
  </si>
  <si>
    <t>OHENVM</t>
  </si>
  <si>
    <t>SDLFSM</t>
  </si>
  <si>
    <t>Navigator - Development</t>
  </si>
  <si>
    <t>EADT-IT Service Portfolio Management</t>
  </si>
  <si>
    <t>Technical Service Community</t>
  </si>
  <si>
    <t>HAAUD</t>
  </si>
  <si>
    <t>BA Branch Audit</t>
  </si>
  <si>
    <t>Business Intelligence GL BNZ</t>
  </si>
  <si>
    <t>NextGen Project Management</t>
  </si>
  <si>
    <t>ZPSSP</t>
  </si>
  <si>
    <t>Project - Self Service</t>
  </si>
  <si>
    <t>TBAF1</t>
  </si>
  <si>
    <t>TBCAS</t>
  </si>
  <si>
    <t>Project Blaze Assignee Group</t>
  </si>
  <si>
    <t>Customer Technology-IT Service Portfolio Management</t>
  </si>
  <si>
    <t>ETS Development &amp; Support</t>
  </si>
  <si>
    <t>Service Governance</t>
  </si>
  <si>
    <t>Non-Support Users</t>
  </si>
  <si>
    <t>Enterprise Transition Planning</t>
  </si>
  <si>
    <t>Content &amp; Wealth Management Systems Delivery</t>
  </si>
  <si>
    <t>Product Management</t>
  </si>
  <si>
    <t>Web Development</t>
  </si>
  <si>
    <t>PTPES</t>
  </si>
  <si>
    <t>Payment Transformation Project</t>
  </si>
  <si>
    <t>NRPOS</t>
  </si>
  <si>
    <t>Acquiring Business Services</t>
  </si>
  <si>
    <t>EBANKM</t>
  </si>
  <si>
    <t>Windows 7 Deployment</t>
  </si>
  <si>
    <t>WMAAP</t>
  </si>
  <si>
    <t>NLINK Application Support</t>
  </si>
  <si>
    <t>IODSN</t>
  </si>
  <si>
    <t>Storage Management - IOD SAN</t>
  </si>
  <si>
    <t>ITF Development &amp; Support</t>
  </si>
  <si>
    <t>NGOAS Change Management</t>
  </si>
  <si>
    <t>NGOAS Environment Support</t>
  </si>
  <si>
    <t>NGOAS Project</t>
  </si>
  <si>
    <t>Split of Front Line Channels Support</t>
  </si>
  <si>
    <t>Enterprise Document Archiving Support</t>
  </si>
  <si>
    <t>Rapid Solutions Technology Support</t>
  </si>
  <si>
    <t>NROPS</t>
  </si>
  <si>
    <t>EADT- Redstar</t>
  </si>
  <si>
    <t>Redstar Operations Support</t>
  </si>
  <si>
    <t>Business Specialist Systems Support</t>
  </si>
  <si>
    <t>BNZ Foundation Data Management</t>
  </si>
  <si>
    <t>NGOAS Wealth NonProd</t>
  </si>
  <si>
    <t>NGOAS Wealth</t>
  </si>
  <si>
    <t>SACM Planning and Governance</t>
  </si>
  <si>
    <t>Service Modelling</t>
  </si>
  <si>
    <t>Production Control Package Execution</t>
  </si>
  <si>
    <t>Frontline &amp; Internal Channels Delivery - BSS</t>
  </si>
  <si>
    <t>Frontline &amp; Internal Channels Delivery - CBC</t>
  </si>
  <si>
    <t>Frontline &amp; Internal Channels Delivery - CES</t>
  </si>
  <si>
    <t>Frontline &amp; Internal Channels Delivery - Desktop</t>
  </si>
  <si>
    <t>Frontline &amp; Internal Channels Delivery - EDS</t>
  </si>
  <si>
    <t>Mobile &amp; Emerging Technology Delivery</t>
  </si>
  <si>
    <t>Windows 7 Upgrade Project</t>
  </si>
  <si>
    <t>Quest Group Name</t>
  </si>
  <si>
    <t>IRM Development</t>
  </si>
  <si>
    <t>IRM Support</t>
  </si>
  <si>
    <t>CRE Development</t>
  </si>
  <si>
    <t>CRE Support</t>
  </si>
  <si>
    <t>ADR APOS Support</t>
  </si>
  <si>
    <t>P&amp;M-Asia, Non-Traded Finance</t>
  </si>
  <si>
    <t>NZ Apps Support</t>
  </si>
  <si>
    <t>Austin Development</t>
  </si>
  <si>
    <t>Austin Support</t>
  </si>
  <si>
    <t>Bills Whiteboard Development</t>
  </si>
  <si>
    <t>P&amp;M-FX &amp; Commodities</t>
  </si>
  <si>
    <t>Bills Whiteboard Support</t>
  </si>
  <si>
    <t>BondMaster Support</t>
  </si>
  <si>
    <t>Capacity and Performance Mgt</t>
  </si>
  <si>
    <t>P&amp;M-Supply Management</t>
  </si>
  <si>
    <t>Capacity &amp; Performance Management</t>
  </si>
  <si>
    <t>Client Centre Support</t>
  </si>
  <si>
    <t>Commodities Support</t>
  </si>
  <si>
    <t>Confirmation Server Support</t>
  </si>
  <si>
    <t>AST Core Processing</t>
  </si>
  <si>
    <t>Core Processing Support</t>
  </si>
  <si>
    <t>Credit Risk Support</t>
  </si>
  <si>
    <t>P&amp;M-Risk &amp; Data</t>
  </si>
  <si>
    <t>CRR Support</t>
  </si>
  <si>
    <t>Market Risk Support</t>
  </si>
  <si>
    <t>Cartoo Support</t>
  </si>
  <si>
    <t>Curves and Rates Support</t>
  </si>
  <si>
    <t>Data Management Operations</t>
  </si>
  <si>
    <t>NH DR &amp; IT Risk</t>
  </si>
  <si>
    <t>P&amp;M-EST, Northern Hemisphere</t>
  </si>
  <si>
    <t>DR &amp; IT Risk Support</t>
  </si>
  <si>
    <t>eCRS Support</t>
  </si>
  <si>
    <t>AST Enterprise</t>
  </si>
  <si>
    <t>Enterprise Support</t>
  </si>
  <si>
    <t>Equities Support</t>
  </si>
  <si>
    <t>Finance Support</t>
  </si>
  <si>
    <t>FLAG Support</t>
  </si>
  <si>
    <t>AST Front Office</t>
  </si>
  <si>
    <t>Front Office Support</t>
  </si>
  <si>
    <t>NH FX Money Market</t>
  </si>
  <si>
    <t>FX Money Market Support</t>
  </si>
  <si>
    <t>FX Pricing &amp; Sales</t>
  </si>
  <si>
    <t>FX Pricing &amp; Sales Support</t>
  </si>
  <si>
    <t>Global Market Data</t>
  </si>
  <si>
    <t>P&amp;M-Infrastructure</t>
  </si>
  <si>
    <t>Global Market Data Support</t>
  </si>
  <si>
    <t>Global Operations</t>
  </si>
  <si>
    <t>Global Operations Support</t>
  </si>
  <si>
    <t>GMM Support</t>
  </si>
  <si>
    <t>NH GMM Support</t>
  </si>
  <si>
    <t>NH Groove</t>
  </si>
  <si>
    <t>Groove Support</t>
  </si>
  <si>
    <t>AS HKG</t>
  </si>
  <si>
    <t>Hong Kong Support</t>
  </si>
  <si>
    <t>ICC Production Services</t>
  </si>
  <si>
    <t>ICC Production Support</t>
  </si>
  <si>
    <t>ICC-Testing Services</t>
  </si>
  <si>
    <t>ICC Testing Support</t>
  </si>
  <si>
    <t>Incubator PCE</t>
  </si>
  <si>
    <t>Incubator PCE Support</t>
  </si>
  <si>
    <t>AST Infrastructure</t>
  </si>
  <si>
    <t>Infrastructure Support</t>
  </si>
  <si>
    <t>Institutional Banking</t>
  </si>
  <si>
    <t>Institutional Banking Support</t>
  </si>
  <si>
    <t>IT Continuity</t>
  </si>
  <si>
    <t>IT Continuity Services</t>
  </si>
  <si>
    <t>KWIS_Mitre</t>
  </si>
  <si>
    <t>KWIS Mitre Support</t>
  </si>
  <si>
    <t>Live Rates Support</t>
  </si>
  <si>
    <t>PUA Support</t>
  </si>
  <si>
    <t>Mercury Support</t>
  </si>
  <si>
    <t>MI Central Support</t>
  </si>
  <si>
    <t>FR&amp;MI</t>
  </si>
  <si>
    <t>AST Middleware &amp; Payments</t>
  </si>
  <si>
    <t>MPR Support</t>
  </si>
  <si>
    <t>AS MUM</t>
  </si>
  <si>
    <t>Mumbai Support</t>
  </si>
  <si>
    <t>Murex Application Support</t>
  </si>
  <si>
    <t>Navigate Assist</t>
  </si>
  <si>
    <t>Delivery@NAB Tools Support</t>
  </si>
  <si>
    <t>NH New York Technology</t>
  </si>
  <si>
    <t>New York Technology Support</t>
  </si>
  <si>
    <t>Non-Traded Support</t>
  </si>
  <si>
    <t>Online Enterprise Services</t>
  </si>
  <si>
    <t>PPM Support</t>
  </si>
  <si>
    <t>Radar Support</t>
  </si>
  <si>
    <t>Rates &amp; Credit Support</t>
  </si>
  <si>
    <t>NH Rates &amp; Credit</t>
  </si>
  <si>
    <t>RDM Support</t>
  </si>
  <si>
    <t>Reconciliation Support</t>
  </si>
  <si>
    <t>AST Registry</t>
  </si>
  <si>
    <t>Registry Support</t>
  </si>
  <si>
    <t>Reporting Centre</t>
  </si>
  <si>
    <t>Reporting Centre Support</t>
  </si>
  <si>
    <t>AST Reporting</t>
  </si>
  <si>
    <t>Reporting Support</t>
  </si>
  <si>
    <t>RRT Support</t>
  </si>
  <si>
    <t>Sales Tool Development</t>
  </si>
  <si>
    <t>Sales Tool Support</t>
  </si>
  <si>
    <t>Identity Operations</t>
  </si>
  <si>
    <t>NH ServiceDesk</t>
  </si>
  <si>
    <t>Service Desk - UK Support</t>
  </si>
  <si>
    <t>AS SHA</t>
  </si>
  <si>
    <t>Shanghai Support</t>
  </si>
  <si>
    <t>AS SIN</t>
  </si>
  <si>
    <t>Singapore Support</t>
  </si>
  <si>
    <t>Taurus Support</t>
  </si>
  <si>
    <t>TBL Support</t>
  </si>
  <si>
    <t>Thor Support</t>
  </si>
  <si>
    <t>AS TYO</t>
  </si>
  <si>
    <t>Tokyo Support</t>
  </si>
  <si>
    <t>WDW B2R</t>
  </si>
  <si>
    <t>WDW B2R Support</t>
  </si>
  <si>
    <t>WDW</t>
  </si>
  <si>
    <t>WDW Support</t>
  </si>
  <si>
    <t>WDW V2</t>
  </si>
  <si>
    <t>WDW V2 Support</t>
  </si>
  <si>
    <t>AST Web &amp; Reconciliations</t>
  </si>
  <si>
    <t>Web &amp; Reconciliations Support</t>
  </si>
  <si>
    <t>Web Technology Services</t>
  </si>
  <si>
    <t>IBM - Windows Services</t>
  </si>
  <si>
    <t>NZ Win Infra Support</t>
  </si>
  <si>
    <t>Windows Infrastructure Support</t>
  </si>
  <si>
    <t>Rates &amp; Credit Development</t>
  </si>
  <si>
    <t>Rates &amp; Credit Testing</t>
  </si>
  <si>
    <t>AST Digitial</t>
  </si>
  <si>
    <t>Digital Support</t>
  </si>
  <si>
    <t>Dealing Room Support</t>
  </si>
  <si>
    <t>Quantum Support</t>
  </si>
  <si>
    <t>Fixed Income Support</t>
  </si>
  <si>
    <t>Lending Systems Support</t>
  </si>
  <si>
    <t>AS Env Testing Prod Serv</t>
  </si>
  <si>
    <t>Testing &amp; Environment Services</t>
  </si>
  <si>
    <t>AST Testing &amp; Env Services</t>
  </si>
  <si>
    <t>Business Objects</t>
  </si>
  <si>
    <t>Testing Services</t>
  </si>
  <si>
    <t>P&amp;M-Testing Services</t>
  </si>
  <si>
    <t>IBM - GIMC</t>
  </si>
  <si>
    <t>Service Desk</t>
  </si>
  <si>
    <t>Service Desk - ADM</t>
  </si>
  <si>
    <t>IBM - Provisioning</t>
  </si>
  <si>
    <t>Software Platform Management Services</t>
  </si>
  <si>
    <t>Swift Alliance Support Asia</t>
  </si>
  <si>
    <t>SASGAS</t>
  </si>
  <si>
    <t>Caspar Support</t>
  </si>
  <si>
    <t>Caspar Technical Support</t>
  </si>
  <si>
    <t>CDFC Support</t>
  </si>
  <si>
    <t>Merchant Support</t>
  </si>
  <si>
    <t>Asset Control</t>
  </si>
  <si>
    <t>IDV Support</t>
  </si>
  <si>
    <t>Merchant Datafeeds</t>
  </si>
  <si>
    <t>Bills Trading Support</t>
  </si>
  <si>
    <t>Deal Processing Support - Bills Trading</t>
  </si>
  <si>
    <t>Kapiti-Aus/Asia</t>
  </si>
  <si>
    <t>Deal Processing Support</t>
  </si>
  <si>
    <t>Midas Support</t>
  </si>
  <si>
    <t>Deal Processing Support - Midas</t>
  </si>
  <si>
    <t>Accounting Server Finance</t>
  </si>
  <si>
    <t>GPLR</t>
  </si>
  <si>
    <t>Reco &amp; Finance</t>
  </si>
  <si>
    <t>Loan IQ Support</t>
  </si>
  <si>
    <t>NOL Support</t>
  </si>
  <si>
    <t>NTL Support</t>
  </si>
  <si>
    <t>NH BT Support</t>
  </si>
  <si>
    <t>BT Support</t>
  </si>
  <si>
    <t>NH Desktop Support</t>
  </si>
  <si>
    <t>Desktop Support</t>
  </si>
  <si>
    <t>NHH FLP</t>
  </si>
  <si>
    <t>NHH FOD</t>
  </si>
  <si>
    <t>NHH GLOSS</t>
  </si>
  <si>
    <t>NHH Risk</t>
  </si>
  <si>
    <t>NHH Kapiti</t>
  </si>
  <si>
    <t>Kapiti Support</t>
  </si>
  <si>
    <t>NH Platform Services</t>
  </si>
  <si>
    <t>Platform Services</t>
  </si>
  <si>
    <t>NHH Infinity</t>
  </si>
  <si>
    <t>NH Thomson Reuters Athena</t>
  </si>
  <si>
    <t>Thomson Reuters Athena Support</t>
  </si>
  <si>
    <t>CARE Support</t>
  </si>
  <si>
    <t>CASS Support</t>
  </si>
  <si>
    <t>Collateral Integrator Support</t>
  </si>
  <si>
    <t>eALOC Support</t>
  </si>
  <si>
    <t>iCAPS Support</t>
  </si>
  <si>
    <t>Pricing Centre</t>
  </si>
  <si>
    <t>TRIM Support</t>
  </si>
  <si>
    <t>Matching 6 Support</t>
  </si>
  <si>
    <t>Payplus/CLS</t>
  </si>
  <si>
    <t>Calypso Development</t>
  </si>
  <si>
    <t>Calypso Support</t>
  </si>
  <si>
    <t>Calypso Testing</t>
  </si>
  <si>
    <t>IntelliMatch Support</t>
  </si>
  <si>
    <t>IntelliSTOR/NetQM Support</t>
  </si>
  <si>
    <t>Microsoft Reporting Support</t>
  </si>
  <si>
    <t>NCS Systems and Security</t>
  </si>
  <si>
    <t>Security Administration</t>
  </si>
  <si>
    <t>RECS Spreadsheet Support</t>
  </si>
  <si>
    <t>Confirmation Tracker Support</t>
  </si>
  <si>
    <t>Creation Online</t>
  </si>
  <si>
    <t>Exigo Support</t>
  </si>
  <si>
    <t>Global Futures Support</t>
  </si>
  <si>
    <t>KRM Support</t>
  </si>
  <si>
    <t>Mint-NY</t>
  </si>
  <si>
    <t>RITS Support</t>
  </si>
  <si>
    <t>IBM - Midrange Services</t>
  </si>
  <si>
    <t>Credit Deriv SSheet Support</t>
  </si>
  <si>
    <t>KMV-CM Support</t>
  </si>
  <si>
    <t>MedFin Systems Support</t>
  </si>
  <si>
    <t>NABConnect L1 HelpDesk</t>
  </si>
  <si>
    <t>NABConnect L1 Outbound</t>
  </si>
  <si>
    <t>NABConnect L2 Business</t>
  </si>
  <si>
    <t>AS Online Support</t>
  </si>
  <si>
    <t>Collaboration Services</t>
  </si>
  <si>
    <t>Deals Processing Support</t>
  </si>
  <si>
    <t>Exchange Support</t>
  </si>
  <si>
    <t>IBM - Batch Control</t>
  </si>
  <si>
    <t>NTIGS Support</t>
  </si>
  <si>
    <t>Payments &amp; Confirmations</t>
  </si>
  <si>
    <t>SHH Computer Operations</t>
  </si>
  <si>
    <t>SMO Service Tools - Event</t>
  </si>
  <si>
    <t>Systems Management - Patrol</t>
  </si>
  <si>
    <t>TBA eChannels Support</t>
  </si>
  <si>
    <t>Asset ControlC</t>
  </si>
  <si>
    <t>SH Lotus Notes</t>
  </si>
  <si>
    <t>NABConnect L2 Technical</t>
  </si>
  <si>
    <t xml:space="preserve">SMO Service Tools </t>
  </si>
  <si>
    <t>IBM-Serv Delivery Managers</t>
  </si>
  <si>
    <t>Service Delivery Management</t>
  </si>
  <si>
    <t>IBM Desktop Support - Sydney</t>
  </si>
  <si>
    <t>Service Desk - ADM (Quest)</t>
  </si>
  <si>
    <t>Service Desk - Products &amp; Markets Administration</t>
  </si>
  <si>
    <t>TCRR Support</t>
  </si>
  <si>
    <t>Tradestore Support</t>
  </si>
  <si>
    <t>IBM - Exec Tech</t>
  </si>
  <si>
    <t>TEL_NAB CARE TEAM</t>
  </si>
  <si>
    <t>NHH Project Management</t>
  </si>
  <si>
    <t xml:space="preserve">P&amp;M-IT Service Portfolio Management </t>
  </si>
  <si>
    <t>Middleware &amp; Payments Support-CHIPS</t>
  </si>
  <si>
    <t>Middleware &amp; Payments Support-MsgHub</t>
  </si>
  <si>
    <t>Middleware &amp; Payments Support-Nomad</t>
  </si>
  <si>
    <t>Middleware &amp; Payments Support-STAR2000</t>
  </si>
  <si>
    <t>Reporting Support-Data Store</t>
  </si>
  <si>
    <t>Reporting Support-P&amp;RA</t>
  </si>
  <si>
    <t>P&amp;M Computer Operations</t>
  </si>
  <si>
    <t>IBM - Database Srv - Oracle</t>
  </si>
  <si>
    <t>IBM - Database Srv - SQL</t>
  </si>
  <si>
    <t>IBM - Database Srv - Sybase</t>
  </si>
  <si>
    <t>IBM - Storage</t>
  </si>
  <si>
    <t>AUR Proxies (TSSEA)</t>
  </si>
  <si>
    <t>Telstra (NAB Care-Wholesale)</t>
  </si>
  <si>
    <t>IBM - VMS Support</t>
  </si>
  <si>
    <t>NT Support - NZ</t>
  </si>
  <si>
    <t>Deal Processing Support - Equation</t>
  </si>
  <si>
    <t>P&amp;M-IT Service Portfolio Management</t>
  </si>
  <si>
    <t>Project Services</t>
  </si>
  <si>
    <t>SIM Remedy Support</t>
  </si>
  <si>
    <t>PERSONGROUP</t>
  </si>
  <si>
    <t>ANZSUPPORT</t>
  </si>
  <si>
    <t>ANZORG</t>
  </si>
  <si>
    <t>ANZSUPPORTNAME</t>
  </si>
  <si>
    <t>C-NAB-AU-BNZPPL-SAP-PPLBUSUPP</t>
  </si>
  <si>
    <t>C-NAB-AU-BNZPPL-SAP-PRCBUSUPP</t>
  </si>
  <si>
    <t>C-NAB-AU-BNZFIN-BI-GDW</t>
  </si>
  <si>
    <t>C-NAB-AU-BNZFIN-BIGL</t>
  </si>
  <si>
    <t>C-NAB-AU-BNZFIN-BI-INFRASUPP</t>
  </si>
  <si>
    <t>C-NAB-AU-BNZFIN-BI-OPSSUPP</t>
  </si>
  <si>
    <t>C-NAB-AU-BNZFIN-SAP-FIN</t>
  </si>
  <si>
    <t>C-NAB-AU-BNZFIN-SCOPE-DEVSUPP</t>
  </si>
  <si>
    <t>C-NAB-AU-BNZINO-BMCMON-SUPP</t>
  </si>
  <si>
    <t>C-NAB-AU-BNZINO-DCM</t>
  </si>
  <si>
    <t>C-NAB-AU-BNZINO-DAT-DB2-LUW</t>
  </si>
  <si>
    <t>C-NAB-AU-BNZINO-DAT-DB2-ZOS</t>
  </si>
  <si>
    <t>C-NAB-AU-BNZINO-DAT-ORA-SUPP</t>
  </si>
  <si>
    <t>C-NAB-AU-BNZINO-DAT-SQL-SUPP</t>
  </si>
  <si>
    <t>C-NAB-AU-BNZINO-IAM</t>
  </si>
  <si>
    <t>C-NAB-AU-BNZINO-ISM</t>
  </si>
  <si>
    <t>C-NAB-AU-BNZINO-INFR-DESIGN</t>
  </si>
  <si>
    <t>C-NAB-AU-BNZINO-LOTUSNOTESUPP</t>
  </si>
  <si>
    <t>C-NAB-AU-BNZINO-MFS-DEVSUPP</t>
  </si>
  <si>
    <t>C-NAB-AU-BNZINO-MFS-SUPP</t>
  </si>
  <si>
    <t>C-NAB-AU-BNZINO-AHS-FRNTENDINTG</t>
  </si>
  <si>
    <t>C-NAB-AU-BNZINO-AHS-MSGINTG</t>
  </si>
  <si>
    <t>C-NAB-AU-BNZINO-AHS-MSGINTGPRODUCTS</t>
  </si>
  <si>
    <t>C-NAB-AU-BNZINO-MIDRANGESYSSUPP</t>
  </si>
  <si>
    <t>C-NAB-AU-BNZINO-DAT-OBJECTSTARSUPP</t>
  </si>
  <si>
    <t>C-NAB-AU-BNZINO-OPS</t>
  </si>
  <si>
    <t>C-NAB-AU-BNZINO-EUS-SD</t>
  </si>
  <si>
    <t>C-NAB-AU-BNZINO-SW-DEPSUPP</t>
  </si>
  <si>
    <t>C-NAB-AU-BNZINO-SWIFT-SUPP</t>
  </si>
  <si>
    <t>C-NAB-AU-BNZINO-TELECOMM-SUPP</t>
  </si>
  <si>
    <t>C-NAB-AU-BNZINO-VOD-SUPP</t>
  </si>
  <si>
    <t>C-NAB-AU-BNZINO-WINTEL-SUPP</t>
  </si>
  <si>
    <t>C-NAB-AU-PMWSBNZT-APPSUPP</t>
  </si>
  <si>
    <t>C-NAB-AU-PMWSBNZT-WININFRASUPP</t>
  </si>
  <si>
    <t>C-NAB-AU-BNZPSS-PS</t>
  </si>
  <si>
    <t>C-NAB-AU-BNZPRS-CRM-PRJ</t>
  </si>
  <si>
    <t>C-NAB-AU-BNZPRS-SELFSERV-PRJ</t>
  </si>
  <si>
    <t>C-NAB-AU-BNZRET-INSBUS-SUPP</t>
  </si>
  <si>
    <t>C-NAB-AU-BNZRET-ONLTEC-HD</t>
  </si>
  <si>
    <t>C-NAB-AU-BNZRET-ONLBUS-SUPP</t>
  </si>
  <si>
    <t>C-NAB-AU-BNZRET-ONLDMC-SUPP</t>
  </si>
  <si>
    <t>C-NAB-AU-BNZRET-ONLMYM-DEVSUPP</t>
  </si>
  <si>
    <t>C-NAB-AU-BNZRET-ONLPAR-DEVSUPP</t>
  </si>
  <si>
    <t>C-NAB-AU-BNZRET-ONLRET-DEVSUPP</t>
  </si>
  <si>
    <t>C-NAB-AU-BNZRET-ONLWWW-DEVSUPP</t>
  </si>
  <si>
    <t>C-NAB-AU-BNZSDA-ATM-DEVSUPP</t>
  </si>
  <si>
    <t>C-NAB-AU-BNZSDA-CARDS-DEVSUPP</t>
  </si>
  <si>
    <t>C-NAB-AU-BNZSDA-CENID-DEVSUPP</t>
  </si>
  <si>
    <t>C-NAB-AU-BNZSDA-CIF-DEVSUPP</t>
  </si>
  <si>
    <t>C-NAB-AU-BNZSDA-CONNEX-DEVSUPP</t>
  </si>
  <si>
    <t>C-NAB-AU-BNZSDA-CUSSYS</t>
  </si>
  <si>
    <t>C-NAB-AU-BNZSDA-DOTNET-DEVSUPP</t>
  </si>
  <si>
    <t>C-NAB-AU-BNZSDA-ETS-DEVSUPP</t>
  </si>
  <si>
    <t>C-NAB-AU-BNZSDA-GCS-DEVSUPP</t>
  </si>
  <si>
    <t>C-NAB-AU-BNZSDA-IBIS-DEVSUPP</t>
  </si>
  <si>
    <t>C-NAB-AU-BNZSDA-IMEX-DEVSUPP</t>
  </si>
  <si>
    <t>IMEX Development &amp; Support</t>
  </si>
  <si>
    <t>C-NAB-AU-BNZSDA-INTRANET-DEVSUPP</t>
  </si>
  <si>
    <t>C-NAB-AU-BNZSDA-JAVABTT-DEVSUPP</t>
  </si>
  <si>
    <t>C-NAB-AU-BNZSDA-JAVA-DEVSUPP</t>
  </si>
  <si>
    <t>C-NAB-AU-BNZSDA-LOTUSNOTEDEV</t>
  </si>
  <si>
    <t>C-NAB-AU-BNZSDA-LMS-DEVSUPP</t>
  </si>
  <si>
    <t>C-NAB-AU-BNZSDA-PAY-DEVSUPP</t>
  </si>
  <si>
    <t>Payments Development &amp; Support</t>
  </si>
  <si>
    <t>C-NAB-AU-BNZSDA-PAY-DOMDEV</t>
  </si>
  <si>
    <t>C-NAB-AU-BNZSDA-PAY-INTDEV</t>
  </si>
  <si>
    <t>C-NAB-AU-BNZSDA-SHAREPOINT-DEVSUPP</t>
  </si>
  <si>
    <t>C-NAB-AU-BNZSDA-WINDOWS-DEV</t>
  </si>
  <si>
    <t>C-NAB-AU-BNZSM-FNDDATAMGMT</t>
  </si>
  <si>
    <t>C-NAB-AU-BNZSM-CHGCOMPMGMT</t>
  </si>
  <si>
    <t>C-NAB-AU-BNZSM-CONFMGMT</t>
  </si>
  <si>
    <t>C-NAB-AU-BNZSM-IT-INC</t>
  </si>
  <si>
    <t>C-NAB-AU-BNZSM-IT-PRB</t>
  </si>
  <si>
    <t>C-NAB-AU-BNZSM-IT-SERVCONTINUITY</t>
  </si>
  <si>
    <t>C-NAB-AU-BNZSM-IT-SERVPORTFOLIO</t>
  </si>
  <si>
    <t>C-NAB-AU-CTAG-ADV-SUPP</t>
  </si>
  <si>
    <t>C-NAB-AU-CTAG-CRM</t>
  </si>
  <si>
    <t>C-NAB-AU-CTAG-ADVSOLSERV</t>
  </si>
  <si>
    <t>C-NAB-AU-CTAG-ENTSERVCOM</t>
  </si>
  <si>
    <t>C-NAB-AU-CTAG-NABBROKER-SUPP</t>
  </si>
  <si>
    <t>C-NAB-AU-CTDS-HSTSERVPER</t>
  </si>
  <si>
    <t>C-NAB-AU-CTDS-NAVIGATORPRODSUPP</t>
  </si>
  <si>
    <t>Navigator - Production Support</t>
  </si>
  <si>
    <t>C-NAB-AU-CTDS-SUPEREROLLERSUPP</t>
  </si>
  <si>
    <t>C-NAB-AU-CTTS-TSC</t>
  </si>
  <si>
    <t>C-NAB-AU-CTJBW-TSD</t>
  </si>
  <si>
    <t>C-NAB-AU-CTJBW-PWJBW</t>
  </si>
  <si>
    <t>C-NAB-AU-CTJBW-PBAG</t>
  </si>
  <si>
    <t>C-NAB-AU-CTNW-INFRAPROJ</t>
  </si>
  <si>
    <t>C-NAB-AU-CTDS-AWDSUPPDEV</t>
  </si>
  <si>
    <t>AWD Support and Delivery</t>
  </si>
  <si>
    <t>C-NAB-AU-CTDS-CLOASSUPP</t>
  </si>
  <si>
    <t>C-NAB-AU-CTDS-ECLIPSESUPP</t>
  </si>
  <si>
    <t>C-NAB-AU-CTDS-MFINSHDSUPPMEL</t>
  </si>
  <si>
    <t>C-NAB-AU-CTDS-MFINSAPPSUPPMEL</t>
  </si>
  <si>
    <t>C-NAB-AU-CTDS-MFINSAPPSUPPSYD</t>
  </si>
  <si>
    <t>C-NAB-AU-CTDS-MSTKEYINVDEV</t>
  </si>
  <si>
    <t>C-NAB-AU-CTDS-MSTKEYINVPRDSUPP</t>
  </si>
  <si>
    <t>C-NAB-AU-CTDS-NAVIGATORDEV</t>
  </si>
  <si>
    <t>C-NAB-AU-CTWT-NLINK-SUPP</t>
  </si>
  <si>
    <t>C-NAB-AU-CTJBW-OFS</t>
  </si>
  <si>
    <t>C-NAB-AU-CTDS-PLUMDEV</t>
  </si>
  <si>
    <t>C-NAB-AU-CTDS-PLUMSUPP</t>
  </si>
  <si>
    <t>C-NAB-AU-CTDS-RISKFIRSTSUPP</t>
  </si>
  <si>
    <t>C-NAB-AU-CTDS-SM5PRODSUPP</t>
  </si>
  <si>
    <t>C-NAB-AU-CTJBW-UUPSUPP</t>
  </si>
  <si>
    <t>C-NAB-AU-CTJBW-WTAM</t>
  </si>
  <si>
    <t>C-NAB-AU-CTWT-WMTP</t>
  </si>
  <si>
    <t>C-NAB-AU-CTDS-WRKMGMTPRODSUPP</t>
  </si>
  <si>
    <t>C-NAB-AU-CTWT-WRAP-PROD</t>
  </si>
  <si>
    <t>C-NAB-AU-EADTREDST-REDST-SUPP</t>
  </si>
  <si>
    <t>C-NAB-AU-EADTCAPS-ACQ-DEL</t>
  </si>
  <si>
    <t>C-NAB-AU-EADTCAPS-ACQ-SUPP</t>
  </si>
  <si>
    <t>C-NAB-AU-EADTCBI-B2B-DEL</t>
  </si>
  <si>
    <t>C-NAB-AU-EADTCAPS-B2B-SUPP</t>
  </si>
  <si>
    <t>C-NAB-AU-EADTCAPS-BATCHMGMT</t>
  </si>
  <si>
    <t>C-NAB-AU-EADTCAPS-CARDS-DEL</t>
  </si>
  <si>
    <t>C-NAB-AU-EADTCAPS-CARDS-SUPP</t>
  </si>
  <si>
    <t>C-NAB-AU-EADTCAPS-FTE-DEL</t>
  </si>
  <si>
    <t>C-NAB-AU-EADTCAPS-FTE-SUPP</t>
  </si>
  <si>
    <t>C-NAB-AU-EADTCAPS-PCS-SUPP</t>
  </si>
  <si>
    <t>C-NAB-AU-EADTCAPS-PAY-DEL</t>
  </si>
  <si>
    <t>C-NAB-AU-EADTCAPS-PIS-SUPP</t>
  </si>
  <si>
    <t>C-NAB-AU-EADTCAPS-PPA-UNIXDEL</t>
  </si>
  <si>
    <t>C-NAB-AU-EADTCAPS-PPA-UNIXSUPP</t>
  </si>
  <si>
    <t>C-NAB-AU-EADTCAPS-PPA-WINDEL</t>
  </si>
  <si>
    <t>C-NAB-AU-EADTCAPS-PPA-WINSUPP</t>
  </si>
  <si>
    <t>C-NAB-AU-EADTCBI-AML-ASTMGR</t>
  </si>
  <si>
    <t>C-NAB-AU-EADTCBI-AML-PROJDEV</t>
  </si>
  <si>
    <t>C-NAB-AU-EADTCBI-AML-PROJMGR</t>
  </si>
  <si>
    <t>C-NAB-AU-EADTCBI-AML-SUPP</t>
  </si>
  <si>
    <t>C-NAB-AU-EADTCBI-AML-LOISSUPP</t>
  </si>
  <si>
    <t>C-NAB-AU-EADTCBI-AMNL-DEL</t>
  </si>
  <si>
    <t>C-NAB-AU-EADTCBI-AMNL-SUPP</t>
  </si>
  <si>
    <t>C-NAB-AU-EADTCBI-BPM-DEL</t>
  </si>
  <si>
    <t>C-NAB-AU-EADTCBI-BPM-SUPP</t>
  </si>
  <si>
    <t>C-NAB-AU-EADTCBI-COL-DEL</t>
  </si>
  <si>
    <t>C-NAB-AU-EADTCBI-COL-SUPP</t>
  </si>
  <si>
    <t>C-NAB-AU-EADTCBI-CSI-DEL</t>
  </si>
  <si>
    <t>C-NAB-AU-EADTCBI-CSI-PRODSUPP</t>
  </si>
  <si>
    <t>C-NAB-AU-EADTCBI-CSI-TESTSUPP</t>
  </si>
  <si>
    <t>C-NAB-AU-EADTCBI-EBOB-DELSUPP</t>
  </si>
  <si>
    <t>C-NAB-AU-EADTCBI-GCS-QASUPP</t>
  </si>
  <si>
    <t>C-NAB-AU-EADTCBI-GCS-PRODSUPP</t>
  </si>
  <si>
    <t>C-NAB-AU-EADTCBI-GCS-PROJDEV</t>
  </si>
  <si>
    <t>C-NAB-AU-EADTCBI-GCS-SITEDEV</t>
  </si>
  <si>
    <t>C-NAB-AU-EADTIAP-NXG-IAPPRODSUPP</t>
  </si>
  <si>
    <t>C-NAB-AU-EADTCBI-SIEBEL-DEL</t>
  </si>
  <si>
    <t>C-NAB-AU-EADTCBI-SIEBEL-INFRASUPP</t>
  </si>
  <si>
    <t>C-NAB-AU-EADTCBI-SIEBEL-PRODSUPP</t>
  </si>
  <si>
    <t>C-NAB-AU-CTDS-ENTSERVIS</t>
  </si>
  <si>
    <t>C-NAB-AU-EADTDOCS-BOTS-SUPP</t>
  </si>
  <si>
    <t>C-NAB-AU-EADTDOCS-BSS-SUPP</t>
  </si>
  <si>
    <t>C-NAB-AU-EADTDOCS-CWMS-DEL</t>
  </si>
  <si>
    <t>C-NAB-AU-EADTDOCS-EDA-SUPP</t>
  </si>
  <si>
    <t>C-NAB-AU-EADTDOCS-FIC-DEL</t>
  </si>
  <si>
    <t>C-NAB-AU-EADTDOCS-FICBSS</t>
  </si>
  <si>
    <t>C-NAB-AU-EADTDOCS-FICCBC</t>
  </si>
  <si>
    <t>C-NAB-AU-EADTDOCS-FICCES</t>
  </si>
  <si>
    <t>C-NAB-AU-EADTDOCS-FICDST</t>
  </si>
  <si>
    <t>C-NAB-AU-EADTDOCS-FICEDS</t>
  </si>
  <si>
    <t>C-NAB-AU-EADTDOCS-FIC-SUPP</t>
  </si>
  <si>
    <t>C-NAB-AU-EADTDOCS-METD</t>
  </si>
  <si>
    <t>C-NAB-AU-EADTDOCS-ONLC-DEL</t>
  </si>
  <si>
    <t>C-NAB-AU-PMRD-ONLENTSERV</t>
  </si>
  <si>
    <t>C-NAB-AU-EADTDOCS-OTS-DEL</t>
  </si>
  <si>
    <t>C-NAB-AU-EADTDOCS-PBC-SUPP</t>
  </si>
  <si>
    <t>Personal Banking Channels Support</t>
  </si>
  <si>
    <t>C-NAB-AU-EADTDOCS-POTS-SUPP</t>
  </si>
  <si>
    <t>C-NAB-AU-EADTDOCS-RST-SUPP</t>
  </si>
  <si>
    <t>C-NAB-AU-EADTDOCS-WO-SUPP</t>
  </si>
  <si>
    <t>C-NAB-AU-PMRD-WTS</t>
  </si>
  <si>
    <t>C-NAB-AU-EADTEADS-BIDEV</t>
  </si>
  <si>
    <t>C-NAB-AU-EADEADS-BI</t>
  </si>
  <si>
    <t>BI Tech Support</t>
  </si>
  <si>
    <t>C-NAB-AU-EADTEADS-BTS-SUPP</t>
  </si>
  <si>
    <t>C-NAB-AU-EADTEADS-CRE-DEV</t>
  </si>
  <si>
    <t>C-NAB-AU-EADTEADS-CRE-SUPP</t>
  </si>
  <si>
    <t>C-NAB-AU-EADEADS-CRDA</t>
  </si>
  <si>
    <t>C-NAB-AU-EADTEADS-CA</t>
  </si>
  <si>
    <t>C-NAB-AU-EADTEADS-CA-DEL</t>
  </si>
  <si>
    <t>C-NAB-AU-EADTEADS-NTS-DEL</t>
  </si>
  <si>
    <t>C-NAB-AU-EADTEADS-EVTMGMT-SUPP</t>
  </si>
  <si>
    <t>C-NAB-AU-EADTEADS-FINAPP</t>
  </si>
  <si>
    <t>C-NAB-AU-EADTEADS-FINAPP-DRM</t>
  </si>
  <si>
    <t>C-NAB-AU-EADEADS-FC</t>
  </si>
  <si>
    <t>C-NAB-AU-EADTEADS-GDF-DEV</t>
  </si>
  <si>
    <t>C-NAB-AU-EADTEADS-GDF-SUPP</t>
  </si>
  <si>
    <t>C-NAB-AU-EADTEADS-GDF-GDDBSUPP</t>
  </si>
  <si>
    <t>C-NAB-AU-EADTEADS-GDW-DEV</t>
  </si>
  <si>
    <t>C-NAB-AU-EADTEADS-GDW-IMP</t>
  </si>
  <si>
    <t>C-NAB-AU-EADTEADS-GDW-SUPP</t>
  </si>
  <si>
    <t>C-NAB-AU-EADTEADS-GDWNI-SUPP</t>
  </si>
  <si>
    <t>C-NAB-AU-EADTEADS-IRM-DEV</t>
  </si>
  <si>
    <t>C-NAB-AU-EADTEADS-IRM-SUPP</t>
  </si>
  <si>
    <t>C-NAB-AU-PMRD-KWISMITRESUPP</t>
  </si>
  <si>
    <t>C-NAB-AU-CTAG-CRM-DWSERV</t>
  </si>
  <si>
    <t>C-NAB-AU-PMRD-MPR-SUPP</t>
  </si>
  <si>
    <t>C-NAB-AU-EADTEADS-NXG-IAPCRESUPP</t>
  </si>
  <si>
    <t>C-NAB-AU-EADTCBI-NXG-IAPDEL</t>
  </si>
  <si>
    <t>C-NAB-AU-EADTEADS-NXG-ORAINFRAPROJ</t>
  </si>
  <si>
    <t>C-NAB-AU-PMRD-RADAR-SUPP</t>
  </si>
  <si>
    <t>C-NAB-AU-EADTEADS-SAP-BASUPP</t>
  </si>
  <si>
    <t>C-NAB-AU-EADTEADS-SAP-BASSUPP</t>
  </si>
  <si>
    <t>C-NAB-AU-EADTEADS-SAP-BATSUPP</t>
  </si>
  <si>
    <t>C-NAB-AU-ADTES-SAP-BWSUPP</t>
  </si>
  <si>
    <t>C-NAB-AU-EADTEADS-SAP-DEL</t>
  </si>
  <si>
    <t>C-NAB-AU-EADTEADS-SAP-FINSUPP</t>
  </si>
  <si>
    <t>C-NAB-AU-EADTEADS-SAP-ITSADEL</t>
  </si>
  <si>
    <t>C-NAB-AU-EADTEADS-SAP-PNCSUPP</t>
  </si>
  <si>
    <t>C-NAB-AU-EADTEADS-SAP-PRCSUPP</t>
  </si>
  <si>
    <t>C-NAB-AU-EADTEADS-SAP-PROJ</t>
  </si>
  <si>
    <t>C-NAB-AU-EADTEADS-SAP-SECSUPP</t>
  </si>
  <si>
    <t>C-NAB-AU-EADTEADS-SAP-SEMBNKSUPP</t>
  </si>
  <si>
    <t>C-NAB-AU-EADTEADS-SAP-TECHSUPP</t>
  </si>
  <si>
    <t>C-NAB-AU-EADTEADS-SAS-CA</t>
  </si>
  <si>
    <t>C-NAB-AU-EADTEADS-SMTOOLS</t>
  </si>
  <si>
    <t>C-NAB-AU-PMRD-TCRRSUPP</t>
  </si>
  <si>
    <t>C-NAB-AU-EADTEADS-TECMFSYS</t>
  </si>
  <si>
    <t>C-NAB-AU-EADTEADS-TD-DBA</t>
  </si>
  <si>
    <t>C-NAB-AU-EADTEADS-CAE-PRODSUPP</t>
  </si>
  <si>
    <t>C-NAB-AU-PMRD-TSSUPP</t>
  </si>
  <si>
    <t>C-NAB-AU-PMRD-WDWB2RSUPP</t>
  </si>
  <si>
    <t>C-NAB-AU-PMRD-WDWSUPP</t>
  </si>
  <si>
    <t>C-NAB-AU-PMRD-WDWV2SUPP</t>
  </si>
  <si>
    <t>C-NAB-AU-ISDSD-TSO</t>
  </si>
  <si>
    <t>C-NAB-AU-NBUS-ENTCONF-BAU</t>
  </si>
  <si>
    <t>C-NAB-AU-NBUS-ENTCONF-PS</t>
  </si>
  <si>
    <t>C-NAB-AU-NGOS-CHG-MGMT</t>
  </si>
  <si>
    <t>C-NAB-AU-NGOS-CORBNK-NASIA</t>
  </si>
  <si>
    <t>C-NAB-AU-EADTCBI-AMSCB-NANP</t>
  </si>
  <si>
    <t>C-NAB-AU-EADTCBI-AMSCB-UB</t>
  </si>
  <si>
    <t>C-NAB-AU-EADTCBI-AMSCB-UBNP</t>
  </si>
  <si>
    <t>C-NAB-AU-EADTCBI-AMSCRM</t>
  </si>
  <si>
    <t>C-NAB-AU-EADTCBI-AMSCRM-NP</t>
  </si>
  <si>
    <t>C-NAB-AU-NGOS-ENV-SUPP</t>
  </si>
  <si>
    <t>C-NAB-AU-EADTCBI-AMSINT</t>
  </si>
  <si>
    <t>C-NAB-AU-EADTCBI-AMSINT-NP</t>
  </si>
  <si>
    <t>C-NAB-AU-NGOS-NASIA-PROJ</t>
  </si>
  <si>
    <t>C-NAB-AU-EADTCBI-AMSOC</t>
  </si>
  <si>
    <t>C-NAB-AU-EADTCBI-AMSOC-NP</t>
  </si>
  <si>
    <t>C-NAB-AU-NGOS-PROJ</t>
  </si>
  <si>
    <t>C-NAB-AU-EADTCBI-AMSSEC-UB</t>
  </si>
  <si>
    <t>C-NAB-AU-EADTCBI-AMSSEC-UBNP</t>
  </si>
  <si>
    <t>C-NAB-AU-EADTCBI-AMSSEC-WHUB</t>
  </si>
  <si>
    <t>C-NAB-AU-EADTCBI-AMSSEC-WHUBNP</t>
  </si>
  <si>
    <t>C-NAB-AU-EADTCBI-AMSTSD</t>
  </si>
  <si>
    <t>C-NAB-AU-EADTCBI-AMSTSD-NP</t>
  </si>
  <si>
    <t>C-NAB-AU-NGOS-WEALTH</t>
  </si>
  <si>
    <t>C-NAB-AU-NGOS-WHNONPROD</t>
  </si>
  <si>
    <t>C-NAB-AU-EADTCBI-AMSWHUB</t>
  </si>
  <si>
    <t>C-NAB-AU-EADTCBI-AMSWHUB-NP</t>
  </si>
  <si>
    <t>C-NAB-AU-EADTDOCS-DEV-OPS</t>
  </si>
  <si>
    <t>C-NAB-AU-EADTTRS-RMS</t>
  </si>
  <si>
    <t>C-NAB-AU-EPC-HPM</t>
  </si>
  <si>
    <t>C-NAB-AU-EPC-NXGPM</t>
  </si>
  <si>
    <t>C-NAB-AU-EPC-WIN7-PROJ</t>
  </si>
  <si>
    <t>C-NAB-AU-EPC-WIN7-UPGRADEPROJ</t>
  </si>
  <si>
    <t>C-NAB-AU-PMRD-MICENTRALSUPP</t>
  </si>
  <si>
    <t>C-NAB-AU-INFAN-DSKBROKINGSUPP</t>
  </si>
  <si>
    <t>C-NAB-AU-INFAN-DSKPROVSERV</t>
  </si>
  <si>
    <t>C-NAB-AU-INFAN-NETSCALERSUPP</t>
  </si>
  <si>
    <t>C-NAB-AU-INFAN-PUBAPPSUPP</t>
  </si>
  <si>
    <t>C-NAB-AU-INFAN-SSSUPP</t>
  </si>
  <si>
    <t>C-NAB-AU-INFES-EEDMS</t>
  </si>
  <si>
    <t>C-NAB-AU-INFES-EBS</t>
  </si>
  <si>
    <t>C-NAB-AU-INFES-EBS-SD</t>
  </si>
  <si>
    <t>C-NAB-AU-INFES-PAYTRAN-PROJ</t>
  </si>
  <si>
    <t>C-NAB-AU-INFES-PTPROJ</t>
  </si>
  <si>
    <t>C-NAB-AU-INFBT-BTGLBSERVICES</t>
  </si>
  <si>
    <t>C-NAB-AU-INFCCT-CCT-DEL</t>
  </si>
  <si>
    <t>C-NAB-AU-INFCCT-CCT-SUPP</t>
  </si>
  <si>
    <t>C-NAB-AU-INFSCM-SCM</t>
  </si>
  <si>
    <t>C-NAB-AU-ISDSDEL-SAM</t>
  </si>
  <si>
    <t>C-NAB-AU-ISDSD-ITSERVCONTINUITY</t>
  </si>
  <si>
    <t>C-NAB-AU-ISDSD-SMPRCDEL</t>
  </si>
  <si>
    <t>C-NAB-AU-ISDSD-SRM</t>
  </si>
  <si>
    <t>C-NAB-AU-ISDSD-PRB</t>
  </si>
  <si>
    <t>C-NAB-AU-ISDSD-SERVGOV</t>
  </si>
  <si>
    <t>C-NAB-AU-ISDST-CHG</t>
  </si>
  <si>
    <t>C-NAB-AU-ISDST-CONFIG</t>
  </si>
  <si>
    <t>C-NAB-AU-ISDST-ETP</t>
  </si>
  <si>
    <t>C-NAB-AU-ISDST-DATAMGMT</t>
  </si>
  <si>
    <t>C-NAB-AU-ISDST-SACM</t>
  </si>
  <si>
    <t>C-NAB-AU-ISDST-SERVMODEL</t>
  </si>
  <si>
    <t>C-NAB-AU-NBUS-ACQBUS</t>
  </si>
  <si>
    <t>C-NAB-AU-NBUS-SMRA</t>
  </si>
  <si>
    <t>C-NAB-AU-NBUS-AFBAS</t>
  </si>
  <si>
    <t>C-NAB-AU-NBUS-ATMOPS</t>
  </si>
  <si>
    <t>C-NAB-AU-NBUS-AAF</t>
  </si>
  <si>
    <t>C-NAB-AU-NBUS-ABD</t>
  </si>
  <si>
    <t>C-NAB-AU-NBUS-BABA</t>
  </si>
  <si>
    <t>C-NAB-AU-NBUS-BD</t>
  </si>
  <si>
    <t>C-NAB-AU-NBUS-BI-DELSUPP</t>
  </si>
  <si>
    <t>C-NAB-AU-NBUS-BI-DEVSUPP</t>
  </si>
  <si>
    <t>C-NAB-AU-NBUS-BMPB</t>
  </si>
  <si>
    <t>C-NAB-AU-NBUS-CSC</t>
  </si>
  <si>
    <t>C-NAB-AU-NBUS-ACAPS</t>
  </si>
  <si>
    <t>C-NAB-AU-NBUS-CCCTECHSERV</t>
  </si>
  <si>
    <t>C-NAB-AU-NBUS-CDS</t>
  </si>
  <si>
    <t>C-NAB-AU-NBUS-CSS</t>
  </si>
  <si>
    <t>C-NAB-AU-NBUS-DCB</t>
  </si>
  <si>
    <t>C-NAB-AU-NBUS-DCC</t>
  </si>
  <si>
    <t>C-NAB-AU-NBUS-DRMDEV</t>
  </si>
  <si>
    <t>C-NAB-AU-NBUS-ECHAN-PAYSUPP</t>
  </si>
  <si>
    <t>C-NAB-AU-NBUS-ECHAN-TECHSUPP</t>
  </si>
  <si>
    <t>C-NAB-AU-NBUS-ENT-IAPOPS</t>
  </si>
  <si>
    <t>C-NAB-AU-NBUS-ENTSEROPS</t>
  </si>
  <si>
    <t>C-NAB-AU-NBUS-ESTNXGBUS</t>
  </si>
  <si>
    <t>C-NAB-AU-NBUS-FINCRIME</t>
  </si>
  <si>
    <t>C-NAB-AU-NBUS-GCS</t>
  </si>
  <si>
    <t>C-NAB-AU-NBUS-GRDM</t>
  </si>
  <si>
    <t>C-NAB-AU-NBUS-HICAPS-BU</t>
  </si>
  <si>
    <t>C-NAB-AU-NBUS-HICAPS-HELPDESK</t>
  </si>
  <si>
    <t>C-NAB-AU-NBUS-APPNPRC</t>
  </si>
  <si>
    <t>C-NAB-AU-NBUS-ITF-DEVSUPP</t>
  </si>
  <si>
    <t>C-NAB-AU-NBUS-JANA</t>
  </si>
  <si>
    <t>C-NAB-AU-NBUS-LEDGERSUPP</t>
  </si>
  <si>
    <t>C-NAB-AU-NBUS-MDM-SUPP</t>
  </si>
  <si>
    <t>C-NAB-AU-NBUS-MAS</t>
  </si>
  <si>
    <t>C-NAB-AU-NBUS-GSF</t>
  </si>
  <si>
    <t>C-NAB-AU-NBUS-WPR</t>
  </si>
  <si>
    <t>C-NAB-AU-NBUS-NDC-BUSSUPP</t>
  </si>
  <si>
    <t>C-NAB-AU-NBUS-NA-BUSSUPPDESK</t>
  </si>
  <si>
    <t>C-NAB-AU-NBUS-NA-IB</t>
  </si>
  <si>
    <t>C-NAB-AU-NBUS-NMSC-L1</t>
  </si>
  <si>
    <t>C-NAB-AU-NBUS-NMSC-SUPP</t>
  </si>
  <si>
    <t>C-NAB-AU-NBUS-NCRATM</t>
  </si>
  <si>
    <t>C-NAB-AU-NBUS-NONSUPPUSER</t>
  </si>
  <si>
    <t>C-NAB-AU-NBUS-OPSMET</t>
  </si>
  <si>
    <t>C-NAB-AU-NBUS-PCS</t>
  </si>
  <si>
    <t>C-NAB-AU-NBUS-PPRBS</t>
  </si>
  <si>
    <t>C-NAB-AU-NBUS-PP</t>
  </si>
  <si>
    <t>C-NAB-AU-NBUS-PL2SUPP</t>
  </si>
  <si>
    <t>C-NAB-AU-NBUS-PRODMGMT</t>
  </si>
  <si>
    <t>C-NAB-AU-NBUS-PSO</t>
  </si>
  <si>
    <t>C-NAB-AU-NBUS-PRPOPS</t>
  </si>
  <si>
    <t>C-NAB-AU-NBUS-RECCON</t>
  </si>
  <si>
    <t>C-NAB-AU-NBUS-RECON</t>
  </si>
  <si>
    <t>C-NAB-AU-NBUS-RS</t>
  </si>
  <si>
    <t>C-NAB-AU-NBUS-RBAPPSUPP</t>
  </si>
  <si>
    <t>C-NAB-AU-NBUS-SAP-FBS</t>
  </si>
  <si>
    <t>C-NAB-AU-NBUS-SAP-HCP</t>
  </si>
  <si>
    <t>C-NAB-AU-NBUS-SAP-PCBS</t>
  </si>
  <si>
    <t>C-NAB-AU-NBUS-SAP-TBS</t>
  </si>
  <si>
    <t>C-NAB-AU-NBUS-SAP-TBS-UK</t>
  </si>
  <si>
    <t>C-NAB-AU-NBUS-SAS-DOS</t>
  </si>
  <si>
    <t>C-NAB-AU-NBUS-SSM</t>
  </si>
  <si>
    <t>C-NAB-AU-NBUS-SBS</t>
  </si>
  <si>
    <t>C-NAB-AU-NBUS-SSD</t>
  </si>
  <si>
    <t>C-NAB-AU-NBUS-WEB-DEV</t>
  </si>
  <si>
    <t>C-NAB-AU-PMANTF-ADRAPOSSUPP</t>
  </si>
  <si>
    <t>C-NAB-AU-PMANTF-HKSUPP</t>
  </si>
  <si>
    <t>C-NAB-AU-PMANTF-MUMSUPP</t>
  </si>
  <si>
    <t>C-NAB-AU-PMANTF-SHANSUPP</t>
  </si>
  <si>
    <t>C-NAB-AU-PMANTF-SINGSUPP</t>
  </si>
  <si>
    <t>C-NAB-AU-PMANTF-TOKSUPP</t>
  </si>
  <si>
    <t>C-NAB-AU-PMAST-CPSUPP</t>
  </si>
  <si>
    <t>C-NAB-AU-PMAST-DIGITALSUPP</t>
  </si>
  <si>
    <t>C-NAB-AU-PMAST-ENTERPRISESUPP</t>
  </si>
  <si>
    <t>C-NAB-AU-PMAST-FRONTOFFSUPP</t>
  </si>
  <si>
    <t>C-NAB-AU-PMAST-INFRASUPP</t>
  </si>
  <si>
    <t>C-NAB-AU-PMAST-MWPAYSUPP</t>
  </si>
  <si>
    <t>C-NAB-AU-PMAST-CHIPS</t>
  </si>
  <si>
    <t>C-NAB-AU-PMAST-MSGHUB</t>
  </si>
  <si>
    <t>C-NAB-AU-PMAST-NOMAD</t>
  </si>
  <si>
    <t>C-NAB-AU-PMAST-STAR2K</t>
  </si>
  <si>
    <t>C-NAB-AU-PMAST-REGISTRYSUPP</t>
  </si>
  <si>
    <t>C-NAB-AU-PMAST-REPORTING</t>
  </si>
  <si>
    <t>C-NAB-AU-PMAST-RPTDS-SUPP</t>
  </si>
  <si>
    <t>C-NAB-AU-PMAST-REPSUP-PRA</t>
  </si>
  <si>
    <t>C-NAB-AU-PMAST-TESTEVMSERVICES</t>
  </si>
  <si>
    <t>C-NAB-AU-PMAST-WEBRECONSUPP</t>
  </si>
  <si>
    <t>C-NAB-AU-PMNH-BTSUPP</t>
  </si>
  <si>
    <t>C-NAB-AU-PMNH-DCS</t>
  </si>
  <si>
    <t>C-NAB-AU-PMNH-DRITRISKSUPP</t>
  </si>
  <si>
    <t>C-NAB-AU-PMNH-FXMNYMRKSUPP</t>
  </si>
  <si>
    <t>C-NAB-AU-PMNH-GMMSUPP</t>
  </si>
  <si>
    <t>C-NAB-AU-PMNH-GROOVESUPP</t>
  </si>
  <si>
    <t>C-NAB-AU-PMNH-KAPITI</t>
  </si>
  <si>
    <t>C-NAB-AU-PMNH-NYTSUPP</t>
  </si>
  <si>
    <t>C-NAB-AU-PMNH-PLATFORMSERV</t>
  </si>
  <si>
    <t>C-NAB-AU-PMNH-PROJ</t>
  </si>
  <si>
    <t>C-NAB-AU-PMNH-RATESCRESUPP</t>
  </si>
  <si>
    <t>C-NAB-AU-PMNH-UKSD</t>
  </si>
  <si>
    <t>C-NAB-AU-PMNH-TRATENASUPP</t>
  </si>
  <si>
    <t>C-NAB-AU-PMFXC-BONDMASSUPP</t>
  </si>
  <si>
    <t>C-NAB-AU-PMFIPT-CSSUPP</t>
  </si>
  <si>
    <t>C-NAB-AU-PMFIPT-DPSUPP</t>
  </si>
  <si>
    <t>C-NAB-AU-PMFIPT-DPS-BT</t>
  </si>
  <si>
    <t>C-NAB-AU-PMFIPT-DPS-EQU</t>
  </si>
  <si>
    <t>C-NAB-AU-PMFIPT-DPS-MIDAS</t>
  </si>
  <si>
    <t>C-NAB-AU-PMFIPT-EQUITIESSUPP</t>
  </si>
  <si>
    <t>C-NAB-AU-PMFIPT-FINSUPP</t>
  </si>
  <si>
    <t>C-NAB-AU-PMFIPT-FIXINCSUPP</t>
  </si>
  <si>
    <t>C-NAB-AU-PMFXC-FLAGSUPP</t>
  </si>
  <si>
    <t>C-NAB-AU-PMFIPT-GMMSUPP</t>
  </si>
  <si>
    <t>C-NAB-AU-PMFIPT-ICC-PRODSUPP</t>
  </si>
  <si>
    <t>C-NAB-AU-PMFIPT-ICC-QASUPP</t>
  </si>
  <si>
    <t>C-NAB-AU-PMFXC-INCUBDATEPCESUPP</t>
  </si>
  <si>
    <t>C-NAB-AU-PMFIPT-LENDINGSYSSUPP</t>
  </si>
  <si>
    <t>C-NAB-AU-PMFXC-MERCURYSUPP</t>
  </si>
  <si>
    <t>C-NAB-AU-PMFIPT-PNC-SUPP</t>
  </si>
  <si>
    <t>C-NAB-AU-PMFIPT-RNC-DEV</t>
  </si>
  <si>
    <t>C-NAB-AU-PMFIPT-RNC-SUPP</t>
  </si>
  <si>
    <t>C-NAB-AU-PMFIPT-RNC-QA</t>
  </si>
  <si>
    <t>C-NAB-AU-PMFIPT-RECONSUPP</t>
  </si>
  <si>
    <t>C-NAB-AU-PMFIPT-RRT-SUPP</t>
  </si>
  <si>
    <t>C-NAB-AU-PMFXC-THORSUPP</t>
  </si>
  <si>
    <t>C-NAB-AU-PMFXC-BILLSWBDEV</t>
  </si>
  <si>
    <t>C-NAB-AU-PMFXC-CCSUPP</t>
  </si>
  <si>
    <t>C-NAB-AU-PMFXC-COMMODITIESSUPP</t>
  </si>
  <si>
    <t>C-NAB-AU-PMFXC-ECRSSUPP</t>
  </si>
  <si>
    <t>C-NAB-AU-PMFXC-MUREXAPPSUPP</t>
  </si>
  <si>
    <t>C-NAB-AU-PMFXC-NONTRADEDSUPP</t>
  </si>
  <si>
    <t>C-NAB-AU-PMFXC-RDMSUPP</t>
  </si>
  <si>
    <t>C-NAB-AU-PMFXC-TAURUSSUPP</t>
  </si>
  <si>
    <t>C-NAB-AU-PMFXD-AUSTINDEV</t>
  </si>
  <si>
    <t>C-NAB-AU-PMFXC-AUSTINSUPP</t>
  </si>
  <si>
    <t>C-NAB-AU-PMFXC-BILLSWBSUPP</t>
  </si>
  <si>
    <t>C-NAB-AU-PMFXC-PRICINGSALESSUPP</t>
  </si>
  <si>
    <t>C-NAB-AU-PMFXD-LIVERATESUPP</t>
  </si>
  <si>
    <t>C-NAB-AU-CTDS-NABTRADEDEVTESTSUPP</t>
  </si>
  <si>
    <t>C-NAB-AU-CTDS-NABTRADEPRDSUPP</t>
  </si>
  <si>
    <t>C-NAB-AU-PMFXD-SALESTOOLDEV</t>
  </si>
  <si>
    <t>C-NAB-AU-PMFXD-SALESTOOLSUPP</t>
  </si>
  <si>
    <t>C-NAB-AU-PMFXD-TBLSUPP</t>
  </si>
  <si>
    <t>C-NAB-AU-PMINFRA-DEALROOMSUPP</t>
  </si>
  <si>
    <t>C-NAB-AU-PMINFRA-GLBMRKDATASUPP</t>
  </si>
  <si>
    <t>C-NAB-AU-PMIT-TSC</t>
  </si>
  <si>
    <t>C-NAB-AU-PMRD-CREDITRISKSUPP</t>
  </si>
  <si>
    <t>C-NAB-AU-PMRD-CURVESRATESUPP</t>
  </si>
  <si>
    <t>C-NAB-AU-PMRD-DMOPS</t>
  </si>
  <si>
    <t>C-NAB-AU-PMRD-GLBOPSSUPP</t>
  </si>
  <si>
    <t>C-NAB-AU-PMRD-INSTBNKSUPP</t>
  </si>
  <si>
    <t>C-NAB-AU-PMRD-ITCONTSERV</t>
  </si>
  <si>
    <t>C-NAB-AU-PMRD-MRKRISKSUPP</t>
  </si>
  <si>
    <t>C-NAB-AU-PMRD-REPCENTRESUPP</t>
  </si>
  <si>
    <t>C-NAB-AU-PMRD-REPORTINGSUPP</t>
  </si>
  <si>
    <t>C-NAB-AU-PMSM-PCM</t>
  </si>
  <si>
    <t>C-NAB-AU-PMSM-PPMSUPP</t>
  </si>
  <si>
    <t>C-NAB-AU-PMTA-NACBPROJ</t>
  </si>
  <si>
    <t>C-NAB-AU-PMTA-NACBSUPP</t>
  </si>
  <si>
    <t>C-NAB-AU-PMINFRA-QASERV</t>
  </si>
  <si>
    <t>C-NAB-AU-PROJ-SIMREMSUPP</t>
  </si>
  <si>
    <t>C-NAB-AU-SECGOV-SECGOV</t>
  </si>
  <si>
    <t>C-NAB-AU-PMRD-SECSERV</t>
  </si>
  <si>
    <t>C-NAB-AU-SECNAM-MF-SUPP</t>
  </si>
  <si>
    <t>C-NAB-AU-SECNAM-OPS-SUPP</t>
  </si>
  <si>
    <t>C-NAB-AU-SECNAM-SOLUTIONS</t>
  </si>
  <si>
    <t>C-NAB-AU-SECNAM-ORA-SECSUPP</t>
  </si>
  <si>
    <t>C-NAB-AU-SECNAM-SIS</t>
  </si>
  <si>
    <t>C-NAB-AU-SECNCRT-ININVSUPP</t>
  </si>
  <si>
    <t>C-NAB-AU-SECNCRT-CSOC</t>
  </si>
  <si>
    <t>C-NAB-AU-SECNCRT-SECASSURANCE</t>
  </si>
  <si>
    <t>C-NAB-AU-SECNSOP-DCTSECSERV</t>
  </si>
  <si>
    <t>C-NAB-AU-SECNSOP-SECAPPS</t>
  </si>
  <si>
    <t>C-NAB-AU-SECNSOP-SECENGG</t>
  </si>
  <si>
    <t>C-NAB-AU-SECNSOP-SECFIREWALLS</t>
  </si>
  <si>
    <t>C-NAB-AU-ZCAP-CAPAPPR</t>
  </si>
  <si>
    <t>C-NAB-AU-TEL-DAT-CM</t>
  </si>
  <si>
    <t>C-NAB-AU-TEL-DAT-DPSUPP</t>
  </si>
  <si>
    <t>C-NAB-AU-TEL-DAT-HOBORC</t>
  </si>
  <si>
    <t>C-NAB-AU-TEL-DAT-IMPSERV</t>
  </si>
  <si>
    <t>C-NAB-AU-TEL-DAT-NETAUR</t>
  </si>
  <si>
    <t>C-NAB-AU-TEL-DAT-NETWHS</t>
  </si>
  <si>
    <t>C-NAB-AU-TEL-DAT-NETMGR</t>
  </si>
  <si>
    <t>C-NAB-AU-TEL-DAT-NETOPS-L2</t>
  </si>
  <si>
    <t>C-NAB-AU-TEL-DAT-NOC</t>
  </si>
  <si>
    <t>C-NAB-AU-TEL-DAT-NETSITE-SUPP</t>
  </si>
  <si>
    <t>C-NAB-AU-TEL-DAT-SERVERSUPP</t>
  </si>
  <si>
    <t>C-NAB-AU-TEL-DAT-WAN-SUPP</t>
  </si>
  <si>
    <t>C-NAB-AU-TEL-PRS-PRJ</t>
  </si>
  <si>
    <t>C-NAB-AU-TEL-VOC-HD</t>
  </si>
  <si>
    <t>C-NAB-AU-TEL-VOC-IVISIONENGG</t>
  </si>
  <si>
    <t>C-NAB-AU-TEL-VOC-IVISIONFS</t>
  </si>
  <si>
    <t>C-NAB-AU-TEL-VOC-IVISION-L1</t>
  </si>
  <si>
    <t>C-NAB-AU-TEL-VOC-IVISION-L2</t>
  </si>
  <si>
    <t>C-NAB-AU-TEL-VOC-IVISION-L3</t>
  </si>
  <si>
    <t>C-NAB-AU-TEL-VOC-IPTEL</t>
  </si>
  <si>
    <t>C-NAB-AU-TEL-VOC-VOICESOL</t>
  </si>
  <si>
    <t>I-EUS-AU-DCS-IMD-PLAN</t>
  </si>
  <si>
    <t>IMAC Planners</t>
  </si>
  <si>
    <t>I-EUS-AU-DCS-IMD-HWSW</t>
  </si>
  <si>
    <t>IMAC Hardware Software Ordering</t>
  </si>
  <si>
    <t>I-SSO-AU-DAT-DBM-SQL-RETAIL</t>
  </si>
  <si>
    <t>SQL Retail</t>
  </si>
  <si>
    <t>I-SSO-AU-DAT-DBM-SQL-WEALTH</t>
  </si>
  <si>
    <t>SQL Wealth</t>
  </si>
  <si>
    <t>I-SSO-AU-DAT-DBM-SQL-WHOLESALE</t>
  </si>
  <si>
    <t>SQL Wholesale</t>
  </si>
  <si>
    <t>I-SSO-AU-DAT-DBM-ORACLE-RETAIL</t>
  </si>
  <si>
    <t>Database Services - Oracle Retail</t>
  </si>
  <si>
    <t>I-SSO-AU-DAT-DBM-ORACLE-WEALTH</t>
  </si>
  <si>
    <t>Oracle Wealth Melbourne</t>
  </si>
  <si>
    <t>I-SSO-AU-DAT-DBM-ORACLE-WHOLESALE</t>
  </si>
  <si>
    <t>Oracle Wholesale</t>
  </si>
  <si>
    <t>I-DTE-AU-SMI-EAU-TADDM</t>
  </si>
  <si>
    <t>TADDM Suppport</t>
  </si>
  <si>
    <t>I-DTE-AU-SMI-GTI-CLOUD</t>
  </si>
  <si>
    <t>I-SSO-AU-SMO-OTH-VS</t>
  </si>
  <si>
    <t>I-SRM-AU-IAM-PROJ</t>
  </si>
  <si>
    <t>I-EUS-AU-CSC-SDK-ADV</t>
  </si>
  <si>
    <t>Service Desk - AdvantEdge</t>
  </si>
  <si>
    <t>I-SSO-AU-OPS-COP-MRW</t>
  </si>
  <si>
    <t>COPS Wealth</t>
  </si>
  <si>
    <t>I-SSO-AU-SMD-INT-HSTADV</t>
  </si>
  <si>
    <t>Wintel Advantage</t>
  </si>
  <si>
    <t>I-SSO-AU-AHS-ECS-MOB</t>
  </si>
  <si>
    <t>Email &amp; Services Mobility</t>
  </si>
  <si>
    <t>V-RIC-AU-PRINT</t>
  </si>
  <si>
    <t>Ricoh Support</t>
  </si>
  <si>
    <t>I-XC-AU-BO</t>
  </si>
  <si>
    <t>Business Office</t>
  </si>
  <si>
    <t>I-SSO-AU-AHS-WME-WEBLOGIC</t>
  </si>
  <si>
    <t>Weblogic Middleware Support</t>
  </si>
  <si>
    <t>I-EUS-AU-DCS-DSS</t>
  </si>
  <si>
    <t>I-SM-AU-SSM-PRB-COORDINATOR</t>
  </si>
  <si>
    <t>IBM Coordinator</t>
  </si>
  <si>
    <t>I-SM-AU-SSM-PRB-COORDINATORWP</t>
  </si>
  <si>
    <t>I-SSO-AU-AHS-ECS-X</t>
  </si>
  <si>
    <t>I-SSO-AU-AHS-ECS-FFIM</t>
  </si>
  <si>
    <t>Email &amp; Collaboration Services FIM</t>
  </si>
  <si>
    <t>I-SSO-AU-STO-BRM-BR-MR</t>
  </si>
  <si>
    <t>Storage Backup &amp; Midrange</t>
  </si>
  <si>
    <t>I-SSO-AU-STO-BRM-MR-NETBACKUP</t>
  </si>
  <si>
    <t>Storage Backup &amp;- Failure Alerts Midrange</t>
  </si>
  <si>
    <t>I-SSO-AU-SMD-MR-HST-NXG</t>
  </si>
  <si>
    <t>V-BYT-AU-SUPPORT</t>
  </si>
  <si>
    <t>Bytecraft Support</t>
  </si>
  <si>
    <t>I-DTE-AU-SMI-EAU-MF</t>
  </si>
  <si>
    <t>I-DTE-AU-SMI-EAU-MR</t>
  </si>
  <si>
    <t>System Management Integration Midrange</t>
  </si>
  <si>
    <t>I-DTE-AU-SMI-PCM-MF</t>
  </si>
  <si>
    <t>Performance &amp; Management Mainframe</t>
  </si>
  <si>
    <t>I-DTE-AU-SMI-PCM-MR</t>
  </si>
  <si>
    <t>Performance &amp; Management Midrange</t>
  </si>
  <si>
    <t>I-IRM-AU-FSO-FS3-RFCON</t>
  </si>
  <si>
    <t>I-SM-AU-SDM-SDM-NAB</t>
  </si>
  <si>
    <t>I-SM-AU-SRA-REP</t>
  </si>
  <si>
    <t>Reporting</t>
  </si>
  <si>
    <t>I-SM-AU-SSM-INC</t>
  </si>
  <si>
    <t>Incident Management</t>
  </si>
  <si>
    <t>I-SM-AU-SSM-PRB</t>
  </si>
  <si>
    <t>I-SM-AU-SSM-REL</t>
  </si>
  <si>
    <t>Release Management</t>
  </si>
  <si>
    <t>I-SRM-AU-SYS-MAL-AV</t>
  </si>
  <si>
    <t>I-SSO-AU-AHS-BCS-FAX</t>
  </si>
  <si>
    <t>I-SSO-AU-AHS-WME-MESS</t>
  </si>
  <si>
    <t>Messaging Support</t>
  </si>
  <si>
    <t>I-SSO-AU-AHS-WME-WAS</t>
  </si>
  <si>
    <t>I-SSO-AU-DAT-DBC-CICS</t>
  </si>
  <si>
    <t>I-SSO-AU-DAT-DBC-IMS</t>
  </si>
  <si>
    <t>I-SSO-AU-DAT-DBM-DB2-MF</t>
  </si>
  <si>
    <t>Mainframe DB2</t>
  </si>
  <si>
    <t>I-SSO-AU-DAT-DBM-DB2-MR</t>
  </si>
  <si>
    <t>I-SSO-AU-DAT-DBM-ORACLE</t>
  </si>
  <si>
    <t>I-SSO-AU-DAT-DBM-SQL</t>
  </si>
  <si>
    <t>I-SSO-AU-DAT-DBM-SYBASE</t>
  </si>
  <si>
    <t>I-SSO-AU-DRM-DRP-BCR</t>
  </si>
  <si>
    <t>I-SSO-AU-OPS-COP</t>
  </si>
  <si>
    <t>I-SSO-AU-OPS-PCT-BI</t>
  </si>
  <si>
    <t>I-SSO-AU-OPS-PCT-BS</t>
  </si>
  <si>
    <t>I-SSO-AU-SMD-INT-HST</t>
  </si>
  <si>
    <t>I-SSO-AU-SMD-INT-INF</t>
  </si>
  <si>
    <t>I-SSO-AU-SMD-MR-HST</t>
  </si>
  <si>
    <t>I-SSO-AU-SMD-MR-INF</t>
  </si>
  <si>
    <t>Midrange Infrastructure</t>
  </si>
  <si>
    <t>I-SSO-AU-STO-BRM</t>
  </si>
  <si>
    <t>I-SSO-AU-STO-BRM-NAS</t>
  </si>
  <si>
    <t>Storage Management - NAS</t>
  </si>
  <si>
    <t>I-SSO-AU-STO-BRM-SAN</t>
  </si>
  <si>
    <t>I-SSO-AU-SMM-ZOS</t>
  </si>
  <si>
    <t>I-SM-AU-TAT-TPS</t>
  </si>
  <si>
    <t>Transition &amp; Project Management</t>
  </si>
  <si>
    <t>I-EUS-AU-CSC-SDK-WHS</t>
  </si>
  <si>
    <t>Service Desk - Wholesale</t>
  </si>
  <si>
    <t>I-SSO-AU-AHS-ECS-ND</t>
  </si>
  <si>
    <t>Email &amp; Collaboration Services Notes Domino T</t>
  </si>
  <si>
    <t>I-SM-AU-SSM-PRB-SRM</t>
  </si>
  <si>
    <t>Service Restoration Wrong</t>
  </si>
  <si>
    <t>I-SSO-AU-SMO-OTH-OVM</t>
  </si>
  <si>
    <t>I-EUS-AU-CSC-SDK-WBSD-ADMIN</t>
  </si>
  <si>
    <t>Service Desk - Products &amp; Administration</t>
  </si>
  <si>
    <t>I-AM-AU-ORD-HW</t>
  </si>
  <si>
    <t>Hardware Management</t>
  </si>
  <si>
    <t>I-ISC-AU-AM-AMT</t>
  </si>
  <si>
    <t>Asset management Tool</t>
  </si>
  <si>
    <t>I-SSO-AU-SMD-MR-HST-IOD</t>
  </si>
  <si>
    <t>Midrange IOD</t>
  </si>
  <si>
    <t>I-SM-AU-SSM-CFG</t>
  </si>
  <si>
    <t>I-SM-AU-SSM-CHG-MANAGER</t>
  </si>
  <si>
    <t>I-SSO-AU-STO-BRM-MR</t>
  </si>
  <si>
    <t>Storage Midrange</t>
  </si>
  <si>
    <t>I-SSO-AU-AHS-WME-IIS</t>
  </si>
  <si>
    <t>IIS Server</t>
  </si>
  <si>
    <t>I-SM-AU-SSM-MAXIMO</t>
  </si>
  <si>
    <t>I-SSO-AU-AHS-WME-IISX</t>
  </si>
  <si>
    <t>IIS Server Transformed</t>
  </si>
  <si>
    <t>I-SM-AU-SSM-PRC</t>
  </si>
  <si>
    <t>Process Management</t>
  </si>
  <si>
    <t>I-SSO-AU-AHS-ECS-FAX</t>
  </si>
  <si>
    <t>Email and Collaboration Right Fax</t>
  </si>
  <si>
    <t>I-SSO-AU-AHS-ECS-SHR</t>
  </si>
  <si>
    <t>ECS Sharepoint</t>
  </si>
  <si>
    <t>I-SM-AU-SRA-REP-SLM</t>
  </si>
  <si>
    <t>Service level Management</t>
  </si>
  <si>
    <t>I-SSO-AU-OPS-COP-SYSOPN</t>
  </si>
  <si>
    <t>System Operations Sydney</t>
  </si>
  <si>
    <t>I-SSO-AU-STO-BRM-TSM</t>
  </si>
  <si>
    <t>Tape Management</t>
  </si>
  <si>
    <t>I-EUS-AU-DCS-DSS-EXE-NSW</t>
  </si>
  <si>
    <t>I-EUS-AU-DCS-DSS-EXE-VIC</t>
  </si>
  <si>
    <t>I-EUS-AU-DCS-PDP-LOG</t>
  </si>
  <si>
    <t>Predelivery Logistics</t>
  </si>
  <si>
    <t>I-EUS-AU-CSC-CTS-REBUILDS</t>
  </si>
  <si>
    <t>Computer Build Team</t>
  </si>
  <si>
    <t>I-EUS-AU-CSC-SDK-RETAIL-ADMIN</t>
  </si>
  <si>
    <t>Service Desk Retail Admin</t>
  </si>
  <si>
    <t>I-EUS-AU-CSC-SDK-SAR</t>
  </si>
  <si>
    <t>System Access Review</t>
  </si>
  <si>
    <t>I-ES-AU-ES3</t>
  </si>
  <si>
    <t>I-SSO-AU-OPS-COP-MRM</t>
  </si>
  <si>
    <t>I-SSO-AU-AHS-WME-WTECH</t>
  </si>
  <si>
    <t>I-SSO-AU-DAT-DBM-DB2-MFDBA</t>
  </si>
  <si>
    <t>I-SSO-AU-AHS-WME-PROJ</t>
  </si>
  <si>
    <t>I-SSO-AU-OPS-PCT-SBI</t>
  </si>
  <si>
    <t>Production Control Batch Infrastructure Support T</t>
  </si>
  <si>
    <t>I-SSO-AU-AHS-WME-WEB</t>
  </si>
  <si>
    <t>I-SSO-AU-OPS-PCT-SBS</t>
  </si>
  <si>
    <t>Production Control Batch Scheduling Support T</t>
  </si>
  <si>
    <t>I-SSO-AU-STO-BRM-PROJECT</t>
  </si>
  <si>
    <t>I-SSO-AU-AHS-ECS-LNOTES</t>
  </si>
  <si>
    <t>Email &amp; Services Notes Domino</t>
  </si>
  <si>
    <t>I-SSO-AU-SMD-INT-BUILD</t>
  </si>
  <si>
    <t>I-SRM-AU-SYS-MAL-EMAIL</t>
  </si>
  <si>
    <t>I-SSO-AU-SMD-LIN-BUILD</t>
  </si>
  <si>
    <t>I-SSO-AU-AHS-WME-MQ</t>
  </si>
  <si>
    <t>I-SSO-AU-SMM-ZOS-HNS</t>
  </si>
  <si>
    <t>I-SSO-AU-SMD-UNI-BUILD</t>
  </si>
  <si>
    <t>I-IRM-AU-NS-RET-OPS</t>
  </si>
  <si>
    <t>I-SM-AU-SMM-IMI</t>
  </si>
  <si>
    <t>I-SSO-AU-AHS-WME-ORACLE</t>
  </si>
  <si>
    <t>I-DTE-AU-SMI-ESD</t>
  </si>
  <si>
    <t>I-DTE-AU-SMI-EAU-MR-BMC</t>
  </si>
  <si>
    <t>I-SSO-AU-DAT-DBC-DB2-MF</t>
  </si>
  <si>
    <t>I-EUS-AU-CSC-SDK-WBSD</t>
  </si>
  <si>
    <t>Service Desk - Products &amp;</t>
  </si>
  <si>
    <t>I-SSO-AU-SMD-INT-TIS</t>
  </si>
  <si>
    <t>I-SSO-AU-AHS-BCS-ERS</t>
  </si>
  <si>
    <t>I-EUS-AU-CSC-SDK-RETAIL-L2</t>
  </si>
  <si>
    <t>I-SSO-AU-AHS-WME-TIBCO</t>
  </si>
  <si>
    <t>I-SSO-AU-OPS-PCT-NBI</t>
  </si>
  <si>
    <t>I-SSO-AU-SMD-INT-PROJECT</t>
  </si>
  <si>
    <t>I-SSO-AU-AHS-ECS-EXCH</t>
  </si>
  <si>
    <t>Email &amp; Services Exchange</t>
  </si>
  <si>
    <t>I-EUS-AU-CSC-SDK-SUPPORT</t>
  </si>
  <si>
    <t>I-SSO-AU-OPS-COP-MR</t>
  </si>
  <si>
    <t>I-SSO-AU-SMM-ZOS-IOD</t>
  </si>
  <si>
    <t>I-SSO-AU-AHS-ECS-DOMINO</t>
  </si>
  <si>
    <t>I-ISC-AU-AM-HWT</t>
  </si>
  <si>
    <t>Asset Management Hardware</t>
  </si>
  <si>
    <t>I-SSO-AU-STO-BRM-MF</t>
  </si>
  <si>
    <t>I-EUS-AU-DCS-DSS-EXEC</t>
  </si>
  <si>
    <t>Executive Deskside Support</t>
  </si>
  <si>
    <t>I-EUS-AU-SPM-SWD</t>
  </si>
  <si>
    <t>I-IRM-AU-NS-RET-MONITOR</t>
  </si>
  <si>
    <t>I-SSO-AU-SMD-MR-INF-IOD</t>
  </si>
  <si>
    <t>I-EUS-AU-CSC-IMC</t>
  </si>
  <si>
    <t>I-EUS-AU-SPM-PKG</t>
  </si>
  <si>
    <t>Software Packaging Services</t>
  </si>
  <si>
    <t>I-SSO-AU-SMM-VME</t>
  </si>
  <si>
    <t>I-SSO-AU-SMD-UNI-PROJ</t>
  </si>
  <si>
    <t>I-SSO-AU-SMD-INT-WRK</t>
  </si>
  <si>
    <t>Wintel</t>
  </si>
  <si>
    <t>I-SSO-AU-AHS-ECS-PROJ</t>
  </si>
  <si>
    <t>I-SSO-AU-SMD-INT-IOD</t>
  </si>
  <si>
    <t>Wintel IOD Platform</t>
  </si>
  <si>
    <t>I-SSO-AU-SMD-MR-INF-NXG</t>
  </si>
  <si>
    <t>Midrange Nextgen</t>
  </si>
  <si>
    <t>I-SSO-AU-AHS-BCS-SHR</t>
  </si>
  <si>
    <t>I-SSO-AU-AHS-WME-MQX</t>
  </si>
  <si>
    <t>MQ Series Support Transformed</t>
  </si>
  <si>
    <t>I-SSO-AU-AHS-ECS-FIM</t>
  </si>
  <si>
    <t>Forefront Identity</t>
  </si>
  <si>
    <t>I-SSO-AU-AHS-WME-WASX</t>
  </si>
  <si>
    <t>Websphere App Server Support Transformed</t>
  </si>
  <si>
    <t>I-EUS-AU-CSC-CTS</t>
  </si>
  <si>
    <t>I-SSO-AU-AHS-ECS-ERS</t>
  </si>
  <si>
    <t>Email and Collaboration Electronic Reporting System</t>
  </si>
  <si>
    <t>I-SSO-AU-SMD-INT-NORTH</t>
  </si>
  <si>
    <t>Wintel North</t>
  </si>
  <si>
    <t>I-SSO-AU-OPS-COP-BOPSN</t>
  </si>
  <si>
    <t>Business Operations Sydney</t>
  </si>
  <si>
    <t>I-SRM-AU-IAM-LAM-UNIX</t>
  </si>
  <si>
    <t>Unix Platform Request</t>
  </si>
  <si>
    <t>I-EUS-AU-CSC-SDK-BRIDGE</t>
  </si>
  <si>
    <t>I-EUS-AU-DCS-DSS-SITE-LVL2</t>
  </si>
  <si>
    <t>SA Onsite Level 2 Deskside support</t>
  </si>
  <si>
    <t>V-TLS-AU-NS-MONITOR</t>
  </si>
  <si>
    <t>V-TLS-AU-NS-NETMGTS</t>
  </si>
  <si>
    <t>V-TLS-AU-NS-OPS</t>
  </si>
  <si>
    <t>I-GPS-AU-AHS-WME-EBS</t>
  </si>
  <si>
    <t>ISM Remedy Bridge</t>
  </si>
  <si>
    <t>I-EUS-AU-CSC-SDK-3PA</t>
  </si>
  <si>
    <t>Service Desk Thirdparty Queue</t>
  </si>
  <si>
    <t>I-EUS-AU-CSC-SDK-RICOH</t>
  </si>
  <si>
    <t>Service Desk Ricoh</t>
  </si>
  <si>
    <t>I-SSO-AU-DAT-DBC-OBJECTSTAR</t>
  </si>
  <si>
    <t>Objectstart DB</t>
  </si>
  <si>
    <t>I-EUS-AU-SPM-RETAIL</t>
  </si>
  <si>
    <t>Software Platform Management Services Retail</t>
  </si>
  <si>
    <t>I-EUS-AU-SPM-WHS</t>
  </si>
  <si>
    <t>Software Platform Management Services Wholesale</t>
  </si>
  <si>
    <t>I-SSO-AU-AHS-ECS-BBCOLB</t>
  </si>
  <si>
    <t>Blackberry Collaboration</t>
  </si>
  <si>
    <t>I-SSO-AU-AHS-ECS-PROJ-EXCH</t>
  </si>
  <si>
    <t>Exchange Projects Support</t>
  </si>
  <si>
    <t>I-SSO-AU-DAT-DBM-EXADATA</t>
  </si>
  <si>
    <t>EXAData DB</t>
  </si>
  <si>
    <t>I-SSO-AU-DAT-DBM-ORACLE-NEXTGEN</t>
  </si>
  <si>
    <t>Oracle Nextgen</t>
  </si>
  <si>
    <t>I-SSO-AU-DAT-DBM-ORACLE-NWM</t>
  </si>
  <si>
    <t>Oracle Wealth Sydney</t>
  </si>
  <si>
    <t>I-SSO-AU-SMD-INT-IOD-BUILD</t>
  </si>
  <si>
    <t>Wintel IOD Build</t>
  </si>
  <si>
    <t>I-SSO-AU-SMD-INT-WHS</t>
  </si>
  <si>
    <t>Wintel Wholesale</t>
  </si>
  <si>
    <t>I-SSO-AU-SMD-LIN-IOD-BUILD</t>
  </si>
  <si>
    <t>Linux IOD Build</t>
  </si>
  <si>
    <t>I-SSO-AU-SMD-UNI-IOD-BUILD</t>
  </si>
  <si>
    <t>Unix IOD Build</t>
  </si>
  <si>
    <t>I-SSO-AU-STO-BRM-SAN-IOD</t>
  </si>
  <si>
    <t>IOD SAN Storage</t>
  </si>
  <si>
    <t>I-SM-AU-SMM-PRB-COORDINATORHS</t>
  </si>
  <si>
    <t>I-SRM-AU-IAM-LAM-MFR-ADM</t>
  </si>
  <si>
    <t>Mainframe Security ADM</t>
  </si>
  <si>
    <t>I-SRM-AU-IAM-LAM-RAM</t>
  </si>
  <si>
    <t>Access Management Request</t>
  </si>
  <si>
    <t>I-SRM-AU-IAM-LAM-DCSS</t>
  </si>
  <si>
    <t>I-SRM-AU-IAM-LAM-MFRMON</t>
  </si>
  <si>
    <t>Security Mainframe Monitoring</t>
  </si>
  <si>
    <t>I-EUS-AU-CSC-SDK-BRIDGEPMCOPS</t>
  </si>
  <si>
    <t>I-EUS-AU-CSC-SDK-BRIDGEPCPKG</t>
  </si>
  <si>
    <t>I-SRM-AU-IAM-LAM-RAP</t>
  </si>
  <si>
    <t>Remote Access provisioning</t>
  </si>
  <si>
    <t>I-SRM-AU-IAM-LAM-AN</t>
  </si>
  <si>
    <t>AccessNAB Provisioning</t>
  </si>
  <si>
    <t>I-EUS-AU-DCS-DSS-SA-DIS</t>
  </si>
  <si>
    <t>SA Dropin Deskside support</t>
  </si>
  <si>
    <t>I-EUS-AU-DCS-DSS-VIC-SITE-BRK</t>
  </si>
  <si>
    <t>Bourke St Onsite Deskside support</t>
  </si>
  <si>
    <t>I-EUS-AU-CSC-SDK-RETAIL</t>
  </si>
  <si>
    <t>I-ISC-AU-AM-INV</t>
  </si>
  <si>
    <t>Asset management Inventory</t>
  </si>
  <si>
    <t>I-ISC-AU-AM-FIN</t>
  </si>
  <si>
    <t>Asset management Finance</t>
  </si>
  <si>
    <t>I-ISC-AU-AM-ORD</t>
  </si>
  <si>
    <t>Asset management Ordering</t>
  </si>
  <si>
    <t>I-ISC-AU-AM-SWT</t>
  </si>
  <si>
    <t>Asset management Software Asset Tracking</t>
  </si>
  <si>
    <t>I-ISC-AU-AM-SLM</t>
  </si>
  <si>
    <t>Asset management SLM</t>
  </si>
  <si>
    <t>I-ISC-AU-AM-LOG</t>
  </si>
  <si>
    <t>Asset management Logistics</t>
  </si>
  <si>
    <t>I-SRM-AU-IAM-LAM-UAR</t>
  </si>
  <si>
    <t>User Access Request</t>
  </si>
  <si>
    <t>I-EUS-AU-DCS-DSS-NSW-DIS-GEOR</t>
  </si>
  <si>
    <t>I-EUS-AU-DCS-DSS-NSW-DIS-MILL</t>
  </si>
  <si>
    <t>I-EUS-AU-DCS-DSS-NSW-SITE</t>
  </si>
  <si>
    <t>I-EUS-AU-DCS-DSS-QLD-DIS</t>
  </si>
  <si>
    <t>QLD Dropin Deskside support</t>
  </si>
  <si>
    <t>I-EUS-AU-DCS-DSS-QLD-SITE</t>
  </si>
  <si>
    <t>QLD Onsite Deskside support</t>
  </si>
  <si>
    <t>I-EUS-AU-DCS-DSS-SA-SITE</t>
  </si>
  <si>
    <t>SA Onsite Deskside support</t>
  </si>
  <si>
    <t>I-EUS-AU-DCS-DSS-VIC-DIS-BRK</t>
  </si>
  <si>
    <t>Bourke St Victoria Deskside support</t>
  </si>
  <si>
    <t>I-EUS-AU-DCS-DSS-VIC-DIS-DLD8</t>
  </si>
  <si>
    <t>800 Bourke St Victoria Deskside support</t>
  </si>
  <si>
    <t>I-EUS-AU-DCS-DSS-VIC-DIS-DLD7</t>
  </si>
  <si>
    <t>700 Bourke St Victoria Deskside support</t>
  </si>
  <si>
    <t>I-EUS-AU-DCS-DSS-VIC-DIS-MOB</t>
  </si>
  <si>
    <t>Mobile Deskside support</t>
  </si>
  <si>
    <t>I-EUS-AU-DCS-DSS-VIC-SITE-DLD8</t>
  </si>
  <si>
    <t>800 Bourke St Victoria Onsite Deskside support</t>
  </si>
  <si>
    <t>I-EUS-AU-DCS-DSS-VIC-SITE-DLD7</t>
  </si>
  <si>
    <t>700 Bourke St Victoria Onsite Deskside support</t>
  </si>
  <si>
    <t>I-EUS-AU-DCS-DSS-WA-DIS</t>
  </si>
  <si>
    <t>WA Dropin Deskside support</t>
  </si>
  <si>
    <t>I-EUS-AU-DCS-DSS-WA-SITE</t>
  </si>
  <si>
    <t>WA Onsite Deskside support</t>
  </si>
  <si>
    <t>I-AM-AU-ORD-SW</t>
  </si>
  <si>
    <t>Software Management</t>
  </si>
  <si>
    <t>I-EUS-AU-DCS-IMP</t>
  </si>
  <si>
    <t>Hardware Return and Repairs</t>
  </si>
  <si>
    <t>I-DTE-AU-SMI-EAU-ITM-IOD</t>
  </si>
  <si>
    <t>I-DTE-AU-SMI-EAU-OEM-IOD</t>
  </si>
  <si>
    <t>I-DTE-AU-SMI-EAU-OEM-NXG</t>
  </si>
  <si>
    <t>I-SSO-AU-OPS-COP-BLACKOUT</t>
  </si>
  <si>
    <t>COPS Blackout</t>
  </si>
  <si>
    <t>Lookup</t>
  </si>
  <si>
    <t>P&amp;M-Asia Non-Traded Finance</t>
  </si>
  <si>
    <t>P&amp;M-EST Northern Hemisphere</t>
  </si>
  <si>
    <t>NABT-EADT-CB&amp;I-Account Management Non-Ledger Support</t>
  </si>
  <si>
    <t>NABT-EADT-CB&amp;I-Account Management Non-Ledger Delivery</t>
  </si>
  <si>
    <t>NABT-EADT-CAPS-B2B Integration Delivery</t>
  </si>
  <si>
    <t>NABT-EADT-CAPS-B2B Production Support</t>
  </si>
  <si>
    <t>NABT-EADT-CAPS-FTE Integration Delivery</t>
  </si>
  <si>
    <t>NABT-EADT-CAPS-FTE Production Support</t>
  </si>
  <si>
    <t>NABT-EADT-CB&amp;I-Account Management LOIS Support &amp; Development</t>
  </si>
  <si>
    <t>NABT-EADT-EADS-Customer Analytics Delivery</t>
  </si>
  <si>
    <t>NABT-nab-Business-Enterprise IAP Operations Support</t>
  </si>
  <si>
    <t>NABT-EADT-CAPS-Cards Delivery</t>
  </si>
  <si>
    <t>NABT-EADT-CAPS-Acquiring Delivery</t>
  </si>
  <si>
    <t>NABT-EADT-T&amp;RS-DevOps</t>
  </si>
  <si>
    <t>NABT-Security-nabCERT-Cyber Forensics &amp; Investigations</t>
  </si>
  <si>
    <t>NABT-Security-nabSECOPS-Security Engineering</t>
  </si>
  <si>
    <t>NABT-Security-nabSECOPS-Security Applications</t>
  </si>
  <si>
    <t>NABT-Security-nabSECOPS-Security Firewalls</t>
  </si>
  <si>
    <t>NABT-Security-nabAIM-nabAIM Mainframe Support</t>
  </si>
  <si>
    <t>NABT-Security-nabCERT-Security Assurance</t>
  </si>
  <si>
    <t>NABT-nab-Business-eChannel Business Technical Support</t>
  </si>
  <si>
    <t>NABT-nab-Business-eChannel Business Payments Support</t>
  </si>
  <si>
    <t>NABT-Customer Technology-Advice &amp; Growth-Advantedge Support</t>
  </si>
  <si>
    <t>NABT-Customer Technology-Advice &amp; Growth-nabBroker Support</t>
  </si>
  <si>
    <t>NABT-EADT-DOCS-NextGen Online Channels Delivery</t>
  </si>
  <si>
    <t>NABT-EADT-CB&amp;I-Collections Support</t>
  </si>
  <si>
    <t>NABT-EADT-CB&amp;I-Collections Delivery</t>
  </si>
  <si>
    <t>NABT-EADT-CB&amp;I-Siebel Production Support</t>
  </si>
  <si>
    <t>NABT-EADT-CB&amp;I-Siebel Delivery</t>
  </si>
  <si>
    <t>NABT-EADT-CB&amp;I-Siebel Infrastructure Support</t>
  </si>
  <si>
    <t>NABT-EADT-CB&amp;I-eBOBS Delivery and Support</t>
  </si>
  <si>
    <t>NABT-Infrastructure-CCT-CCT Support</t>
  </si>
  <si>
    <t>NABT-Infrastructure-CCT-CCT Delivery</t>
  </si>
  <si>
    <t>NABT-EADT-CB&amp;I-Account Management Ledger Support</t>
  </si>
  <si>
    <t>NABT-EADT-CB&amp;I-Account Management Ledger Asset Manager</t>
  </si>
  <si>
    <t>NABT-EADT-CB&amp;I-Account Management Ledger Development</t>
  </si>
  <si>
    <t>NABT-EADT-CB&amp;I-Account Management Ledger Project Manager</t>
  </si>
  <si>
    <t>NABT-Infrastructure - Access NAB-Access NAB Published Applications Support</t>
  </si>
  <si>
    <t>NABT-Infrastructure - Access NAB-Access NAB Desktop Broking Support</t>
  </si>
  <si>
    <t>NABT-Infrastructure - Access NAB-Access NAB Desktop Provisioning Services</t>
  </si>
  <si>
    <t>NABT-Infrastructure - Access NAB-Access NAB Netscaler Support</t>
  </si>
  <si>
    <t>NABT-Infrastructure - Access NAB-Access NAB Shared Services Support</t>
  </si>
  <si>
    <t>NABT-EADT-CAPS-Cards Technology Production Support</t>
  </si>
  <si>
    <t>NABT-EADT-CAPS-Acquiring Technology Production Support</t>
  </si>
  <si>
    <t>NABT-EADT-CAPS-PPA Windows Support</t>
  </si>
  <si>
    <t>NABT-EADT-CAPS-PPA Unix Support</t>
  </si>
  <si>
    <t>NABT-EADT-CAPS-PPA Windows Delivery</t>
  </si>
  <si>
    <t>NABT-EADT-CAPS-PPA Unix Delivery</t>
  </si>
  <si>
    <t>NABT-EADT-EADS-Business Tools Support</t>
  </si>
  <si>
    <t>NABT-EADT-CAPS-Payments Capture Systems Support</t>
  </si>
  <si>
    <t>NABT-EADT-CAPS-Payments International Systems Support</t>
  </si>
  <si>
    <t>NABT-EADT-NGOAS-NGOAS Core Banking UBANK</t>
  </si>
  <si>
    <t>NABT-EADT-NGOAS-NGOAS Core Banking UBANK NonProd</t>
  </si>
  <si>
    <t>NABT-EADT-NGOAS-NGOAS Integration</t>
  </si>
  <si>
    <t>NABT-EADT-NGOAS-NGOAS Integration NonProd</t>
  </si>
  <si>
    <t>NABT-EADT-NGOAS-NGOAS Online Channels</t>
  </si>
  <si>
    <t>NABT-EADT-NGOAS-NGOAS Online Channels NonProd</t>
  </si>
  <si>
    <t>NABT-EADT-NGOAS-NGOAS CRM</t>
  </si>
  <si>
    <t>NABT-EADT-NGOAS-NGOAS CRM NonProd</t>
  </si>
  <si>
    <t>NABT-EADT-NGOAS-NGOAS Wealthhub</t>
  </si>
  <si>
    <t>NABT-EADT-NGOAS-NGOAS Wealthhub NonProd</t>
  </si>
  <si>
    <t>NABT-EADT-NGOAS-NGOAS nabAsia Project</t>
  </si>
  <si>
    <t>NABT-P&amp;M-Technology Asia-nabAsia Core Banking Support</t>
  </si>
  <si>
    <t>NABT-EADT-NGOAS-NGOAS Core Banking nabAsia NonProd</t>
  </si>
  <si>
    <t>NABT-EADT-NGOAS-NGOAS Core Banking nabAsia</t>
  </si>
  <si>
    <t>NABT-EADT-NGOAS-NGOAS Security Wealthhub</t>
  </si>
  <si>
    <t>NABT-EADT-NGOAS-NGOAS Security Wealthhub NonProd</t>
  </si>
  <si>
    <t>NABT-EADT-NGOAS-NGOAS Security UBANK</t>
  </si>
  <si>
    <t>NABT-EADT-NGOAS-NGOAS Security UBANK NonProd</t>
  </si>
  <si>
    <t>NABT-EADT-NGOAS-NGOAS TSD</t>
  </si>
  <si>
    <t>NABT-EADT-NGOAS-NGOAS TSD NonProd</t>
  </si>
  <si>
    <t>NABT-nab-Business-Master Data Support</t>
  </si>
  <si>
    <t>NABT-nab-Business-Reconciliation Team</t>
  </si>
  <si>
    <t>NABT-nab-Business-Ledger Support</t>
  </si>
  <si>
    <t>NABT-nab-Business-DRM Development</t>
  </si>
  <si>
    <t>NABT-EADT-CB&amp;I-NextGen IAP Production Support</t>
  </si>
  <si>
    <t xml:space="preserve">NABT-EADT-EADS-BI Tech Support </t>
  </si>
  <si>
    <t>NABT-EADT-EADS-BI Tech Development</t>
  </si>
  <si>
    <t>NABT-EADT-CB&amp;I-GCS Production Support</t>
  </si>
  <si>
    <t>NABT-EADT-CB&amp;I-GCS Non-Production Environment Support</t>
  </si>
  <si>
    <t>NABT-EADT-CB&amp;I-GCS SITE Development</t>
  </si>
  <si>
    <t>NABT-EADT-CB&amp;I-GCS Project Development</t>
  </si>
  <si>
    <t>NABT-EADT-EADS-Customer Analytics</t>
  </si>
  <si>
    <t>NABT-EADT-EADS-Teradata Sandpit Delivery</t>
  </si>
  <si>
    <t>NABT-EADT-EADS-Finance Applications</t>
  </si>
  <si>
    <t>NABT-EADT-EADS-Finance Applications - DRM</t>
  </si>
  <si>
    <t>NABT-Customer Technology-Wealth Technology-CLOAS Support</t>
  </si>
  <si>
    <t>NABT-Customer Technology-Wealth Technology-RiskFirst Support</t>
  </si>
  <si>
    <t>NABT-Customer Technology-Wealth Technology-ECLIPSE Insurance Support</t>
  </si>
  <si>
    <t>NABT-Customer Technology-Wealth Technology-Mainframe Insurance Application Support Melbourne</t>
  </si>
  <si>
    <t>NABT-Customer Technology-Wealth Technology-Mainframe Insurance Application Help Desk Support Melbourne</t>
  </si>
  <si>
    <t>NABT-Customer Technology-Wealth Technology-Mainframe Insurance Application Support Sydney</t>
  </si>
  <si>
    <t>NABT-Enterprise Projects &amp; Change-Heritage Project Management</t>
  </si>
  <si>
    <t>NABT-nab-Business-HICAPS Help Desk</t>
  </si>
  <si>
    <t>NABT-nab-Business-National Merchant Service Centre 1st Level Support</t>
  </si>
  <si>
    <t>NABT-nab-Business-National Merchant Service Centre Support</t>
  </si>
  <si>
    <t>Telstra-Voice-Telstra iVision Level 1</t>
  </si>
  <si>
    <t>Telstra-Voice-Telstra iVision Level 2</t>
  </si>
  <si>
    <t>Telstra-Voice-Telstra iVision Level 3</t>
  </si>
  <si>
    <t>Telstra-Voice-Telstra iVision FS</t>
  </si>
  <si>
    <t>Telstra-Voice-Telstra iVision Engineers</t>
  </si>
  <si>
    <t>Telstra-Voice-Help Desk -Voice</t>
  </si>
  <si>
    <t>Telstra-Data-Network - Wholesale</t>
  </si>
  <si>
    <t>Telstra-Data-Network - AUR</t>
  </si>
  <si>
    <t>Telstra-Data-Implementation Services</t>
  </si>
  <si>
    <t>Telstra-Data-Datapoint Support</t>
  </si>
  <si>
    <t>Telstra-Data-HOBO Retail Cabling</t>
  </si>
  <si>
    <t>Telstra-Data-Capacity Management</t>
  </si>
  <si>
    <t>Telstra-Data-Network Operations - L2</t>
  </si>
  <si>
    <t>Telstra-Voice-Voice IPTEL</t>
  </si>
  <si>
    <t>Telstra-Data-Network Manager</t>
  </si>
  <si>
    <t>Telstra-Data-Network Site Support</t>
  </si>
  <si>
    <t>Telstra-Data-Network Operations Centre</t>
  </si>
  <si>
    <t>Telstra-Data-WAN Support</t>
  </si>
  <si>
    <t>Telstra-Voice-Voice Solutions</t>
  </si>
  <si>
    <t>Telstra-Professional Services-Project Management</t>
  </si>
  <si>
    <t>NABT-EADT-EADS-Event Management Tools Support</t>
  </si>
  <si>
    <t>NABT-EADT-EADS-Service Management Tools Support</t>
  </si>
  <si>
    <t>NABT-BNZT-SDA-Loyalty Management System (LMS) Development &amp; Support</t>
  </si>
  <si>
    <t>NABT-BNZT-Finance-Business Intelligence GDW BNZ</t>
  </si>
  <si>
    <t>NABT-BNZT-Finance-SAP Finance BNZ</t>
  </si>
  <si>
    <t>NABT-BNZT-Finance-Business Intelligence Infrastructure Support</t>
  </si>
  <si>
    <t>NABT-BNZT-I&amp;O-BMC Monitoring Support</t>
  </si>
  <si>
    <t>NABT-BNZ-People-SAP People Business Support</t>
  </si>
  <si>
    <t>NABT-BNZ-Procurement-SAP Procurement Business Support</t>
  </si>
  <si>
    <t>NABT-BNZT-SDA-Customer Systems</t>
  </si>
  <si>
    <t>NABT-BNZT-SDA-IBIS Development &amp; Support</t>
  </si>
  <si>
    <t>NABT-BNZT-SDA-CIF Development &amp; Support</t>
  </si>
  <si>
    <t>NABT-BNZT-SDA-Cards Development &amp; Support</t>
  </si>
  <si>
    <t>NABT-BNZT-SDA-Central ID Development &amp; Support</t>
  </si>
  <si>
    <t>NABT-BNZT-SDA-Payments Domestic Development</t>
  </si>
  <si>
    <t>NABT-BNZT-SDA-JAVA Development &amp; Support</t>
  </si>
  <si>
    <t>NABT-BNZT-I&amp;O-Data Centre Management</t>
  </si>
  <si>
    <t>NABT-BNZT-I&amp;O-Database Support - DB2 - ZOS</t>
  </si>
  <si>
    <t>NABT-BNZT-I&amp;O-Database Support - DB2 - LUW</t>
  </si>
  <si>
    <t>NABT-BNZT-Retail Banking-BNZ Insurances Technology Support</t>
  </si>
  <si>
    <t>NABT-BNZT-Retail Banking-Online Digital Media Channel Support</t>
  </si>
  <si>
    <t>NABT-BNZT-SDA-DotNet Development &amp; Support</t>
  </si>
  <si>
    <t>NABT-BNZT-SDA-Connex Development &amp; Support</t>
  </si>
  <si>
    <t>NABT-BNZT-SDA-GCS Development &amp; Support</t>
  </si>
  <si>
    <t>NABT-BNZT-I&amp;O-Service Desk - BNZ</t>
  </si>
  <si>
    <t>NABT-BNZT-I&amp;O-ObjectStar Support</t>
  </si>
  <si>
    <t>NABT-BNZT-SDA-Payments International Development</t>
  </si>
  <si>
    <t>NABT-BNZT-I&amp;O-Operations Services</t>
  </si>
  <si>
    <t>NABT-BNZT-I&amp;O-Information Security Management</t>
  </si>
  <si>
    <t>NABT-BNZT-Finance-Scope Development and Support</t>
  </si>
  <si>
    <t>NABT-BNZT-SDA-Intranet Development &amp; Support</t>
  </si>
  <si>
    <t>NABT-BNZT-Finance-Business Intelligence Operations Support</t>
  </si>
  <si>
    <t>NABT-BNZT-I&amp;O-Lotus Notes Support</t>
  </si>
  <si>
    <t>NABT-BNZT-I&amp;O-Wintel Support</t>
  </si>
  <si>
    <t>NABT-BNZT-SDA-Lotus Notes Development</t>
  </si>
  <si>
    <t>NABT-BNZT-Retail Banking-Online Channel Technical Help Desk</t>
  </si>
  <si>
    <t>NABT-BNZT-I&amp;O-Mainframe Services Endevor Support</t>
  </si>
  <si>
    <t>NABT-BNZT-Retail Banking-Online Mobile You Money Development and Support</t>
  </si>
  <si>
    <t>NABT-BNZT-Retail Banking-Online Retail Development and Support</t>
  </si>
  <si>
    <t>NABT-BNZT-Retail Banking-Online Partners Development and Support</t>
  </si>
  <si>
    <t>NABT-BNZT-Retail Banking-Online WWW Development and Support</t>
  </si>
  <si>
    <t>NABT-BNZT-I&amp;O-Database Support - Oracle</t>
  </si>
  <si>
    <t>NABT-BNZT-SDA-Windows Development</t>
  </si>
  <si>
    <t>NABT-BNZT-Project Services-Project - Customer Relationship Management</t>
  </si>
  <si>
    <t>NABT-BNZT-Payments Solutions &amp; Support-Payments Solutions</t>
  </si>
  <si>
    <t>NABT-BNZT-I&amp;O-Software Deployment Support</t>
  </si>
  <si>
    <t>NABT-BNZT-SM-Change &amp; Compliance Management</t>
  </si>
  <si>
    <t>NABT-BNZT-I&amp;O-Infrastructure Design</t>
  </si>
  <si>
    <t>NABT-BNZT-I&amp;O-Identity Access Management</t>
  </si>
  <si>
    <t>NABT-BNZT-SDA-Sharepoint Development &amp; Support</t>
  </si>
  <si>
    <t>NABT-BNZT-SM-IT Service Continuity Management</t>
  </si>
  <si>
    <t>NABT-BNZT-SM-IT Incident Management</t>
  </si>
  <si>
    <t>NABT-BNZT-SM-IT Problem Management</t>
  </si>
  <si>
    <t>NABT-BNZT-SM-IT Service Portfolio Management</t>
  </si>
  <si>
    <t>NABT-BNZT-I&amp;O-Telecommunications Support</t>
  </si>
  <si>
    <t>NABT-BNZT-I&amp;O-Database Support - SQL</t>
  </si>
  <si>
    <t>NABT-BNZT-SDA-ATM Development &amp; Support</t>
  </si>
  <si>
    <t>NABT-BNZT-SDA-JAVA BTT Development &amp; Support</t>
  </si>
  <si>
    <t>NABT-BNZT-I&amp;O-Mainframe Services Support</t>
  </si>
  <si>
    <t>NABT-BNZT-I&amp;O-Vodafone Support</t>
  </si>
  <si>
    <t>NABT-BNZT-I&amp;O-Middleware Front End Integration</t>
  </si>
  <si>
    <t>NABT-BNZT-I&amp;O-Middleware Message Integration</t>
  </si>
  <si>
    <t>NABT-BNZT-I&amp;O-Middleware Message Integration Products</t>
  </si>
  <si>
    <t>NABT-BNZT-I&amp;O-SWIFT Support</t>
  </si>
  <si>
    <t>NABT-BNZT-I&amp;O-Midrange Systems Support</t>
  </si>
  <si>
    <t>NABT-BNZT-Retail Banking-Online Digital Channels</t>
  </si>
  <si>
    <t>NABT-EADT-DOCS-Business Online Transactional Systems Support</t>
  </si>
  <si>
    <t>NABT-EADT-DOCS-Frontline &amp; Internal Channels Support</t>
  </si>
  <si>
    <t>NABT-EADT-DOCS-Personal Online Transactional Systems Support</t>
  </si>
  <si>
    <t>NABT-EADT-T&amp;RS-Testing and Release Services</t>
  </si>
  <si>
    <t>NABT-EADT-CB&amp;I-BPM Delivery</t>
  </si>
  <si>
    <t>NABT-EADT-CB&amp;I-BPM Production Support</t>
  </si>
  <si>
    <t>NABT-EADT-CB&amp;I-CSI Production Support</t>
  </si>
  <si>
    <t>NABT-EADT-CB&amp;I-CSI Test Support</t>
  </si>
  <si>
    <t>NABT-EADT-CB&amp;I-CSI Delivery</t>
  </si>
  <si>
    <t>NABT-EADT-EADS-SAP Bank Analyser (BA) Support</t>
  </si>
  <si>
    <t>NABT-EADT-EADS-SAP Business Warehouse Support</t>
  </si>
  <si>
    <t>NABT-EADT-EADS-SAP Delivery</t>
  </si>
  <si>
    <t>NABT-EADT-EADS-SAP Finance Support</t>
  </si>
  <si>
    <t>NABT-EADT-EADS-SAP P&amp;C Support</t>
  </si>
  <si>
    <t>NABT-EADT-EADS-SAP Procurement Support</t>
  </si>
  <si>
    <t>NABT-EADT-EADS-SAP Basis Support</t>
  </si>
  <si>
    <t>NABT-EADT-EADS-SAP SEM Banking Support</t>
  </si>
  <si>
    <t>NABT-EADT-EADS-SAP Technical Support</t>
  </si>
  <si>
    <t>NABT-Infrastructure-BT-BT Global Services</t>
  </si>
  <si>
    <t>NABT-zCAB-Approvers-CAB Approval</t>
  </si>
  <si>
    <t>NABT-ISD - Service Transition-Change Management</t>
  </si>
  <si>
    <t>NABT-ISD - Service Operations-Major Incident Management</t>
  </si>
  <si>
    <t>NABT-ISD - Service Operations-Problem Management</t>
  </si>
  <si>
    <t>NABT-ISD - Service Transition-Configuration Management</t>
  </si>
  <si>
    <t>NABT-ISD - Service Transition-Foundation Data Management</t>
  </si>
  <si>
    <t>NABT-nab-business-Analytics &amp; Insights - Technology</t>
  </si>
  <si>
    <t>NABT-ISD - Service Delivery-Service Assurance Management</t>
  </si>
  <si>
    <t>NABT-ISD - Service Management Strategy &amp; Design-Service Management Strategy</t>
  </si>
  <si>
    <t>NABT-ISD - Service Management Strategy &amp; Design-IT Service Continuity</t>
  </si>
  <si>
    <t>NABT-Security-nabCERT-nabCERT CSOC</t>
  </si>
  <si>
    <t>NABT-Security-Goverance-Security Governance</t>
  </si>
  <si>
    <t>NABT-Security-nabAIM-nabAIM Solutions</t>
  </si>
  <si>
    <t>NABT-Security-nabAIM-Security Integration Support</t>
  </si>
  <si>
    <t>NABT-Security-nabAIM-nabAIM Operations Support</t>
  </si>
  <si>
    <t>NABT-Infrastructure - Environment Services-Environment Build Support</t>
  </si>
  <si>
    <t>NABT-Infrastructure - Environment Services-Enterprise Environment Delivery Management Services</t>
  </si>
  <si>
    <t>NABT-Infrastructure - Environment Services-Environment Build Support - Service Desk</t>
  </si>
  <si>
    <t>NABT-EADT-DOCS-Wealth Online Support</t>
  </si>
  <si>
    <t>NABT-Customer Technology-Wealth Technology-MasterKey Investments - Production Support</t>
  </si>
  <si>
    <t>NABT-Customer Technology-Wealth Technology-Work Management - Production Support</t>
  </si>
  <si>
    <t>NABT-EADT-CAPS-Payments Delivery</t>
  </si>
  <si>
    <t>NABT-EADT-DOCS-Online Transactional Systems Delivery</t>
  </si>
  <si>
    <t>NABT-nab-Business-SAP Human Capital Platform</t>
  </si>
  <si>
    <t>IBM-Hosting Services-Anti-Virus Email Management</t>
  </si>
  <si>
    <t>IBM-Workplace Services-Anti-Virus Management Support</t>
  </si>
  <si>
    <t>IBM-Workplace Services-Service Desk - Advantedge</t>
  </si>
  <si>
    <t>IBM-Workplace Services-Wintel Hosting Support</t>
  </si>
  <si>
    <t>IBM-Workplace Services-Wintel Projects</t>
  </si>
  <si>
    <t>IBM-Workplace Services-Software Distribution Services</t>
  </si>
  <si>
    <t>IBM-Workplace Services-Deskside Support</t>
  </si>
  <si>
    <t>IBM-Hosting Services-System Management Integration Cloud</t>
  </si>
  <si>
    <t>IBM-Hosting Services-Anti-Virus Management Support</t>
  </si>
  <si>
    <t>IBM-Hosting Services-Test Infrastructure Services</t>
  </si>
  <si>
    <t>IBM-Workplace Services-Email &amp; Collaboration Services Exchange</t>
  </si>
  <si>
    <t>IBM-Workplace Services-Service Desk - Products &amp; Markets</t>
  </si>
  <si>
    <t>IBM-Hosting Services-Server Management Distributed - Intel</t>
  </si>
  <si>
    <t>IBM-Hosting Services-Server Management Distributed - Unix</t>
  </si>
  <si>
    <t>IBM-Hosting Services-Server Management Distributed - Linux</t>
  </si>
  <si>
    <t>IBM-Hosting Services-Projects - Facilities</t>
  </si>
  <si>
    <t>IBM-Hosting Services-Midrange Technology Services</t>
  </si>
  <si>
    <t>IBM-Hosting Services-Infrastructure Engagement Services</t>
  </si>
  <si>
    <t>IBM-Workplace Services-Service Desk - Technology</t>
  </si>
  <si>
    <t>IBM-Workplace Services-IMAC Support</t>
  </si>
  <si>
    <t>IBM-Workplace Services-Centralised Technical Support</t>
  </si>
  <si>
    <t>IBM-Workplace Services-Service Desk L2 Support - Technology</t>
  </si>
  <si>
    <t>IBM-Hosting Services-Host Network Services</t>
  </si>
  <si>
    <t>IBM-Hosting Services-Production Control Batch Scheduling Support</t>
  </si>
  <si>
    <t>IBM-Hosting Services-Middleware Projects</t>
  </si>
  <si>
    <t>IBM-Hosting Services-Facilities Management</t>
  </si>
  <si>
    <t>IBM-Hosting Services-Computer Operations</t>
  </si>
  <si>
    <t>IBM-Hosting Services-Service Restoration</t>
  </si>
  <si>
    <t>IBM-Hosting Services-Oracle Middleware Support</t>
  </si>
  <si>
    <t>IBM-Cross Functional-Transition &amp; Transformation Project Management</t>
  </si>
  <si>
    <t>IBM-Hosting Services-Websphere Application Support</t>
  </si>
  <si>
    <t>IBM-Hosting Services-System Management Integration Mainframe</t>
  </si>
  <si>
    <t>IBM-Hosting Services-Automated Distribution ITM</t>
  </si>
  <si>
    <t>IBM-Hosting Services-Automated Distribution OEM</t>
  </si>
  <si>
    <t>IBM-Hosting Services-System Management Integration Midrange - BMC</t>
  </si>
  <si>
    <t>IBM-Hosting Services-Database Services - Oracle</t>
  </si>
  <si>
    <t>IBM-Hosting Services-Database Services - SQL</t>
  </si>
  <si>
    <t>IBM-Hosting Services-Database Services - Midrange</t>
  </si>
  <si>
    <t>IBM-Hosting Services-Database Services - Sybase</t>
  </si>
  <si>
    <t>IBM-Hosting Services-Email &amp; Collaboration Services Mobility</t>
  </si>
  <si>
    <t>IBM-Hosting Services-Email &amp; Collaboration Services Notes Domino</t>
  </si>
  <si>
    <t>IBM-Workplace Services-Email &amp; Collaboration Services Mobility</t>
  </si>
  <si>
    <t>IBM-Hosting Services-Performance &amp; Capacity Management Midrange</t>
  </si>
  <si>
    <t>IBM-Hosting Services-Production Control Batch Infrastructure Support</t>
  </si>
  <si>
    <t>IBM-Hosting Services-Storage Management - SAN</t>
  </si>
  <si>
    <t>IBM-Hosting Services-Performance &amp; Capacity Management Mainframe</t>
  </si>
  <si>
    <t>IBM-Workplace Services-Rightfax Administration</t>
  </si>
  <si>
    <t>IBM-Hosting Services-Storage Backup &amp; Recovery Midrange</t>
  </si>
  <si>
    <t>IBM-Hosting Services-CICS Support</t>
  </si>
  <si>
    <t>IBM-Hosting Services-Database Control Support</t>
  </si>
  <si>
    <t>IBM-Hosting Services-IMS Support</t>
  </si>
  <si>
    <t>IBM-Hosting Services-ZOS Support</t>
  </si>
  <si>
    <t>IBM-Hosting Services-Virtualisation Services</t>
  </si>
  <si>
    <t>IBM-Hosting Services-DSS Web Services</t>
  </si>
  <si>
    <t>IBM-Hosting Services-Mainframe DB2 DBA</t>
  </si>
  <si>
    <t>IBM-Hosting Services-ISI Hosting Services</t>
  </si>
  <si>
    <t>IBM-Hosting Services-ZOS IODF Support</t>
  </si>
  <si>
    <t>IBM-Hosting Services-Midrange Technology Services - Hosting Nextgen</t>
  </si>
  <si>
    <t>NABT-EADT-CAPS-Batch Management</t>
  </si>
  <si>
    <t>NABT-Customer Technology-Advice &amp; Growth-Advice Solutions &amp; Services</t>
  </si>
  <si>
    <t>NABT-Customer Technology-JBW &amp; Private Wealth-JBWere Technology Service Delivery</t>
  </si>
  <si>
    <t>NABT-P&amp;M-FX &amp; Distribution-nabTrade Production Support</t>
  </si>
  <si>
    <t>NABT-Customer Technology-JBW &amp; Private Wealth-Private Wealth</t>
  </si>
  <si>
    <t>NABT-Customer Technology-Wealth Technology-MasterKey Investments - Development</t>
  </si>
  <si>
    <t>NABT-EADT-CB&amp;I-Wealth Integration Services</t>
  </si>
  <si>
    <t>NABT-Customer Technology-Advice &amp; Growth-Enterprise Services - Commissions</t>
  </si>
  <si>
    <t>NABT-Customer Technology-Wealth Technology-Oracle Financials Support</t>
  </si>
  <si>
    <t>NABT-Customer Technology-Advice &amp; Growth-Advice &amp; Marketing CRM Team</t>
  </si>
  <si>
    <t>NABT-Customer Technology-Wealth Technology-Unison Unit Pricing Support</t>
  </si>
  <si>
    <t>NABT-Customer Technology-Demand &amp; Supply Management-Super Erollover Support Team</t>
  </si>
  <si>
    <t>NABT-Customer Technology-Wealth Technology-SM5 - Production Support</t>
  </si>
  <si>
    <t>NABT-Customer Technology-Wealth Technology-WRAP Platform - Production Support</t>
  </si>
  <si>
    <t>NABT-Customer Technology-Wealth Technology-WM Technology People</t>
  </si>
  <si>
    <t>NABT-Customer Technology-Demand &amp; Supply Management-Hosting Services Perth</t>
  </si>
  <si>
    <t>NABT-Customer Technology-Wealth Technology-Plum - Enhancements &amp; Delivery &amp; Assurance Team</t>
  </si>
  <si>
    <t>NABT-Customer Technology-Wealth Technology-Plum - Production Support Delivery &amp; Assurance Team</t>
  </si>
  <si>
    <t>NABT-EADT-EADS-Technology Mainframe Systems</t>
  </si>
  <si>
    <t>NABT-nab-Business-nabAsia Business Support Desk</t>
  </si>
  <si>
    <t>NABT-nab-Business-nabAsia Internet Banking</t>
  </si>
  <si>
    <t>NABT-P&amp;M-Asset Servicing Technology-Middleware &amp; Payments Support</t>
  </si>
  <si>
    <t>NABT-P&amp;M-FI&amp;PT-Payments &amp; Confirmations Support</t>
  </si>
  <si>
    <t>NABT-BNZT-Markets Technology-Application Support</t>
  </si>
  <si>
    <t>NABT-nab-Business-BI Delivery Support</t>
  </si>
  <si>
    <t>NABT-nab-Business-BI Development Support</t>
  </si>
  <si>
    <t>NABT-nab-Business-International and High Value</t>
  </si>
  <si>
    <t>NABT-nab-Business-CCC Technical Services</t>
  </si>
  <si>
    <t>NABT-Infrastructure-SCM Services-Software Configuration Management</t>
  </si>
  <si>
    <t>IBM-Hosting Services-Storage Backup &amp; Recovery- Failure Alerts Midrange</t>
  </si>
  <si>
    <t>NABT-EADT-EADS-SAP Security Support</t>
  </si>
  <si>
    <t>NABT-EADT-EADS-GDW Support</t>
  </si>
  <si>
    <t>NABT-EADT-EADS-GDF Development</t>
  </si>
  <si>
    <t>NABT-EADT-EADS-GDF Support</t>
  </si>
  <si>
    <t>NABT-EADT-EADS-MLC EDW Support</t>
  </si>
  <si>
    <t>NABT-EADT-EADS-SAP Batch Support</t>
  </si>
  <si>
    <t>NABT-EADT-EADS-SAS Customer Analytics</t>
  </si>
  <si>
    <t>NABT-EADT-EADS-GDW Implementation</t>
  </si>
  <si>
    <t>NABT-EADT-EADS-GDW Development</t>
  </si>
  <si>
    <t>NABT-EADT-DOCS-Frontline &amp; Internal Channels Delivery</t>
  </si>
  <si>
    <t>NABT-EADT-EADS-NextGen IAP Delivery</t>
  </si>
  <si>
    <t>NABT-EADT-EADS-Financial Crimes</t>
  </si>
  <si>
    <t>NABT-EADT-EADS-Credit Risk Data Assurance</t>
  </si>
  <si>
    <t>IBM-Hosting Services-Network Operations</t>
  </si>
  <si>
    <t>IBM-Workplace Services-Electronic Reporting System</t>
  </si>
  <si>
    <t>IBM-Workplace Services-Service Desk Design and Support</t>
  </si>
  <si>
    <t>IBM-Hosting Services-SMI Electronic Software Distribution</t>
  </si>
  <si>
    <t>IBM-Workplace Services-Messaging and Collaboration Project</t>
  </si>
  <si>
    <t>IBM-Hosting Services-Wintel Hosting Support - Intel</t>
  </si>
  <si>
    <t>IBM-Hosting Services-Wintel Hosting Support - Midrange</t>
  </si>
  <si>
    <t>IBM-Hosting Services-Midrange Technology Services - I and P Series Support</t>
  </si>
  <si>
    <t>IBM-Workplace Services-Business Application Services Sharepoint</t>
  </si>
  <si>
    <t>IBM-Hosting Services-SAN Projects</t>
  </si>
  <si>
    <t>IBM-Hosting Services-Storage Z Series</t>
  </si>
  <si>
    <t>IBM-Hosting Services-MQ Series Support</t>
  </si>
  <si>
    <t>IBM-Hosting Services-Tibco Support</t>
  </si>
  <si>
    <t>IBM-Hosting Services-ZOS VM Support</t>
  </si>
  <si>
    <t>IBM-Hosting Services-Middleware Services</t>
  </si>
  <si>
    <t>NABT-nab-Business-NCR ATM</t>
  </si>
  <si>
    <t>IBM-Workplace Services-Service Desk - Change Bridge</t>
  </si>
  <si>
    <t>NABT-P&amp;M-FX &amp; Distribution-nabTrade DevTest Support</t>
  </si>
  <si>
    <t>NABT-Customer Technology-Wealth Technology-Wealth Technology Asset Management</t>
  </si>
  <si>
    <t>IBM-Cross Functional-Change Management</t>
  </si>
  <si>
    <t>NABT-EADT-EADS-SAP ITSA Delivery</t>
  </si>
  <si>
    <t>IBM-Hosting Services-Computer Operation Midrange</t>
  </si>
  <si>
    <t>IBM-Hosting Services-Production Control Batch Scheduling Support MVS CD File Tf</t>
  </si>
  <si>
    <t>IBM-Hosting Services-Network Management</t>
  </si>
  <si>
    <t>IBM-Hosting Services-Network Tools Support and Delivery</t>
  </si>
  <si>
    <t>IBM-Hosting Services-Disaster Recovery Management</t>
  </si>
  <si>
    <t>IBM-Cross functional-Problem management</t>
  </si>
  <si>
    <t>IBM-Hosting Services-Oracle Virtualisation Services</t>
  </si>
  <si>
    <t>IBM-Hosting Services-Automated Distribution OEM NextGen</t>
  </si>
  <si>
    <t>IBM-Hosting Services-Identity and Accessment Mgmt Projects</t>
  </si>
  <si>
    <t>IBM-Hosting Services-Digital Certificate Security Services</t>
  </si>
  <si>
    <t>NABT-EADT-EADS-NextGen IAP CREPR Support</t>
  </si>
  <si>
    <t>NABT-nab-Business-Procurement Level 2 Support</t>
  </si>
  <si>
    <t>NABT-nab-Business-Property Operations</t>
  </si>
  <si>
    <t>NABT-nab-Business-Reconciliation &amp; Control</t>
  </si>
  <si>
    <t>NABT-nab-Business-Enterprise Services &amp; Operations</t>
  </si>
  <si>
    <t>NABT-nab-Business-Automated Business Decisions</t>
  </si>
  <si>
    <t>NABT-nab-Business-Business Management - PB</t>
  </si>
  <si>
    <t>NABT-nab-Business-Audit &amp; Assurance function</t>
  </si>
  <si>
    <t>NABT-EADT-NGOAS-Enterprise Configuration - BAU</t>
  </si>
  <si>
    <t>NABT-EADT-NGOAS-Enterprise Configuration - Project Support</t>
  </si>
  <si>
    <t>NABT-EADT-EADS-GDF Support GDDB</t>
  </si>
  <si>
    <t>NABT-EADT-EADS-GDW Support Non Infoman</t>
  </si>
  <si>
    <t>NABT-nab-Business-Credit Decision Support</t>
  </si>
  <si>
    <t>NABT-nab-Business-Merchant Application Services</t>
  </si>
  <si>
    <t>NABT-nab-Business-nab.com.au Business Support</t>
  </si>
  <si>
    <t>IBM-Workplace Services-Executive Deskside Support Victoria</t>
  </si>
  <si>
    <t>IBM-Workplace Services-Executive Deskside Support NSW</t>
  </si>
  <si>
    <t>IBM-Workplace Services-Onsite Drop-in support NSW GS</t>
  </si>
  <si>
    <t>IBM-Workplace Services-Onsite Drop-in support NSW Miller St</t>
  </si>
  <si>
    <t>IBM-Workplace Services-Onsite support NSW</t>
  </si>
  <si>
    <t>NABT-nab-Business-Siebel Business Support</t>
  </si>
  <si>
    <t>IBM-Hosting Services-Server Management Distributed - Unix Projects</t>
  </si>
  <si>
    <t>IBM-Cross Functional-Service Management Tools Support - Maximo</t>
  </si>
  <si>
    <t>Telstra-Data-Server Support</t>
  </si>
  <si>
    <t>NABT-BNZT-SM-Configuration Management</t>
  </si>
  <si>
    <t>NABT-EADT-EADS-NextGen Oracle Infrastructure Projects</t>
  </si>
  <si>
    <t>NABT-EADT-EADS-Teradata DBA</t>
  </si>
  <si>
    <t>NABT-Security-nabSECOPS-DCT Security Services</t>
  </si>
  <si>
    <t>NABT-nab-Business-Payments Payables &amp; Receivables Business Support</t>
  </si>
  <si>
    <t>NABT-nab-Business-Cards Support &amp; Configuration (ACAPS)</t>
  </si>
  <si>
    <t>NABT-nab-Business-Rocketboots Application Support</t>
  </si>
  <si>
    <t>NABT-nab-Business-SAP P&amp;C Business Support</t>
  </si>
  <si>
    <t>NABT-nab-Business-EST NextGen Business Readiness</t>
  </si>
  <si>
    <t>NABT-nab-Business-Payments Pricing</t>
  </si>
  <si>
    <t>NABT-nab-Business-Payment Capture Systems</t>
  </si>
  <si>
    <t>NABT-nab-Business-Banker Dashboard</t>
  </si>
  <si>
    <t>NABT-nab-Business-Digital Channels Business</t>
  </si>
  <si>
    <t>NABT-nab-Business-Digital Channels Consumer</t>
  </si>
  <si>
    <t>NABT-nab-Business-SAP Treasury Business Support</t>
  </si>
  <si>
    <t>NABT-nab-Business-SAP UK Treasury Business Support</t>
  </si>
  <si>
    <t>NABT-nab-Business-Cards Support &amp; Configuration</t>
  </si>
  <si>
    <t>NABT-nab-Business-SAP Finance Business Support</t>
  </si>
  <si>
    <t>NABT-nab-Business-Operations &amp; Metrics</t>
  </si>
  <si>
    <t>NABT-nab-Business-Financial Crime</t>
  </si>
  <si>
    <t>NABT-nab-Business-Group Risk Data Management</t>
  </si>
  <si>
    <t>NABT-nab-Business-Group Collections Services</t>
  </si>
  <si>
    <t>NABT-nab-Business-Risk Systems</t>
  </si>
  <si>
    <t>NABT-nab-Business-Hicaps Business Unit</t>
  </si>
  <si>
    <t>NABT-nab-Business-JANA Advisory</t>
  </si>
  <si>
    <t>NABT-nab-Business-CRM &amp; Sales Support</t>
  </si>
  <si>
    <t>NABT-nab-Business-nab Group Superannuation Fund</t>
  </si>
  <si>
    <t>NABT-nab-Business-ATM Operations</t>
  </si>
  <si>
    <t>NABT-nab-Business-Self Service Machines</t>
  </si>
  <si>
    <t>NABT-nab-Business-SAS Decision Optimiser Server</t>
  </si>
  <si>
    <t>NABT-nab-Business-Product Support &amp; Operations</t>
  </si>
  <si>
    <t>NABT-nab-Business-Systems Service Delivery</t>
  </si>
  <si>
    <t>NABT-Customer Technology-nab Wealth-Infrastructure Projects</t>
  </si>
  <si>
    <t>NABT-nab-Business-nab Wealth Planning &amp; Reporting</t>
  </si>
  <si>
    <t>NABT-nab-Business-Asset Finance Business Application Support</t>
  </si>
  <si>
    <t>NABT-P&amp;M-Technology Asia-nabAsia Core Banking BTR Project</t>
  </si>
  <si>
    <t>NABT-Security-nabAIM-Oracle Security Support &amp; Maintenance</t>
  </si>
  <si>
    <t>NABT-EADT-EADS-SAP Project team</t>
  </si>
  <si>
    <t>NABT-Customer Technology-Wealth Technology-Navigator - Development</t>
  </si>
  <si>
    <t>NABT-EADT-IT Service Portfolio Management-Technical Service Community</t>
  </si>
  <si>
    <t>NABT-nab-Business-BA Branch Audit</t>
  </si>
  <si>
    <t>NABT-BNZT-Finance-Business Intelligence GL BNZ</t>
  </si>
  <si>
    <t>NABT-Enterprise Projects &amp; Change-NextGen Project Management</t>
  </si>
  <si>
    <t>NABT-BNZT-Project Services-Project - Self Service</t>
  </si>
  <si>
    <t>NABT-Customer Technology-JBW &amp; Private Wealth-Project Blaze Assignee Group</t>
  </si>
  <si>
    <t>NABT-Customer Technology-IT Service Portfolio Management-Technical Service Community</t>
  </si>
  <si>
    <t>NABT-BNZT-SDA-ETS Development &amp; Support</t>
  </si>
  <si>
    <t>NABT-ISD - Service Operations-Service Governance</t>
  </si>
  <si>
    <t>NABT-nab-Business-Non-Support Users</t>
  </si>
  <si>
    <t>NABT-ISD - Service Transition-Enterprise Transition Planning</t>
  </si>
  <si>
    <t>NABT-EADT-DOCS-Content &amp; Wealth Management Systems Delivery</t>
  </si>
  <si>
    <t>NABT-nab-Business-Product Management</t>
  </si>
  <si>
    <t>NABT-nab-Business-Web Development</t>
  </si>
  <si>
    <t>NABT-Infrastructure - Environment Services-Payment Transformation Project</t>
  </si>
  <si>
    <t>NABT-nab-Business-Acquiring Business Services</t>
  </si>
  <si>
    <t>NABT-Enterprise Projects &amp; Change-Windows 7 Deployment</t>
  </si>
  <si>
    <t>NABT-Customer Technology-Wealth Technology-NLINK Application Support</t>
  </si>
  <si>
    <t>IBM-Hosting Services-Storage Management - IOD SAN</t>
  </si>
  <si>
    <t>NABT-nab-Business-ITF Development &amp; Support</t>
  </si>
  <si>
    <t>NABT-EADT-NGOAS-NGOAS Change Management</t>
  </si>
  <si>
    <t>NABT-EADT-NGOAS-NGOAS Environment Support</t>
  </si>
  <si>
    <t>NABT-EADT-NGOAS-NGOAS Project</t>
  </si>
  <si>
    <t>NABT-EADT-DOCS-Enterprise Document Archiving Support</t>
  </si>
  <si>
    <t>NABT-EADT-DOCS-Rapid Solutions Technology Support</t>
  </si>
  <si>
    <t>NABT-EADT- Redstar-Redstar Operations Support</t>
  </si>
  <si>
    <t>NABT-EADT-DOCS-Business Specialist Systems Support</t>
  </si>
  <si>
    <t>NABT-BNZT-SM-BNZ Foundation Data Management</t>
  </si>
  <si>
    <t>NABT-EADT-NGOAS-NGOAS Wealth NonProd</t>
  </si>
  <si>
    <t>NABT-EADT-NGOAS-NGOAS Wealth</t>
  </si>
  <si>
    <t>NABT-ISD - Service Transition-SACM Planning and Governance</t>
  </si>
  <si>
    <t>NABT-ISD - Service Transition-Service Modelling</t>
  </si>
  <si>
    <t>IBM-Hosting Services-Production Control Package Execution</t>
  </si>
  <si>
    <t>NABT-EADT-DOCS-Frontline &amp; Internal Channels Delivery - BSS</t>
  </si>
  <si>
    <t>NABT-EADT-DOCS-Frontline &amp; Internal Channels Delivery - CBC</t>
  </si>
  <si>
    <t>NABT-EADT-DOCS-Frontline &amp; Internal Channels Delivery - CES</t>
  </si>
  <si>
    <t>NABT-EADT-DOCS-Frontline &amp; Internal Channels Delivery - Desktop</t>
  </si>
  <si>
    <t>NABT-EADT-DOCS-Frontline &amp; Internal Channels Delivery - EDS</t>
  </si>
  <si>
    <t>NABT-EADT-DOCS-Mobile &amp; Emerging Technology Delivery</t>
  </si>
  <si>
    <t>NABT-Enterprise Projects &amp; Change-Windows 7 Upgrade Project</t>
  </si>
  <si>
    <t>NABT-EADT-EADS-IRM Development</t>
  </si>
  <si>
    <t>NABT-EADT-EADS-IRM Support</t>
  </si>
  <si>
    <t>NABT-EADT-EADS-CRE Development</t>
  </si>
  <si>
    <t>NABT-EADT-EADS-CRE Support</t>
  </si>
  <si>
    <t>NABT-P&amp;M-Asia, Non-Traded Finance-ADR APOS Support</t>
  </si>
  <si>
    <t>NABT-P&amp;M-FX &amp; Distribution-Austin Development</t>
  </si>
  <si>
    <t>NABT-P&amp;M-FX &amp; Distribution-Austin Support</t>
  </si>
  <si>
    <t>NABT-P&amp;M-FX &amp; Commodities-Bills Whiteboard Development</t>
  </si>
  <si>
    <t>NABT-P&amp;M-FX &amp; Distribution-Bills Whiteboard Support</t>
  </si>
  <si>
    <t>NABT-P&amp;M-FI&amp;PT-BondMaster Support</t>
  </si>
  <si>
    <t>NABT-P&amp;M-Supply Management-Capacity &amp; Performance Management</t>
  </si>
  <si>
    <t>NABT-P&amp;M-FX &amp; Commodities-Client Centre Support</t>
  </si>
  <si>
    <t>NABT-P&amp;M-FX &amp; Commodities-Commodities Support</t>
  </si>
  <si>
    <t>NABT-P&amp;M-FI&amp;PT-Confirmation Server Support</t>
  </si>
  <si>
    <t>NABT-P&amp;M-Asset Servicing Technology-Core Processing Support</t>
  </si>
  <si>
    <t>NABT-P&amp;M-Risk &amp; Data-Credit Risk Support</t>
  </si>
  <si>
    <t>NABT-P&amp;M-Risk &amp; Data-Market Risk Support</t>
  </si>
  <si>
    <t>NABT-P&amp;M-Risk &amp; Data-Curves and Rates Support</t>
  </si>
  <si>
    <t>NABT-P&amp;M-Risk &amp; Data-Data Management Operations</t>
  </si>
  <si>
    <t>NABT-P&amp;M-EST, Northern Hemisphere-DR &amp; IT Risk Support</t>
  </si>
  <si>
    <t>NABT-P&amp;M-FX &amp; Commodities-eCRS Support</t>
  </si>
  <si>
    <t>NABT-P&amp;M-Asset Servicing Technology-Enterprise Support</t>
  </si>
  <si>
    <t>NABT-P&amp;M-FI&amp;PT-Equities Support</t>
  </si>
  <si>
    <t>NABT-P&amp;M-FI&amp;PT-Finance Support</t>
  </si>
  <si>
    <t>NABT-P&amp;M-FI&amp;PT-FLAG Support</t>
  </si>
  <si>
    <t>NABT-P&amp;M-Asset Servicing Technology-Front Office Support</t>
  </si>
  <si>
    <t>NABT-P&amp;M-EST, Northern Hemisphere-FX Money Market Support</t>
  </si>
  <si>
    <t>NABT-P&amp;M-FX &amp; Distribution-FX Pricing &amp; Sales Support</t>
  </si>
  <si>
    <t>NABT-P&amp;M-Infrastructure-Global Market Data Support</t>
  </si>
  <si>
    <t>NABT-P&amp;M-Risk &amp; Data-Global Operations Support</t>
  </si>
  <si>
    <t>NABT-P&amp;M-FI&amp;PT-GMM Support</t>
  </si>
  <si>
    <t>NABT-P&amp;M-EST, Northern Hemisphere-GMM Support</t>
  </si>
  <si>
    <t>NABT-P&amp;M-EST, Northern Hemisphere-Groove Support</t>
  </si>
  <si>
    <t>NABT-P&amp;M-Asia, Non-Traded Finance-Hong Kong Support</t>
  </si>
  <si>
    <t>NABT-P&amp;M-FI&amp;PT-ICC Production Support</t>
  </si>
  <si>
    <t>NABT-P&amp;M-FI&amp;PT-ICC Testing Support</t>
  </si>
  <si>
    <t>NABT-P&amp;M-FX &amp; Commodities-Incubator PCE Support</t>
  </si>
  <si>
    <t>NABT-P&amp;M-Asset Servicing Technology-Infrastructure Support</t>
  </si>
  <si>
    <t>NABT-P&amp;M-Risk &amp; Data-Institutional Banking Support</t>
  </si>
  <si>
    <t>NABT-P&amp;M-Risk &amp; Data-IT Continuity Services</t>
  </si>
  <si>
    <t>NABT-EADT-EADS-KWIS Mitre Support</t>
  </si>
  <si>
    <t>NABT-P&amp;M-FX &amp; Distribution-Live Rates Support</t>
  </si>
  <si>
    <t>NABT-P&amp;M-FI&amp;PT-Mercury Support</t>
  </si>
  <si>
    <t>NABT-FR&amp;MI-MI Central Support</t>
  </si>
  <si>
    <t>NABT-EADT-EADS-MPR Support</t>
  </si>
  <si>
    <t>NABT-P&amp;M-Asia, Non-Traded Finance-Mumbai Support</t>
  </si>
  <si>
    <t>NABT-P&amp;M-FX &amp; Commodities-Murex Application Support</t>
  </si>
  <si>
    <t>NABT-EADT-EADS-Delivery@NAB Tools Support</t>
  </si>
  <si>
    <t>NABT-P&amp;M-EST, Northern Hemisphere-New York Technology Support</t>
  </si>
  <si>
    <t>NABT-P&amp;M-FX &amp; Commodities-Non-Traded Support</t>
  </si>
  <si>
    <t>NABT-EADT-DOCS-Online Enterprise Services</t>
  </si>
  <si>
    <t>NABT-P&amp;M-Supply Management-PPM Support</t>
  </si>
  <si>
    <t>NABT-EADT-EADS-Radar Support</t>
  </si>
  <si>
    <t>NABT-P&amp;M-FI&amp;PT-Rates &amp; Credit Support</t>
  </si>
  <si>
    <t>NABT-P&amp;M-EST, Northern Hemisphere-Rates &amp; Credit Support</t>
  </si>
  <si>
    <t>NABT-P&amp;M-FX &amp; Commodities-RDM Support</t>
  </si>
  <si>
    <t>NABT-P&amp;M-FI&amp;PT-Reconciliation Support</t>
  </si>
  <si>
    <t>NABT-P&amp;M-Asset Servicing Technology-Registry Support</t>
  </si>
  <si>
    <t>NABT-P&amp;M-Risk &amp; Data-Reporting Centre Support</t>
  </si>
  <si>
    <t>NABT-P&amp;M-Asset Servicing Technology-Reporting Support</t>
  </si>
  <si>
    <t>NABT-P&amp;M-FI&amp;PT-RRT Support</t>
  </si>
  <si>
    <t>NABT-P&amp;M-FX &amp; Distribution-Sales Tool Development</t>
  </si>
  <si>
    <t>NABT-P&amp;M-FX &amp; Distribution-Sales Tool Support</t>
  </si>
  <si>
    <t>NABT-Security-nabAIM-Identity Operations</t>
  </si>
  <si>
    <t>NABT-P&amp;M-EST, Northern Hemisphere-Service Desk - UK Support</t>
  </si>
  <si>
    <t>NABT-P&amp;M-Asia, Non-Traded Finance-Shanghai Support</t>
  </si>
  <si>
    <t>NABT-P&amp;M-Asia, Non-Traded Finance-Singapore Support</t>
  </si>
  <si>
    <t>NABT-P&amp;M-FX &amp; Commodities-Taurus Support</t>
  </si>
  <si>
    <t>NABT-P&amp;M-FX &amp; Distribution-TBL Support</t>
  </si>
  <si>
    <t>NABT-P&amp;M-FI&amp;PT-Thor Support</t>
  </si>
  <si>
    <t>NABT-P&amp;M-Asia, Non-Traded Finance-Tokyo Support</t>
  </si>
  <si>
    <t>NABT-EADT-EADS-WDW B2R Support</t>
  </si>
  <si>
    <t>NABT-EADT-EADS-WDW Support</t>
  </si>
  <si>
    <t>NABT-EADT-EADS-WDW V2 Support</t>
  </si>
  <si>
    <t>NABT-P&amp;M-Asset Servicing Technology-Web &amp; Reconciliations Support</t>
  </si>
  <si>
    <t>NABT-EADT-DOCS-Web Technology Services</t>
  </si>
  <si>
    <t>NABT-BNZT-Markets Technology-Windows Infrastructure Support</t>
  </si>
  <si>
    <t>NABT-P&amp;M-FI&amp;PT-Rates &amp; Credit Development</t>
  </si>
  <si>
    <t>NABT-P&amp;M-FI&amp;PT-Rates &amp; Credit Testing</t>
  </si>
  <si>
    <t>NABT-P&amp;M-Asset Servicing Technology-Digital Support</t>
  </si>
  <si>
    <t>NABT-P&amp;M-Infrastructure-Dealing Room Support</t>
  </si>
  <si>
    <t>NABT-P&amp;M-FI&amp;PT-Fixed Income Support</t>
  </si>
  <si>
    <t>NABT-P&amp;M-FI&amp;PT-Lending Systems Support</t>
  </si>
  <si>
    <t>NABT-P&amp;M-Asset Servicing Technology-Testing &amp; Environment Services</t>
  </si>
  <si>
    <t>NABT-P&amp;M-Risk &amp; Data-Reporting Support</t>
  </si>
  <si>
    <t>NABT-P&amp;M-Testing Services-Testing Services</t>
  </si>
  <si>
    <t>IBM-Workplace Services-Software Platform Management Services</t>
  </si>
  <si>
    <t>NABT-P&amp;M-FI&amp;PT-Deal Processing Support - Bills Trading</t>
  </si>
  <si>
    <t>NABT-P&amp;M-FI&amp;PT-Deal Processing Support</t>
  </si>
  <si>
    <t>NABT-P&amp;M-FI&amp;PT-Deal Processing Support - Midas</t>
  </si>
  <si>
    <t>NABT-P&amp;M-EST, Northern Hemisphere-BT Support</t>
  </si>
  <si>
    <t>NABT-P&amp;M-EST, Northern Hemisphere-Desktop Support</t>
  </si>
  <si>
    <t>NABT-P&amp;M-EST, Northern Hemisphere-Kapiti Support</t>
  </si>
  <si>
    <t>NABT-P&amp;M-EST, Northern Hemisphere-Platform Services</t>
  </si>
  <si>
    <t>NABT-P&amp;M-EST, Northern Hemisphere-Thomson Reuters Athena Support</t>
  </si>
  <si>
    <t>IBM-Cross Functional-Service Delivery Management</t>
  </si>
  <si>
    <t>IBM-Workplace Services-Service Desk - Products &amp; Markets Administration</t>
  </si>
  <si>
    <t>NABT-EADT-EADS-TCRR Support</t>
  </si>
  <si>
    <t>NABT-EADT-EADS-Tradestore Support</t>
  </si>
  <si>
    <t>NABT-P&amp;M-EST, Northern Hemisphere-Project Management</t>
  </si>
  <si>
    <t>NABT-P&amp;M-IT Service Portfolio Management -Technical Service Community</t>
  </si>
  <si>
    <t>NABT-P&amp;M-Asset Servicing Technology-Middleware &amp; Payments Support-CHIPS</t>
  </si>
  <si>
    <t>NABT-P&amp;M-Asset Servicing Technology-Middleware &amp; Payments Support-MsgHub</t>
  </si>
  <si>
    <t>NABT-P&amp;M-Asset Servicing Technology-Middleware &amp; Payments Support-Nomad</t>
  </si>
  <si>
    <t>NABT-P&amp;M-Asset Servicing Technology-Middleware &amp; Payments Support-STAR2000</t>
  </si>
  <si>
    <t>NABT-P&amp;M-Asset Servicing Technology-Reporting Support-Data Store</t>
  </si>
  <si>
    <t>NABT-P&amp;M-Asset Servicing Technology-Reporting Support-P&amp;RA</t>
  </si>
  <si>
    <t>IBM-Hosting Services-P&amp;M Computer Operations</t>
  </si>
  <si>
    <t>NABT-P&amp;M-FI&amp;PT-Deal Processing Support - Equation</t>
  </si>
  <si>
    <t>ISM GROUP</t>
  </si>
  <si>
    <t>ISM Group</t>
  </si>
  <si>
    <t>New Group</t>
  </si>
  <si>
    <t>NEW</t>
  </si>
  <si>
    <t>P&amp;M-Asia  Non-Traded Finance</t>
  </si>
  <si>
    <t>P&amp;M-EST  Northern Hemisphere</t>
  </si>
  <si>
    <t>INFOMAN/QUEST  CLASS</t>
  </si>
  <si>
    <t>Support Name</t>
  </si>
  <si>
    <t>Support Group ID</t>
  </si>
  <si>
    <t>Support Company*</t>
  </si>
  <si>
    <t>Support Organization*</t>
  </si>
  <si>
    <t>Support Group Name*</t>
  </si>
  <si>
    <t>Description</t>
  </si>
  <si>
    <t>Group Email</t>
  </si>
  <si>
    <t>SGP000000002018</t>
  </si>
  <si>
    <t>Cross Compentency - Business Operations  Primary Contact : Debra Accom  Primary Contact Number # 61 400-372743</t>
  </si>
  <si>
    <t>nabbo@au1.ibm.com</t>
  </si>
  <si>
    <t>SGP000000000214</t>
  </si>
  <si>
    <t>Service Management - Service Support Management - Change Management - Change Managers  Primary Contact : Livia Ramirez Matheus  Primary Contact Number # +61 409 195498</t>
  </si>
  <si>
    <t>itchgnab@au1.ibm.com</t>
  </si>
  <si>
    <t>SGP000000002019</t>
  </si>
  <si>
    <t>Service Management - Service Support Management - Configuration Management  Primary Contact : Matthew Williams  Primary Contact Number # 61-402 020338</t>
  </si>
  <si>
    <t>cfmsm@au1.ibm.com </t>
  </si>
  <si>
    <t>SGP000000002014</t>
  </si>
  <si>
    <t>SGP000000002020</t>
  </si>
  <si>
    <t>Service Management - Service Support Management - Problem Management - Incident Manager  Primary Contact : Jim Whiley  Primary Contact Number # 61-408-548-076</t>
  </si>
  <si>
    <t>srmnab@au1.ibm.com, shifttl@ nab.com.au</t>
  </si>
  <si>
    <t>SGP000000000218</t>
  </si>
  <si>
    <t>Service Management - Service Support Management - Problem Management - Problem Manager  Primary Contact : Peter Duncan  Primary Contact Number # +61 410 441762 </t>
  </si>
  <si>
    <t>itprob@au1.ibm.com</t>
  </si>
  <si>
    <t>SGP000000002021</t>
  </si>
  <si>
    <t>Service Management - Service Support Management - Process Management  Primary Contact : Darren Wells  Primary Contact Number # +61 412 725825</t>
  </si>
  <si>
    <t>smcss@au1.ibm.com</t>
  </si>
  <si>
    <t>SGP000000002022</t>
  </si>
  <si>
    <t>Service Management - Service Support Management - Release Management - Release Manager  Primary Contact : Kasturi Krishnan  Primary Contact Number # 61-418-720781</t>
  </si>
  <si>
    <t>anzrelmg@au1.ibm.com</t>
  </si>
  <si>
    <t>SGP000000002023</t>
  </si>
  <si>
    <t>Service Management - Continual Service Improvement - Service Management Reporting - SM Reporting  Primary Contact : Tony Jamhour  Primary Contact Number # 61-413-271931</t>
  </si>
  <si>
    <t>nabslr@au1.ibm.com</t>
  </si>
  <si>
    <t>SGP000000000215</t>
  </si>
  <si>
    <t>Service Management - Service Delivery (NAB) - Service Delivery Management - IBM DPE and SDM  Primary Contact : Paul Mafodda  Primary Contact Number # 61 410-441731</t>
  </si>
  <si>
    <t xml:space="preserve">nabsdm@au1.ibm.com </t>
  </si>
  <si>
    <t>SGP000000000216</t>
  </si>
  <si>
    <t>Service Management - Service Support Management - Maximo Support  Primary Contact : Kaye Barr  Primary Contact Number # 61-423-023820</t>
  </si>
  <si>
    <t>maxsupp@au1.ibm.com</t>
  </si>
  <si>
    <t>SGP000000002024</t>
  </si>
  <si>
    <t>Service Management - Continual Service Improvement - Service Management Reporting - Service Level Management  Primary Contact : Leonie Brown  Primary Contact Number # 61-0438-728-088</t>
  </si>
  <si>
    <t>nabslm@au1.ibm.com</t>
  </si>
  <si>
    <t>SGP000000000217</t>
  </si>
  <si>
    <t>Service Management-Transition and Transformation-Project Services  Primary Contact : Amiela Forbes  Primary Contact Number # 61-409-936128</t>
  </si>
  <si>
    <t>pmodeliv@au1.ibm.com</t>
  </si>
  <si>
    <t>SGP000000000219</t>
  </si>
  <si>
    <t>Security &amp; Risk Management - System Currency - Malware Defense Management - Misc - Email  Primary Contact : Goutam Sengupta  Primary Contact Number #  +61 422 890 549</t>
  </si>
  <si>
    <t>avmanz@au1.ibm.com</t>
  </si>
  <si>
    <t>SGP000000000220</t>
  </si>
  <si>
    <t>nabcoord@au1.ibm.com</t>
  </si>
  <si>
    <t>SGP000000000221</t>
  </si>
  <si>
    <t>Delivery Technology &amp; Engineering - SM Integration - Enterprise Automations - ITM Tools  Primary Contact : Paul Murtagh  Primary Contact Number # 614-5730-5899</t>
  </si>
  <si>
    <t>esmd@au1.ibm.com</t>
  </si>
  <si>
    <t>SGP000000000222</t>
  </si>
  <si>
    <t>Delivery Technology &amp; Engineering - SM Integration - Enterprise Automations - Oracle Enterprise manager IOD  Primary Contact : David Thai  Primary Contact Number # 61-0407-314503</t>
  </si>
  <si>
    <t>SGP000000000223</t>
  </si>
  <si>
    <t>Delivery Technology &amp; Engineering - SM Integration - Enterprise Automations - Oracle Enterprise manager Nextgen  Primary Contact : David Thai  Primary Contact Number # 61-0407-314503</t>
  </si>
  <si>
    <t>SGP000000002025</t>
  </si>
  <si>
    <t>Server Systems Operations - System Operations - Control Operations (All Platforms) - Batch Operations North  Primary Contact : David Andrews  Primary Contact Number #   61-0407-940975</t>
  </si>
  <si>
    <t>wmops@au1.ibm.com</t>
  </si>
  <si>
    <t>SGP000000000224</t>
  </si>
  <si>
    <t>Server Systems Operations - Data Management - Database Control - DBDC CICS  Primary Contact : Glen Dallenger  Primary Contact Number # 61-408-416-915</t>
  </si>
  <si>
    <t>dbdcsup@au1.ibm.com</t>
  </si>
  <si>
    <t>SGP000000002026</t>
  </si>
  <si>
    <t>Server Systems Operations - System Operations - Control Operations - Blackout  Primary Contact : Steve Werkmeister  Primary Contact Number # 61-0417-671-890</t>
  </si>
  <si>
    <t>SGP000000002027</t>
  </si>
  <si>
    <t>Server Systems Operations - System Operations - Control Operations - MRW  Primary Contact : Steve Werkmeister  Primary Contact Number # 61-0417-671-890</t>
  </si>
  <si>
    <t>SGP000000000225</t>
  </si>
  <si>
    <t>Server Systems Operations - System Operations - Control Operations(All Platforms) - Midrange Operations  Primary Contact : Amandeep Jutla  Primary Contact Number # 91-988-6588776</t>
  </si>
  <si>
    <t>SGP000000000226</t>
  </si>
  <si>
    <t>Server Systems Operations - System Operations - Control Operations - OPS Analysts  Primary Contact : Steve Werkmeister  Primary Contact Number # 61-0417-671-890</t>
  </si>
  <si>
    <t>SGP000000000227</t>
  </si>
  <si>
    <t>Server Systems Operations - Application Hosting Services - Web Middleware Enablement-Web Tech  Primary Contact : Steve Phillips  Primary Contact Number # 61-03-5338 5531</t>
  </si>
  <si>
    <t>websphere_support_au@national.com.au </t>
  </si>
  <si>
    <t>SGP000000000228</t>
  </si>
  <si>
    <t>Server Systems Operations - Data Management - Database Control - DBDC DB2  Primary Contact : Glen Dallenger  Primary Contact Number # 61-408-416-915</t>
  </si>
  <si>
    <t>SGP000000000229</t>
  </si>
  <si>
    <t>Server Systems Operations - Data Management - Database Management - Midrange DB2 DBA  Primary Contact : Debra Wintel  Primary Contact Number # 0422279880</t>
  </si>
  <si>
    <t>db2disp@au1.ibm.com</t>
  </si>
  <si>
    <t>SGP000000000230</t>
  </si>
  <si>
    <t>Server Systems Operations - Data Management - Database Management - Midrange - DBA (Oracle)  Primary Contact : Harvey Cowan  Primary Contact Number #   61-0401-718-739</t>
  </si>
  <si>
    <t>SGP000000002028</t>
  </si>
  <si>
    <t>Server Systems Operations - Data Management - Database Management - Midrange - DBA (Oracle) - Retail  Primary Contact : John Trinh  Primary Contact Number # 61-0400-897-440</t>
  </si>
  <si>
    <t>SGP000000000231</t>
  </si>
  <si>
    <t>Server Systems Operations - Data Management - Database Management - Midrange - DBA (SQL)  Primary Contact : Harvey Cowan  Primary Contact Number #   61-0401-718-739</t>
  </si>
  <si>
    <t>SGP000000000232</t>
  </si>
  <si>
    <t>Server Systems Operations - Data Management - Database Management - Midrange - DBA (Sybase)  Primary Contact : John Trinh  Primary Contact Number # 61-0400-897-440</t>
  </si>
  <si>
    <t>SGP000000000233</t>
  </si>
  <si>
    <t>Security and Risk Management - Identity and Access - Logical Identity and Access Management - Digitial Certificate Services  Primary Contact : Paul Shelmerdine  Primary Contact Number # 61-042-758-7655</t>
  </si>
  <si>
    <t>dcss@au1.ibm.com</t>
  </si>
  <si>
    <t>SGP000000000234</t>
  </si>
  <si>
    <t>Server Systems Operations - Disaster Recovery Management - DR Program - Business Reliance Continuity  Primary Contact : John Everitt  Primary Contact Number # 61-413-017-894</t>
  </si>
  <si>
    <t>SGP000000002029</t>
  </si>
  <si>
    <t>Server Systems Operations - Data  Management - Database Management -  DBA(EXAData)  Primary Contact : John Trinh  Primary Contact Number # 61-0400-897-440</t>
  </si>
  <si>
    <t>SGP000000002030</t>
  </si>
  <si>
    <t>SGP000000000235</t>
  </si>
  <si>
    <t>Server Systems Operations - App Hosting Services - Email and Collaboration Services - Mobile  Primary Contact : Michael Szuster  Primary Contact Number # 61-408-861606</t>
  </si>
  <si>
    <t>SGP000000000236</t>
  </si>
  <si>
    <t>Server Systems Operations - App Hosting Services - Email and Collaboration Services - Notes Domino  Primary Contact : Scott Ricketts  Primary Contact Number # 0428504356</t>
  </si>
  <si>
    <t>emc04nab@au1.ibm.com</t>
  </si>
  <si>
    <t>SGP000000000237</t>
  </si>
  <si>
    <t>Infrastructure and Resource Management - Facilities Strategy &amp; Optimization - DCMS - Raised Floor Control  Primary Contact : Paul Young  Primary Contact Number # 0410-442-539</t>
  </si>
  <si>
    <t>facilities.management@nab.com.au</t>
  </si>
  <si>
    <t>SGP000000000238</t>
  </si>
  <si>
    <t>Server Systems Operations - Server Mgmt Mainframe - Platform Support ZOS Host Network Services  Primary Contact : John Everitt  Primary Contact Number # 61-413-017-894</t>
  </si>
  <si>
    <t>hnshelp@au1.ibm.com</t>
  </si>
  <si>
    <t>SGP000000002015</t>
  </si>
  <si>
    <t>SGP000000002031</t>
  </si>
  <si>
    <t>Server Systems Operations - Application Hosting Services - Web Middleware Enablement - IIS  Primary Contact : Eleni Vrettakos  Primary Contact Number #   61-438-077-121</t>
  </si>
  <si>
    <t>webadmin@nab.com.au</t>
  </si>
  <si>
    <t>SGP000000002032</t>
  </si>
  <si>
    <t>Server Systems Operations - Application Hosting Services - Web Middleware Enablement - IIS Transformed  Primary Contact : Eleni Vrettakos  Primary Contact Number #   61-438-077-121</t>
  </si>
  <si>
    <t>SGP000000000239</t>
  </si>
  <si>
    <t>Server Systems Operations - Data Management - Database Control - DBDC IMS  Primary Contact : Glen Dallenger  Primary Contact Number # 61-408-416-915</t>
  </si>
  <si>
    <t>SGP000000002033</t>
  </si>
  <si>
    <t>Server Systems Operations - Storage  Management - Backup Restore Mgmt -  Midrange - Storage (SAN) IOD  Primary Contact : Michael Kellar  Primary Contact Number # 0419 305 372</t>
  </si>
  <si>
    <t xml:space="preserve">nab storage san_nas/australia/contr/ibm </t>
  </si>
  <si>
    <t>SGP000000000240</t>
  </si>
  <si>
    <t>Server Systems Operations - System Operations - Control Operations - MRM  Primary Contact : Steve Werkmeister  Primary Contact Number # 61-0417-671-890</t>
  </si>
  <si>
    <t>SGP000000002034</t>
  </si>
  <si>
    <t>GPS - Application Hosting Services - Web Middleware Enablement - Enterprise Business Service  Primary Contact : Shankar Paul  Primary Contact Number # 61-040-7303-657</t>
  </si>
  <si>
    <t>SGP000000000241</t>
  </si>
  <si>
    <t>Security and Risk Management - Identity and Access - Projects  Primary Contact : Leigh Whitby  Primary Contact Number # 61-431-241-142</t>
  </si>
  <si>
    <t>SGP000000000242</t>
  </si>
  <si>
    <t>Engagement Services - Solution Design and Support  Primary Contact : Michael Mete  Primary Contact Number # 61-458 085-348</t>
  </si>
  <si>
    <t>SGP000000002035</t>
  </si>
  <si>
    <t>Server Systems Operations - Server  Management - Distributed - Platform  Support Linux - IOD Build  Primary Contact : Carl Massey  Primary Contact Number #   61--396266893</t>
  </si>
  <si>
    <t>SGP000000000243</t>
  </si>
  <si>
    <t>Server Systems Operations - Application Hosting Services - Web Middleware Enablement - MQ  Primary Contact : Andrew Skorobogaty  Primary Contact Number # 61-432-101-440</t>
  </si>
  <si>
    <t>SGP000000002036</t>
  </si>
  <si>
    <t>Server Systems Operations - Application Hosting Services - Web Middleware Enablement - MQ Transformed  Primary Contact : Greg Ross  Primary Contact Number # 61-408-356-208</t>
  </si>
  <si>
    <t>mq.requests@nab.com.au </t>
  </si>
  <si>
    <t>SGP000000002037</t>
  </si>
  <si>
    <t>Server Systems Operations - Data Management - Database Management - Mainframe - DBA (DB2, IMS)  Primary Contact : Glen Dallenger  Primary Contact Number # 61-408-416-915</t>
  </si>
  <si>
    <t>nabmfdba@au1.ibm.com</t>
  </si>
  <si>
    <t>SGP000000000244</t>
  </si>
  <si>
    <t>Server Systems Operations - Data Management - Database Management - Mainframe DB2 DBA  Primary Contact : Glen Dallenger  Primary Contact Number # 61-408-416-915</t>
  </si>
  <si>
    <t>SGP000000002038</t>
  </si>
  <si>
    <t>Security and Risk Management - Identity and Access - Logical Identity and Access Management - Mainframe ADM  Primary Contact : Christina Menon  Primary Contact Number #   61-402-327-246</t>
  </si>
  <si>
    <t>acf2sec@au1.ibm.com</t>
  </si>
  <si>
    <t>SGP000000002039</t>
  </si>
  <si>
    <t>SGP000000000245</t>
  </si>
  <si>
    <t>Server Systems Operations - Application Hosting Services - Web Middleware Enablement - Projects  Primary Contact : Matthew Hale  Primary Contact Number #   61-404-320-292</t>
  </si>
  <si>
    <t>nabapps@au1.ibm.com</t>
  </si>
  <si>
    <t>SGP000000000246</t>
  </si>
  <si>
    <t>Server Systems Operations - Application Hosting Services - Web Middleware Enablement  Primary Contact : Simon Birds  Primary Contact Number # 61-439-962-695</t>
  </si>
  <si>
    <t>nabormwr@au1.ibm.com</t>
  </si>
  <si>
    <t>SGP000000002040</t>
  </si>
  <si>
    <t>Server Systems Operations - Server Management - Distributed - Midrange Host IOD  Primary Contact : Jason Lai  Primary Contact Number #   613-8646-5278</t>
  </si>
  <si>
    <t>nabmbau@au1.ibm.com</t>
  </si>
  <si>
    <t>SGP000000000249</t>
  </si>
  <si>
    <t>IBM Mid-Range I &amp; p series support    Primary Contact Number : 414440344  Secondary Contact Number : 417167380</t>
  </si>
  <si>
    <t>i&amp;pseries.support@nab.com.au</t>
  </si>
  <si>
    <t>SGP000000002042</t>
  </si>
  <si>
    <t>Server Systems Operations - Server Management - Distributed - Midrange Infrastructure - Nextgen  Primary Contact : Jason Lai  Primary Contact Number #   613-8646-5278</t>
  </si>
  <si>
    <t>SGP000000000247</t>
  </si>
  <si>
    <t>Server Systems Operations - Server Management - Distributed - Midrange Infrastructure - IOD  Primary Contact : Jason Lai  Primary Contact Number #   613-8646-5278</t>
  </si>
  <si>
    <t>SGP000000000248</t>
  </si>
  <si>
    <t>Server Systems Operations - Server Management - Distributed - Midrange Host - Nextgen  Primary Contact : Jason Lai  Primary Contact Number #   613-8646-5278</t>
  </si>
  <si>
    <t>SGP000000000250</t>
  </si>
  <si>
    <t>Infrastructure and Resource Management - Network Services - Network Mgt South  Primary Contact : Andrew Wood  Primary Contact Number # 61-2-9354-9709</t>
  </si>
  <si>
    <t>SGP000000000251</t>
  </si>
  <si>
    <t>Infrastructure and Resource Management - Network Services - Retained Delivery - Operations  Primary Contact : Nick Taylor  Primary Contact Number #   61-431-408-272</t>
  </si>
  <si>
    <t>SGP000000000252</t>
  </si>
  <si>
    <t>Infrastructure and Resource Management - Network Services - Monitoring Support  Primary Contact : Tam Thai  Primary Contact Number #   61-408-664-742</t>
  </si>
  <si>
    <t>SGP000000002043</t>
  </si>
  <si>
    <t>Server Systems Operations - Data  Management - Database Management -  DBA(Objectstar)  Primary Contact : Glen Dallenger  Primary Contact Number # 61-408-416-915</t>
  </si>
  <si>
    <t>SGP000000000253</t>
  </si>
  <si>
    <t>Server Systems Operations - Application Hosting Services - Web Middleware Enablement - Oracle  Primary Contact : Santosh Palasserikalam  Primary Contact Number #   61-041172-0957</t>
  </si>
  <si>
    <t>SGP000000002044</t>
  </si>
  <si>
    <t>Server Systems Operations - Data  Management - Database Management -  Midrange - DBA (Oracle) - Nextgen  Primary Contact : John Trinh  Primary Contact Number # 61-0400-897-440</t>
  </si>
  <si>
    <t>SGP000000000254</t>
  </si>
  <si>
    <t>Server Systems Operations - Server Management Other - Platform Support Other - Oracle Virtualised Systems  Primary Contact : Vincent Pius  Primary Contact Number # 61-03-9886-2625</t>
  </si>
  <si>
    <t>virtual@au1.ibm.com</t>
  </si>
  <si>
    <t>SGP000000002045</t>
  </si>
  <si>
    <t>Server Systems Operations - Data Management - Database Management - Midrange - DBA (Oracle) - Wealth  Primary Contact : John Trinh  Primary Contact Number # 61-0400-897-440</t>
  </si>
  <si>
    <t>SGP000000002046</t>
  </si>
  <si>
    <t>Server Systems Operations - Data  Management - Database Management -  Midrange - DBA (Oracle) - Wealth Sydney  Primary Contact : John Trinh  Primary Contact Number # 61-0400-897-440</t>
  </si>
  <si>
    <t>SGP000000002047</t>
  </si>
  <si>
    <t>Server Systems Operations - Data Management - Database Management - Midrange - DBA (Oracle) - Wholes  Primary Contact : John Trinh  Primary Contact Number # 61-0400-897-440</t>
  </si>
  <si>
    <t>SGP000000000255</t>
  </si>
  <si>
    <t>Delivery Technology &amp; Engineering - SM Integration - Performance and Capacity Management - Mainframe  Primary Contact : Peter Durrant  Primary Contact Number #   61-432-884-001</t>
  </si>
  <si>
    <t>host_performance a@national.com.au</t>
  </si>
  <si>
    <t>SGP000000000256</t>
  </si>
  <si>
    <t>Delivery Technology &amp; Engineering - SM Integration - Performance and Capacity Management - Midrange  Primary Contact : Mark Estcourt  Primary Contact Number # 03-9208-8295</t>
  </si>
  <si>
    <t>pcm@au1.ibm.com</t>
  </si>
  <si>
    <t>SGP000000000257</t>
  </si>
  <si>
    <t>batch_integration@nab.com.au</t>
  </si>
  <si>
    <t>SGP000000002048</t>
  </si>
  <si>
    <t>Server Systems Operations - System Operations - Production Control - South Batch Infrastructure  Primary Contact : Jeffrey Merriel  Primary Contact Number # 434602614</t>
  </si>
  <si>
    <t>prodcnab@au1.ibm.com</t>
  </si>
  <si>
    <t>SGP000000000258</t>
  </si>
  <si>
    <t>SGP000000000259</t>
  </si>
  <si>
    <t>Server Systems Operations - System Operations - Production Control - North Batch Infrastructure  Primary Contact : Grant Bray  Primary Contact Number # 61-0411-254832</t>
  </si>
  <si>
    <t>prdmnbss@au1.ibm.com</t>
  </si>
  <si>
    <t>SGP000000002049</t>
  </si>
  <si>
    <t>Server Systems Operations - System Operations - Production Control - South Batch Scheduling  Primary Contact : Jeffrey Merriel  Primary Contact Number # 434602614</t>
  </si>
  <si>
    <t>SGP000000001723</t>
  </si>
  <si>
    <t>SGP000000000261</t>
  </si>
  <si>
    <t>Server Systems Operations - Storage Management - DASD, Tape, File Back-up &amp; Restore Management-Projects  Primary Contact : Michael Kellar  Primary Contact Number # 0419 305 372</t>
  </si>
  <si>
    <t>SGP000000000262</t>
  </si>
  <si>
    <t>Delivery Technology &amp; Engineering - SM Integration - Software Imaging and Distribution  Primary Contact : Michael Thompson  Primary Contact Number # 614-3347-7971</t>
  </si>
  <si>
    <t>SGP000000002050</t>
  </si>
  <si>
    <t>Server Systems Operations - Data Management - Database Management - Midrange - DBA (SQL) - Retail  Primary Contact : Mohit Bhatnagar  Primary Contact Number #   61--422009557</t>
  </si>
  <si>
    <t>SGP000000002051</t>
  </si>
  <si>
    <t>Server Systems Operations - Data Management - Database Management - Midrange - DBA (SQL) - Wealth  Primary Contact : John Trinh  Primary Contact Number # 61-0400-897-440</t>
  </si>
  <si>
    <t>SGP000000002052</t>
  </si>
  <si>
    <t>Server Systems Operations - Data Management - Database Management - Midrange - DBA (SQL) - Wholesale  Primary Contact : John Trinh  Primary Contact Number # 61-0400-897-440</t>
  </si>
  <si>
    <t>SGP000000002053</t>
  </si>
  <si>
    <t>Security and Risk Management - Identity and Access - Logical Identity and Access Management - Mainframe Monitoring  Primary Contact : Peter King  Primary Contact Number # 61-434-327-151</t>
  </si>
  <si>
    <t>SGP000000000263</t>
  </si>
  <si>
    <t>Server Systems Operations - Server Management - Distributed - Platform Support Intel - Build  Primary Contact : Felix Wong  Primary Contact Number #   613-9624-0727</t>
  </si>
  <si>
    <t>SGP000000000264</t>
  </si>
  <si>
    <t>Server Systems Operations - Server Management - Distributed - Platform Support Linux - Build  Primary Contact : Carl Massey  Primary Contact Number #   61--396266893</t>
  </si>
  <si>
    <t>SGP000000000265</t>
  </si>
  <si>
    <t>Server Systems Operations - Server Management - Distributed - Platform Support Unix - Build  Primary Contact : Carl Massey  Primary Contact Number #   61--396266893</t>
  </si>
  <si>
    <t>SGP000000000266</t>
  </si>
  <si>
    <t>Server Systems Operations - Server Management - Distributed - Platform Support Unix - Projects  Primary Contact : Sami Abdul  Primary Contact Number #   61-0439-036-697</t>
  </si>
  <si>
    <t>nabmid@au1.ibm.com</t>
  </si>
  <si>
    <t>SGP000000000267</t>
  </si>
  <si>
    <t>Service Management - Service Support Management - Incident Management  Primary Contact : Jim Whiley  Primary Contact Number # 61-408-548-076</t>
  </si>
  <si>
    <t>SGP000000000268</t>
  </si>
  <si>
    <t>Server Systems Operations - Storage Management - Backup Restore Mgmt - Midrange  Primary Contact : Jason Gately  Primary Contact Number # 61-428-677-820</t>
  </si>
  <si>
    <t>tormain@au1.ibm.com</t>
  </si>
  <si>
    <t>SGP000000000269</t>
  </si>
  <si>
    <t>Server Systems Operations - Storage Management - Backup Restore Mgmt - Netbackup Failure Midrange  Primary Contact : Ben Lyng  Primary Contact Number # 0430 394 895</t>
  </si>
  <si>
    <t>nab storage bur/australia/contr/ibm</t>
  </si>
  <si>
    <t>SGP000000002054</t>
  </si>
  <si>
    <t>Server Systems Operations - Storage Management - Backup Restore Mgmt - Midrange - Storage (NAS)  Primary Contact : Michael Kellar  Primary Contact Number # 0419 305 372</t>
  </si>
  <si>
    <t>SGP000000000270</t>
  </si>
  <si>
    <t>Server Systems Operations - Storage Management - Backup Restore Mgmt - Midrange - Storage (SAN)  Primary Contact : Michael Kellar  Primary Contact Number # 0419 305 372</t>
  </si>
  <si>
    <t>SGP000000002055</t>
  </si>
  <si>
    <t>Server Systems Operations - Storage Management - Backup Restore Mgmt - Midrange  Primary Contact : Michael Kellar  Primary Contact Number # 0419 305 372</t>
  </si>
  <si>
    <t>SGP000000000271</t>
  </si>
  <si>
    <t>Server Systems Operations - Storage Management - DASD, Tape, File Back-up &amp; Restore Management Mainframe  Primary Contact : Jason Gately  Primary Contact Number # 61-428-677-820</t>
  </si>
  <si>
    <t>stormain@au1.ibm.com</t>
  </si>
  <si>
    <t>SGP000000000272</t>
  </si>
  <si>
    <t>Delivery Technology &amp; Engineering - SM Integration - Global Technology Integration Cloud Deployments  Primary Contact : Geoffrey O'Callaghan  Primary Contact Number # 61-0403-222-548</t>
  </si>
  <si>
    <t>SGP000000000273</t>
  </si>
  <si>
    <t>Delivery Technology &amp; Engineering - SM Integration - Enterprise Automations - Mainframe Automation  Primary Contact : Tom Thorne  Primary Contact Number #   0414-440-557</t>
  </si>
  <si>
    <t>solve.requests@nab.com.au</t>
  </si>
  <si>
    <t>SGP000000002056</t>
  </si>
  <si>
    <t>Delivery Technology &amp; Engineering - SM Integration - Enterprise Automations - Midrange Automation  Primary Contact : CHITTAJALLU AMAR  Primary Contact Number # 91-9632-655-733</t>
  </si>
  <si>
    <t>ssoinanz@in.ibm.com </t>
  </si>
  <si>
    <t>SGP000000000274</t>
  </si>
  <si>
    <t>Delivery Technology and Engineering - Service Management Integration - Enterprise Automations - Midrange - Automation  Primary Contact : Anthony Faul  Primary Contact Number #   61-3-98862024</t>
  </si>
  <si>
    <t>patrol.requests@nab.com.au</t>
  </si>
  <si>
    <t>SGP000000002057</t>
  </si>
  <si>
    <t>Server Systems Operations - System Operations - Control Operations (All Platforms) - System Operators North  Primary Contact : David Andrews  Primary Contact Number #   61-0407-940975</t>
  </si>
  <si>
    <t>SGP000000002058</t>
  </si>
  <si>
    <t>elivery Technology &amp; Engineering - SM Integration - Enterprise Automations - TADDM Support  Primary Contact : Tony Fusella  Primary Contact Number # 61-0439-578-664</t>
  </si>
  <si>
    <t>SGP000000002059</t>
  </si>
  <si>
    <t>Storage Backup and Recovery - Tivoli Storage Manager  Primary Contact : Shadi Ferris  Primary Contact Number # 9354 7946</t>
  </si>
  <si>
    <t>storbur@au1.ibm.com</t>
  </si>
  <si>
    <t>SGP000000000275</t>
  </si>
  <si>
    <t>Server Systems Operations - Server Management - Distributed - Platform Support Intel - QA Infra  Primary Contact : Carl Massey  Primary Contact Number #   61--396266893</t>
  </si>
  <si>
    <t>SGP000000000276</t>
  </si>
  <si>
    <t>Server Systems Operations - Application Hosting Services - Web Middleware Enablement - TIBCO  Primary Contact : Eleni Vrettakos  Primary Contact Number #   61-438-077-121</t>
  </si>
  <si>
    <t>tibco.request@nab.com.au </t>
  </si>
  <si>
    <t>SGP000000002060</t>
  </si>
  <si>
    <t>Server Systems Operations - Server  Management - Distributed - Platform  Support Unix - IOD Build  Primary Contact : Carl Massey  Primary Contact Number #   61--396266893</t>
  </si>
  <si>
    <t>SGP000000000277</t>
  </si>
  <si>
    <t>Server Systems Operations - Server Management Other-Platform Support Other - VMWare Virtualised Systems  Primary Contact : Vincent Pius  Primary Contact Number # 61-03-9886-2625</t>
  </si>
  <si>
    <t>virtual@au1.ibm.com </t>
  </si>
  <si>
    <t>SGP000000002061</t>
  </si>
  <si>
    <t>Server Systems Operations - Application Hosting Services - Web Middleware Enablement - Weblogic  Primary Contact : Eleni Vrettakos  Primary Contact Number #   61-438-077-121</t>
  </si>
  <si>
    <t>SGP000000002062</t>
  </si>
  <si>
    <t>Server Systems Operations - Application Hosting Services - Web Middleware Enablement - WAS Transformed  Primary Contact : Andrew Skorobogaty  Primary Contact Number # 61-432-101-440</t>
  </si>
  <si>
    <t>SGP000000000278</t>
  </si>
  <si>
    <t>Server Systems Operations - Application Hosting Services - Web Middleware Enablement - WAS  Primary Contact : Andrew Skorobogaty  Primary Contact Number # 61-432-101-440</t>
  </si>
  <si>
    <t>SGP000000002063</t>
  </si>
  <si>
    <t>Server Systems Operations - Server Management - Distributed - Platform Support Intel - Hosting Adv  Primary Contact : Carmelo Carbone  Primary Contact Number # 0409 100 628</t>
  </si>
  <si>
    <t>intelnab@au1.ibm.com</t>
  </si>
  <si>
    <t>SGP000000000279</t>
  </si>
  <si>
    <t>Server Systems Operations - Server Management - Distributed - Platform Support Intel - Host  Primary Contact : Carmelo Carbone  Primary Contact Number # 0418 996 371</t>
  </si>
  <si>
    <t>SGP000000000280</t>
  </si>
  <si>
    <t>Server Systems Operations - Server Management - Distributed - Platform Support Midrange - Host  Primary Contact : Greg Skowronek  Primary Contact Number #   61-407-337-043</t>
  </si>
  <si>
    <t>SGP000000002064</t>
  </si>
  <si>
    <t>Server Systems Operations - Server  Management - Distributed - Platform  Support Intel - IOD Build  Primary Contact : Carl Massey  Primary Contact Number #   61--396266893</t>
  </si>
  <si>
    <t>SGP000000002065</t>
  </si>
  <si>
    <t>Server Systems Operations - Server Management - Distributed - Platform Support Intel - IOD  Primary Contact : Stevan Bibby  Primary Contact Number # 0418 996 371</t>
  </si>
  <si>
    <t>SGP000000002066</t>
  </si>
  <si>
    <t>Server Systems Operations - Server Management - Distributed - Platform Support Intel - North  Primary Contact : John Cheung  Primary Contact Number # 61-411-127-684</t>
  </si>
  <si>
    <t>SGP000000002067</t>
  </si>
  <si>
    <t>Server Systems Operations - Server  Management - Distributed - Platform  Support Intel - Wholesale  Primary Contact : Carmelo Carbone  Primary Contact Number # 0409 100 628</t>
  </si>
  <si>
    <t>SGP000000000281</t>
  </si>
  <si>
    <t>Server Systems Operations - Server Management - Mainframe - IODF  Primary Contact : Pieter Botha  Primary Contact Number # 61-411-286-220</t>
  </si>
  <si>
    <t xml:space="preserve"> iodfm&amp;d@au1.ibm.com</t>
  </si>
  <si>
    <t>SGP000000000282</t>
  </si>
  <si>
    <t>Server Systems Operations - Service Management Mainframe - Platform Support ZOS  Primary Contact : Jason Gately  Primary Contact Number # 61-428-677-820</t>
  </si>
  <si>
    <t>mvs.requests@nab.com.au</t>
  </si>
  <si>
    <t>SGP000000000283</t>
  </si>
  <si>
    <t>Server Systems Operations - Service Management Mainframe - VM Support ZOS  Primary Contact : John Everitt  Primary Contact Number # 61-413-017-894</t>
  </si>
  <si>
    <t>vmgroup@au1.ibm.com</t>
  </si>
  <si>
    <t>SGP000000002068</t>
  </si>
  <si>
    <t>End Users Services - Distributed Client Services - Deskside Support - VIC - Dropin - Docklands 700  Primary Contact : Connor Ingram  Primary Contact Number #   613-8656-2597</t>
  </si>
  <si>
    <t>nabdesk@au1.ibm.com</t>
  </si>
  <si>
    <t>SGP000000002069</t>
  </si>
  <si>
    <t>End Users Services - Distributed Client Services - Deskside Support - VIC - Onsite - Docklands 700  Primary Contact : Connor Ingram  Primary Contact Number #   613-8656-2597</t>
  </si>
  <si>
    <t>SGP000000002070</t>
  </si>
  <si>
    <t>End Users Services - Distributed Client Services - Deskside Support - VIC - Dropin - Docklands 800  Primary Contact : Connor Ingram  Primary Contact Number #   613-8656-2597</t>
  </si>
  <si>
    <t>SGP000000002071</t>
  </si>
  <si>
    <t>SGP000000002072</t>
  </si>
  <si>
    <t>Security and Risk Management - Identity and Access - Logical Identity and Access Management - Request Access  Primary Contact : Tara Mukherjee  Primary Contact Number # 91-80 - 43033776</t>
  </si>
  <si>
    <t>xpeform@au1.ibm.com</t>
  </si>
  <si>
    <t>SGP000000002073</t>
  </si>
  <si>
    <t>Security and Risk Management - Identity and Access - Logical Identity and Access Management - AccessNAB Provisioning  Primary Contact : Christina Menon  Primary Contact Number #   61-402-327-246</t>
  </si>
  <si>
    <t>accessnab.subscription@au1.ibm.com</t>
  </si>
  <si>
    <t>SGP000000000284</t>
  </si>
  <si>
    <t>Security &amp; Risk Management - System Currency - Malware Defense Management - Misc - Anti-Virus  Primary Contact : Goutam Sengupta  Primary Contact Number #  +61 422 890 549</t>
  </si>
  <si>
    <t>SGP000000002074</t>
  </si>
  <si>
    <t>Integrated Supply Chain - Services Customer Fulfilment - Hardware Asset Tracking  Primary Contact : Ann London  Primary Contact Number # 61-2-9354-9709</t>
  </si>
  <si>
    <t>SGP000000002075</t>
  </si>
  <si>
    <t>Integrated Supply Chain - Services Customer Fulfilment - Financial Management  Primary Contact : Ann London  Primary Contact Number # 61-2-9354-9709</t>
  </si>
  <si>
    <t>SGP000000002076</t>
  </si>
  <si>
    <t xml:space="preserve">Integrated Supply Chain - Services Customer Fulfilment - Inventory Capture  Primary Contact : Dhammika Singham  Primary Contact Number # </t>
  </si>
  <si>
    <t>SGP000000002077</t>
  </si>
  <si>
    <t>Integrated Supply Chain - Services Customer Fulfilment - Logistics  Primary Contact : Ann London  Primary Contact Number # 61-2-9354-9709</t>
  </si>
  <si>
    <t>SGP000000002078</t>
  </si>
  <si>
    <t>Integrated Supply Chain - Services Customer Fulfilment - Order Management  Primary Contact : Ann London  Primary Contact Number # 61-2-9354-9709</t>
  </si>
  <si>
    <t>SGP000000002079</t>
  </si>
  <si>
    <t>Integrated Supply Chain - Services Customer Fulfilment - Software License Management  Primary Contact : Ann London  Primary Contact Number # 61-2-9354-9709</t>
  </si>
  <si>
    <t>SGP000000002080</t>
  </si>
  <si>
    <t>Integrated Supply Chain - Services Customer Fulfilment - Software Asset Tracking  Primary Contact : Ann London  Primary Contact Number # 61-2-9354-9709</t>
  </si>
  <si>
    <t>SGP000000002081</t>
  </si>
  <si>
    <t>Integrated Supply Chain - Services Customer Fulfilment - Asset Management Tools  Primary Contact : Andrew Wood  Primary Contact Number # 61-2-9354-9709</t>
  </si>
  <si>
    <t>SGP000000002082</t>
  </si>
  <si>
    <t>SGP000000002083</t>
  </si>
  <si>
    <t>End Users Services - Distributed Client Services - Deskside Support - VIC - Onsite - Bourke 500  Primary Contact : Connor Ingram  Primary Contact Number #   613-8656-2597</t>
  </si>
  <si>
    <t>SGP000000002084</t>
  </si>
  <si>
    <t>End Users Services - Distributed Client Services - Deskside Support - VIC - Dropin - Bourke 500  Primary Contact : Connor Ingram  Primary Contact Number #   613-8656-2597</t>
  </si>
  <si>
    <t>SGP000000000285</t>
  </si>
  <si>
    <t>Server Systems Operations - Application Hosting Services - Business Applications Services - Sharepoint  Primary Contact : Matthew Tape  Primary Contact Number # 61-03 9886-2309</t>
  </si>
  <si>
    <t>SGP000000002215</t>
  </si>
  <si>
    <t>Vendor - Bytecraft - Support  Primary Contact : John Lombardo  Primary Contact Number #   61-401-146-798</t>
  </si>
  <si>
    <t>SGP000000000286</t>
  </si>
  <si>
    <t>SGP000000002085</t>
  </si>
  <si>
    <t>End User Services - Customer Service Center - Service Desk - Centralised Technical Support - Rebuilds  Primary Contact : Kalyanaraman Raju  Primary Contact Number #   91-974-399 5581</t>
  </si>
  <si>
    <t>nabnet@au1.ibm.com </t>
  </si>
  <si>
    <t>SGP000000000287</t>
  </si>
  <si>
    <t>nabcapital.ddr.support.melbourne@nab.com.au</t>
  </si>
  <si>
    <t>SGP000000002086</t>
  </si>
  <si>
    <t>Server Systems Operations - Application Hosting Services - Business Applications Services - Sharepoint  Primary Contact : Michael Szuster  Primary Contact Number # 61-408-861606</t>
  </si>
  <si>
    <t>emcteam@au1.ibm.com</t>
  </si>
  <si>
    <t>SGP000000000288</t>
  </si>
  <si>
    <t>SGP000000000289</t>
  </si>
  <si>
    <t>quest.exchange.support@nab.com.au</t>
  </si>
  <si>
    <t>SGP000000000290</t>
  </si>
  <si>
    <t>Server Systems Operations - Application Hosting Services - Email and Collaboration Services - Domino  Primary Contact : Scott Ricketts  Primary Contact Number # 0428504356</t>
  </si>
  <si>
    <t>SGP000000002216</t>
  </si>
  <si>
    <t>Server Systems Operations - Application Hosting Services - Email and Collaboration Services - Exchange  Primary Contact : Michael Szuster  Primary Contact Number # 61-408-861606</t>
  </si>
  <si>
    <t>SGP000000002087</t>
  </si>
  <si>
    <t>Server Systems Operations - Application Hosting Services - Email Collaboration Services - Electronic Reporting System  Primary Contact : Scott Ricketts  Primary Contact Number # 0428504356</t>
  </si>
  <si>
    <t>SGP000000002088</t>
  </si>
  <si>
    <t>Server Systems Operations - Application Hosting Services - Business Applications Services - Hosted Fax - RightFax / GFI FaxMaker  Primary Contact : Michael Szuster  Primary Contact Number # 61-408-861606</t>
  </si>
  <si>
    <t>SGP000000002089</t>
  </si>
  <si>
    <t>Server Systems Operations - App Hosting  Services - Email and Collaboration  Services - Exchange Project  Primary Contact : Ciaran Brady  Primary Contact Number #   61-03-86410000</t>
  </si>
  <si>
    <t>SGP000000002090</t>
  </si>
  <si>
    <t>End Users Services - Distributed Client Services - Deskside Support-Executive  Primary Contact : Darryl Peet  Primary Contact Number #   61-414-364-723</t>
  </si>
  <si>
    <t>SGP000000000291</t>
  </si>
  <si>
    <t>End Users Services - Distributed Client Services - Deskside Support-Executive NSW  Primary Contact : Darryl Peet  Primary Contact Number #   61-414-364-723</t>
  </si>
  <si>
    <t>SGP000000000292</t>
  </si>
  <si>
    <t>End Users Services - Distributed Client Services - Deskside Support-Executive VIC  Primary Contact : Darryl Peet  Primary Contact Number #   61-414-364-723</t>
  </si>
  <si>
    <t>SGP000000002091</t>
  </si>
  <si>
    <t>Server Systems Operations - App Hosting Services - Email and Collaboration Services - Forefront identity Manager  Primary Contact : Michael Szuster  Primary Contact Number # 61-408-861606</t>
  </si>
  <si>
    <t>SGP000000002092</t>
  </si>
  <si>
    <t>Asset management - Order Management - Hardware  Primary Contact : Geoff Saward  Primary Contact Number #   61-411-483-532</t>
  </si>
  <si>
    <t>SGP000000002093</t>
  </si>
  <si>
    <t>End Users Services - Distributed Client Services - IMAC Perform - HW Return and Repairs  Primary Contact : Connor Ingram  Primary Contact Number #   613-8656-2597</t>
  </si>
  <si>
    <t>SGP000000002016</t>
  </si>
  <si>
    <t>SGP000000002094</t>
  </si>
  <si>
    <t>End Users Services - Distributed Client Services - IMAC Coordination - Hardware Software Ordering  Primary Contact : Umesh Rajappa  Primary Contact Number # 91-98868-33421</t>
  </si>
  <si>
    <t>SGP000000002095</t>
  </si>
  <si>
    <t>End Users Services - Distributed Client Services - IMAC Coordination - Planners  Primary Contact : Umesh Rajappa  Primary Contact Number # 91-98868-33421</t>
  </si>
  <si>
    <t>SGP000000000293</t>
  </si>
  <si>
    <t>End User Services - Customer Service Center - Service Desk - IMAC  Primary Contact : Kalyanaraman Raju  Primary Contact Number #   91-974-399 5581</t>
  </si>
  <si>
    <t>SGP000000000294</t>
  </si>
  <si>
    <t>Server Systems Operations - Application Hosting Services - Email and Collaboration Services - Project  Primary Contact : Andrew Harvey  Primary Contact Number #   61-413-483-143</t>
  </si>
  <si>
    <t>SGP000000002096</t>
  </si>
  <si>
    <t>End Users Services - Distributed Client Services - Deskside Support - VIC - Dropin - Mobile  Primary Contact : Connor Ingram  Primary Contact Number #   613-8656-2597</t>
  </si>
  <si>
    <t>SGP000000000295</t>
  </si>
  <si>
    <t>End Users Services - Distributed Client Services - Deskside Support - NSW - Dropin - George St  Primary Contact : Connor Ingram  Primary Contact Number #   613-8656-2597</t>
  </si>
  <si>
    <t>SGP000000000296</t>
  </si>
  <si>
    <t>End Users Services - Distributed Client Services - Deskside Support - NSW - Dropin - Miller St  Primary Contact : Connor Ingram  Primary Contact Number #   613-8656-2597</t>
  </si>
  <si>
    <t>SGP000000000297</t>
  </si>
  <si>
    <t>End Users Services - Distributed Client Services - Deskside Support - NSW - Onsite  Primary Contact : Connor Ingram  Primary Contact Number #   613-8656-2597</t>
  </si>
  <si>
    <t>SGP000000002097</t>
  </si>
  <si>
    <t>End Users Services - Distributed Client Services - Pre-delivery prep - Logistics  Primary Contact : Connor Ingram  Primary Contact Number #   613-8656-2597</t>
  </si>
  <si>
    <t>SGP000000002098</t>
  </si>
  <si>
    <t>End Users Services - Distributed Client Services - Deskside Support - QLD - Dropin  Primary Contact : Connor Ingram  Primary Contact Number #   613-8656-2597</t>
  </si>
  <si>
    <t>SGP000000002099</t>
  </si>
  <si>
    <t>End Users Services - Distributed Client Services - Deskside Support - QLD - Onsite  Primary Contact : Connor Ingram  Primary Contact Number #   613-8656-2597</t>
  </si>
  <si>
    <t>SGP000000002100</t>
  </si>
  <si>
    <t>Security and Risk Management - Identity and Access - Logical Identity and Access Management - Remote Access Provisioning  Primary Contact : Christina Menon  Primary Contact Number #   61-402-327-246</t>
  </si>
  <si>
    <t>isecras@au1.ibm.com</t>
  </si>
  <si>
    <t>SGP000000002214</t>
  </si>
  <si>
    <t xml:space="preserve">Vendor - Ricoh - Managed Print Services  Primary Contact : Tim Wilson  Primary Contact Number # </t>
  </si>
  <si>
    <t>SGP000000000298</t>
  </si>
  <si>
    <t>SGP000000002101</t>
  </si>
  <si>
    <t>End Users Services - Distributed Client Services - Deskside Support - SA - Dropin  Primary Contact : Connor Ingram  Primary Contact Number #   613-8656-2597</t>
  </si>
  <si>
    <t>SGP000000002102</t>
  </si>
  <si>
    <t>End Users Services - Distributed Client Services - Deskside Support - SA - Onsite  Primary Contact : Connor Ingram  Primary Contact Number #   613-8656-2597</t>
  </si>
  <si>
    <t>SGP000000002103</t>
  </si>
  <si>
    <t>End Users Services - Distributed Client Services - Deskside Support - Level 2  Primary Contact : Connor Ingram  Primary Contact Number #   613-8656-2597</t>
  </si>
  <si>
    <t>SGP000000000299</t>
  </si>
  <si>
    <t>End User Services - Customer Service Centre - Service Desk - Advantage  Primary Contact : Martin Ayers  Primary Contact Number # 613-0404-063-456</t>
  </si>
  <si>
    <t>SGP000000000300</t>
  </si>
  <si>
    <t>End User Services- Customer Service Centre-Service Desk - Bridge  Primary Contact : Meredith Kierce  Primary Contact Number # 61-3-53273114</t>
  </si>
  <si>
    <t>SGP000000000301</t>
  </si>
  <si>
    <t>End User Services - Customer Service Center - Service Desk - Wholesale Banking Service Desk  Primary Contact : Martin Ayers  Primary Contact Number # 613-0404-063-456</t>
  </si>
  <si>
    <t>SGP000000000302</t>
  </si>
  <si>
    <t>End User Services - Customer Service Center - Service Desk - Wholesale Banking Service Desk - Administration  Primary Contact : Martin Ayers  Primary Contact Number # 613-0404-063-456</t>
  </si>
  <si>
    <t>SGP000000000303</t>
  </si>
  <si>
    <t>End User Services - Customer Service Center - Service Desk - Retail  Primary Contact : Kalyanaraman Raju  Primary Contact Number #   91-974-399 5581</t>
  </si>
  <si>
    <t>SGP000000000304</t>
  </si>
  <si>
    <t>End User Services - Customer Service Center - Service Desk - Support  Primary Contact : Lee Nye  Primary Contact Number #   613-0437-682-267</t>
  </si>
  <si>
    <t>SGP000000000305</t>
  </si>
  <si>
    <t>End User Services - Customer Service Center - Service Desk - Retail Level 2  Primary Contact : Kalyanaraman Raju  Primary Contact Number #   91-974-399 5581</t>
  </si>
  <si>
    <t>SGP000000002104</t>
  </si>
  <si>
    <t>End User Services - Customer Service Center - Service Desk - Retail -  Administration  Primary Contact : Kalyanaraman Raju  Primary Contact Number #   91-974-399 5581</t>
  </si>
  <si>
    <t>SGP000000002105</t>
  </si>
  <si>
    <t>End User Services - Customer Service  Centre - Service Desk - Ricoh  Primary Contact : Kalyanaraman Raju  Primary Contact Number #   91-974-399 5581</t>
  </si>
  <si>
    <t>SGP000000002106</t>
  </si>
  <si>
    <t>End User Services - Customer Service  Centre - Service Desk - Thirdparty  Primary Contact : Kalyanaraman Raju  Primary Contact Number #   91-974-399 5581</t>
  </si>
  <si>
    <t>SGP000000000306</t>
  </si>
  <si>
    <t>nabswd@au1.ibm.com</t>
  </si>
  <si>
    <t>SGP000000002107</t>
  </si>
  <si>
    <t>Asset management - Order Management - Software  Primary Contact : Kiet Hua  Primary Contact Number # 61-417-571-818</t>
  </si>
  <si>
    <t>SGP000000002108</t>
  </si>
  <si>
    <t>End Users Services - Software Platform  Management Services - Retail  Primary Contact : Luke Surace  Primary Contact Number #   614-14-559-685</t>
  </si>
  <si>
    <t>SGP000000002109</t>
  </si>
  <si>
    <t>End Users Services - Software Platform  Management Services - Wholesale  Primary Contact : Luke Surace  Primary Contact Number #   614-14-559-685</t>
  </si>
  <si>
    <t>SGP000000002110</t>
  </si>
  <si>
    <t>End User Services - Customer Service Centre - Service Desk - Security Access Request  Primary Contact : Simon Burton  Primary Contact Number # 61-03-5338 5531</t>
  </si>
  <si>
    <t>nwmdsa@au1.ibm.com  </t>
  </si>
  <si>
    <t>SGP000000002111</t>
  </si>
  <si>
    <t>Security &amp; Risk Management - Identity and Access - Logical Identity and Access Management - UNIX  Primary Contact : GAURAV DWIVEDI  Primary Contact Number # 91-99806-70260</t>
  </si>
  <si>
    <t>SGP000000002112</t>
  </si>
  <si>
    <t>Security and Risk Management - Identity and Access - Logical Identity and Access Management - User Access Request  Primary Contact : Christina Menon  Primary Contact Number #   61-402-327-246</t>
  </si>
  <si>
    <t>SGP000000002113</t>
  </si>
  <si>
    <t>End Users Services - Distributed Client Services - Deskside Support - WA - Dropin  Primary Contact : Connor Ingram  Primary Contact Number #   613-8656-2597</t>
  </si>
  <si>
    <t>SGP000000002114</t>
  </si>
  <si>
    <t>End Users Services - Distributed Client Services - Deskside Support - WA - Onsite  Primary Contact : Connor Ingram  Primary Contact Number #   613-8656-2597</t>
  </si>
  <si>
    <t>SGP000000002115</t>
  </si>
  <si>
    <t>Server Systems Operations - Server Management - Distributed - Platform Support Intel - Workplace  Primary Contact : Stevan Bibby  Primary Contact Number # 0418 996 371</t>
  </si>
  <si>
    <t>SGP000000000308</t>
  </si>
  <si>
    <t>Server Systems Operations - Server Management - Distributed - Intel - Infrastructure  Primary Contact : Brij Panwar  Primary Contact Number #   61-414-937-633</t>
  </si>
  <si>
    <t>SGP000000000309</t>
  </si>
  <si>
    <t>Server Systems Operations - Server Management - Distributed - Platform Support Intel - Projects  Primary Contact : Jagmeet Arneja  Primary Contact Number # 61-421-603-639</t>
  </si>
  <si>
    <t>nabintel@au1.ibm.com</t>
  </si>
  <si>
    <t>SGP000000000310</t>
  </si>
  <si>
    <t>SAP People Business Support    Primary Contact Number : 044746385  Secondary Contact Number : 049248847</t>
  </si>
  <si>
    <t>bnz_p&amp;c.systems.support@bnz.co.nz</t>
  </si>
  <si>
    <t>SGP000000000311</t>
  </si>
  <si>
    <t>SAP Procurement Business Support    Primary Contact Number : 049318239  Secondary Contact Number : 049318243</t>
  </si>
  <si>
    <t>derek_reddish@bnz.co.nz</t>
  </si>
  <si>
    <t>SGP000000000314</t>
  </si>
  <si>
    <t>Business Intelligence GDW BNZ    Primary Contact Number : 0011-64-29 201 1183    Secondary Contact Number : 0011-64-29 201 1182</t>
  </si>
  <si>
    <t>nz_infoman_zapi5m@bnz.co.nz</t>
  </si>
  <si>
    <t>SGP000000000315</t>
  </si>
  <si>
    <t>Business Intelligence GL BNZ    Primary Contact Number : 0011-64-29 201 1183    Secondary Contact Number : 0011-64-29 201 1182</t>
  </si>
  <si>
    <t>nz_infoman_zcfbim@bnz.co.nz</t>
  </si>
  <si>
    <t>SGP000000000316</t>
  </si>
  <si>
    <t>Business Intelligence Infrastructure Support    Primary Contact Number : +6499248710  Secondary Contact Number : +6499766395</t>
  </si>
  <si>
    <t>bnz_bi_infrastructure_&amp;_operations@bnz.co.nz</t>
  </si>
  <si>
    <t>SGP000000000317</t>
  </si>
  <si>
    <t>Business Intelligence Operations Support    Primary Contact Number : +6499765828  Secondary Contact Number : +6499248683</t>
  </si>
  <si>
    <t>SGP000000000318</t>
  </si>
  <si>
    <t>SAP Finance BNZ    Primary Contact Number : +6499765687  Secondary Contact Number : +6499765973</t>
  </si>
  <si>
    <t>david_clough@bnz.co.nz</t>
  </si>
  <si>
    <t>SGP000000000319</t>
  </si>
  <si>
    <t>Scope Development and Support    Primary Contact Number : 0011-64-29 201 1183    Secondary Contact Number : 0011-64-29 201 1182</t>
  </si>
  <si>
    <t>nz_infoman_zlpmsm@bnz.co.nz</t>
  </si>
  <si>
    <t>SGP000000000320</t>
  </si>
  <si>
    <t>BMC Monitoring Support  Email : BNZ_Monitoring_Support@bnz.co.nz    Primary Contact Number: 044746275  Secondary Contact Number:044746230  Remedy Support Group Authoriser: Tracey Price</t>
  </si>
  <si>
    <t>nz_infoman_zbmcp@bnz.co.nz</t>
  </si>
  <si>
    <t>SGP000000000321</t>
  </si>
  <si>
    <t>Data Centre Management    Primary Contact Number : 021476471  Secondary Contact Number :   0211399310</t>
  </si>
  <si>
    <t>datacentre@bnz.co.nz</t>
  </si>
  <si>
    <t>SGP000000000322</t>
  </si>
  <si>
    <t>Database Support - DB2 - LUW    Dave Dyer  Primary Contact Number : 021 803 376  Secondary Contact Number : 021 331 202    Jane Eagle  Primary Contact Number :0292006755</t>
  </si>
  <si>
    <t>BNZ_DB2_LUW_Support@bnz.co.nz</t>
  </si>
  <si>
    <t>SGP000000000323</t>
  </si>
  <si>
    <t>Database Support - DB2 - ZOS    Primary Contact Number : +64292856178  Secondary Contact Number : +6421803376  Support Group Authoriser  Tara Bourke</t>
  </si>
  <si>
    <t>nzdb2@bnz.co.nz</t>
  </si>
  <si>
    <t>SGP000000000324</t>
  </si>
  <si>
    <t>Database Support - Oracle    Primary Contact Number : 049249351  Secondary Contact Number : 0211113105  Remedy Support Group Authoriser: Tara Bourke(Tara_Bourke@bnz.co.nz)</t>
  </si>
  <si>
    <t>bnz_oracle_support@bnz.co.nz</t>
  </si>
  <si>
    <t>SGP000000000325</t>
  </si>
  <si>
    <t>Database Support - SQL    Primary Contact Number : 049249350  Secondary Contact Number : 211113105</t>
  </si>
  <si>
    <t>nzmidrangedba@bnz.co.nz</t>
  </si>
  <si>
    <t>SGP000000000326</t>
  </si>
  <si>
    <t>Identity Access Management    Primary Contact Number : 080010600 opt 4 opt 4  Secondary Contact Number : Information Not Available</t>
  </si>
  <si>
    <t>bnz_data_security@bnz.co.nz</t>
  </si>
  <si>
    <t>SGP000000000327</t>
  </si>
  <si>
    <t>Information Security Management    Primary Contact Number : Extension 76610  Secondary Contact Number : 21339467</t>
  </si>
  <si>
    <t>nz_infoman_zimsmm@bnz.co.nz</t>
  </si>
  <si>
    <t>SGP000000000328</t>
  </si>
  <si>
    <t>Infrastructure Design    Primary Contact Number : 21671273  Secondary Contact Number : Information Not Available  Remedy Support Group Authoriser: Gavin Mincher</t>
  </si>
  <si>
    <t>nz_infoman_zsddam@bnz.co.nz</t>
  </si>
  <si>
    <t>SGP000000000329</t>
  </si>
  <si>
    <t>Lotus Notes Support    Primary Contact Number : 029 620 0800  Secondary Contact Number : 029 620 0470 (Wintel)</t>
  </si>
  <si>
    <t>bnz_notes_support@bnz.co.nz</t>
  </si>
  <si>
    <t>SGP000000000330</t>
  </si>
  <si>
    <t>Primary Contact Number: use oncall database  Secondary Contact Number: use oncall database  Remedy Support Group Authoriser: John X Stevenson</t>
  </si>
  <si>
    <t>nz_infoman_ztectm@bnz.co.nz</t>
  </si>
  <si>
    <t>SGP000000000331</t>
  </si>
  <si>
    <t>Mainframe Services Support    Primary Contact Number : use oncall database  Secondary Contact Number : use oncall database  Remedy Support Group Authoriser: John X Stevenson</t>
  </si>
  <si>
    <t>SGP000000000332</t>
  </si>
  <si>
    <t>Middleware Front End Integration    Primary Contact Number : 049245704  Secondary Contact Number : Information Not Available</t>
  </si>
  <si>
    <t>nzts_ztfew@bnz.co.nz</t>
  </si>
  <si>
    <t>SGP000000000333</t>
  </si>
  <si>
    <t>Middleware Message Integration    Primary Contact Number : 049245704  option 1  Secondary Contact Number : Information Not Available</t>
  </si>
  <si>
    <t>nzts_ztmsp@bnz.co.nz</t>
  </si>
  <si>
    <t>SGP000000000334</t>
  </si>
  <si>
    <t>Middleware Message Integration Products    Primary Contact Number : 049245704  Secondary Contact Number : Information Not Available</t>
  </si>
  <si>
    <t>nz_infoman_ztmwp@bnz.co.nz</t>
  </si>
  <si>
    <t>SGP000000000335</t>
  </si>
  <si>
    <t>Midrange Systems Support    Primary Contact Number : 49248649  Secondary Contact Number : 029 2220690  Remedy Support Group Authoriser: Michael Tritsarolis</t>
  </si>
  <si>
    <t>nzts_ztsux@bnz.co.nz</t>
  </si>
  <si>
    <t>SGP000000000336</t>
  </si>
  <si>
    <t>ObjectStar Support    Primary Contact Number : use oncall database  Secondary Contact Number : use oncall database  Remedy Support Group Authoriser: John X Stevenson</t>
  </si>
  <si>
    <t>nz_infoman_zhurnm@bnz.co.nz</t>
  </si>
  <si>
    <t>SGP000000000337</t>
  </si>
  <si>
    <t>Operations Services    Primary Contact Number : 021809703  Secondary Contact Number :021971716   Remedy Support Group Authoriser: Tracey Price</t>
  </si>
  <si>
    <t>bnz_bts_i&amp;o_operations_services@bnz.co.nz</t>
  </si>
  <si>
    <t>SGP000000000338</t>
  </si>
  <si>
    <t>SWIFT Support    Primary Contact Number : 049245704  Secondary Contact Number : Information Not Available  Remedy Support Group Authoriser: Mark Parks, Stu Fry &amp; Terri Hudson</t>
  </si>
  <si>
    <t>nzts_ztssa@bnz.co.nz</t>
  </si>
  <si>
    <t>SGP000000000339</t>
  </si>
  <si>
    <t>Service Desk - BNZ    Primary Contact Number : 048941441  Secondary Contact Number : N/A    Remedy Support Group Authoriser:  Jo Bell or Michael Kennard</t>
  </si>
  <si>
    <t>BNZ_Service_Support@bnz.co.nz</t>
  </si>
  <si>
    <t>SGP000000000340</t>
  </si>
  <si>
    <t>Software Deployment Support    Primary Contact Number : 99248404  Secondary Contact Number : 44746317</t>
  </si>
  <si>
    <t>nz_infoman_zsccmm@bnz.co.nz</t>
  </si>
  <si>
    <t>SGP000000000341</t>
  </si>
  <si>
    <t>Telecommunications Support    Primary Contact Number : 44746156  Secondary Contact Number : 295124710</t>
  </si>
  <si>
    <t>bnz.bts.i&amp;o.telecomms@bnz.co.nz</t>
  </si>
  <si>
    <t>SGP000000000342</t>
  </si>
  <si>
    <t>Vodafone Support    Primary Contact Number : 44746156  Secondary Contact Number : 295124710</t>
  </si>
  <si>
    <t>nz_infoman_ztelc@bnz.co.nz</t>
  </si>
  <si>
    <t>SGP000000000343</t>
  </si>
  <si>
    <t>Wintel Support    Primary Contact Number : 021814384  Secondary Contact Number : 0296200470</t>
  </si>
  <si>
    <t>nz_infoman_znetsm@bnz.co.nz</t>
  </si>
  <si>
    <t>SGP000000000641</t>
  </si>
  <si>
    <t>Application Support    Primary Contact Number : +64 (0)4 474 7930  Secondary Contact Number : +64 (0)21 125 9516  Remedy Support Group Authoriser: Peter Emanuel</t>
  </si>
  <si>
    <t>Wholesale.Banking.NZ.App.Support@bnz.co.nz</t>
  </si>
  <si>
    <t>SGP000000000643</t>
  </si>
  <si>
    <t>quest_nz_win_infra_support@national.com.au</t>
  </si>
  <si>
    <t>SGP000000000344</t>
  </si>
  <si>
    <t>Payments Solutions    Primary Contact Number : 44749221  Secondary Contact Number : 44749315</t>
  </si>
  <si>
    <t>bnz_production_support@bnz.co.nz</t>
  </si>
  <si>
    <t>SGP000000000345</t>
  </si>
  <si>
    <t>Project - Customer Relationship Management    Primary Contact Number : 44749107  Secondary Contact Number : 44749243</t>
  </si>
  <si>
    <t>nz_infoman_zpcrmm@bnz.co.nz</t>
  </si>
  <si>
    <t>SGP000000000346</t>
  </si>
  <si>
    <t>Project - Self Service    Primary Contact Number : 292220293  Secondary Contact Number : Information Not Available</t>
  </si>
  <si>
    <t>bnzo_internet_banking_support_team@bnz.co.nz</t>
  </si>
  <si>
    <t>SGP000000000312</t>
  </si>
  <si>
    <t>BNZ Insurances Technology Support    Primary Contact Number : 044749723  Secondary Contact Number : 0294749380</t>
  </si>
  <si>
    <t>bnz_insurances_bt@bnz.co.nz</t>
  </si>
  <si>
    <t>SGP000000000347</t>
  </si>
  <si>
    <t>Online Channel Technical Help Desk    Primary Contact Number : 04-4600368  Secondary Contact Number : Information Not Available</t>
  </si>
  <si>
    <t>onlinesupport@bnz.co.nz</t>
  </si>
  <si>
    <t>SGP000000000313</t>
  </si>
  <si>
    <t>Digital's Primary Group</t>
  </si>
  <si>
    <t>NZ_INFOMAN_ZWEB1M</t>
  </si>
  <si>
    <t>SGP000000000348</t>
  </si>
  <si>
    <t>Online Digital Media Channel Support    Primary Contact Number : 274780690  Secondary Contact Number : 21541465</t>
  </si>
  <si>
    <t>nz_infoman_zdmedi@bnz.co.nz</t>
  </si>
  <si>
    <t>SGP000000000349</t>
  </si>
  <si>
    <t>Online Mobile You Money Development and Support    Primary Contact Number : 292220293  Secondary Contact Number : Information Not Available</t>
  </si>
  <si>
    <t>SGP000000000350</t>
  </si>
  <si>
    <t>Online Partners Development and Support    Primary Contact Number : 292220293  Secondary Contact Number : Information Not Available</t>
  </si>
  <si>
    <t>SGP000000000351</t>
  </si>
  <si>
    <t>Online Retail Development and Support    Primary Contact Number : 292220293  Secondary Contact Number : Information Not Available</t>
  </si>
  <si>
    <t>Nick_Fantham@bnz.co.nz</t>
  </si>
  <si>
    <t>SGP000000000352</t>
  </si>
  <si>
    <t>Online WWW Development and Support    Primary Contact Number : 292220293  Secondary Contact Number : Information Not Available</t>
  </si>
  <si>
    <t>Michael Van Zyl/WLG/BNZ/NAG_AP</t>
  </si>
  <si>
    <t>SGP000000000353</t>
  </si>
  <si>
    <t>ATM Development &amp; Support  Primary Contact Number : 0800 ATM HELP option 4  Secondary Contact Number : None  Remedy Support Group Authoriser: Ewan Crafts</t>
  </si>
  <si>
    <t>nz_infoman_ztatmm@bnz.co.nz</t>
  </si>
  <si>
    <t>SGP000000000354</t>
  </si>
  <si>
    <t>CIF Development &amp; Support  - is responsible for the following applications  - CIF (CIJ*)  - Cash PIE (PIJ*)  - Alerts (ALJ*)  - BEN (EVJ*)  - KiwiSaver (KSJ*)    Primary &amp; Secondary Contact Number : Check Lotus Notes DB for ZCCIF</t>
  </si>
  <si>
    <t>nz_infoman_zccifm@bnz.co.nz</t>
  </si>
  <si>
    <t>SGP000000000355</t>
  </si>
  <si>
    <t>Cards Development &amp; Support    Primary Contact Number : 49245751  Secondary Contact Number : Information Not Available</t>
  </si>
  <si>
    <t>nz_infoman_zccrcm@bnz.co.nz</t>
  </si>
  <si>
    <t>SGP000000000356</t>
  </si>
  <si>
    <t>Central ID Development &amp; Support    Primary Contact Number : 6421822469  Secondary Contact Number : Information Not Available</t>
  </si>
  <si>
    <t>nz_infoman_zcidsm@bnz.co.nz</t>
  </si>
  <si>
    <t>SGP000000000357</t>
  </si>
  <si>
    <t>Connex Development &amp; Support    Business hours: +64 4 474 9064  (x78064)  Afterhours: see Lotus Notes Operations Support Contact Centre.</t>
  </si>
  <si>
    <t>nz_infoman_zeftsm@bnz.co.nz</t>
  </si>
  <si>
    <t>SGP000000000358</t>
  </si>
  <si>
    <t>Customer Systems    Primary Contact Number : "+6449247625"  Secondary Contact Number : "+6421660223"  Email: "bnz_cs_pss@bnz.co.nz"</t>
  </si>
  <si>
    <t>bnz_cs_pss@bnz.co.nz</t>
  </si>
  <si>
    <t>SGP000000000359</t>
  </si>
  <si>
    <t>DotNet Development &amp; Support    Primary Contact Number : 294828170  Secondary Contact Number : 292861349  Remedy Supoort Group Authoriser: Kieran Newell</t>
  </si>
  <si>
    <t>nz_infoman_zdnetm@bnz.co.nz</t>
  </si>
  <si>
    <t>SGP000000000974</t>
  </si>
  <si>
    <t>bnz.bts.dc.gcs.support@bnz.co.nz</t>
  </si>
  <si>
    <t>SGP000000000360</t>
  </si>
  <si>
    <t>GCS Development &amp; Support    Supports Middleware Applications such as MWF &amp; Web Services    Primary Contact Number : Consult on-call database  Day Support Contact Number : Consult on-call database  Remedy Support Group Authoriser: Andrew Knox</t>
  </si>
  <si>
    <t>nz_infoman_zgcssm@bnz.co.nz, BNZ_BTS_DC_GCS_Support@bnz.co.nz</t>
  </si>
  <si>
    <t>SGP000000000361</t>
  </si>
  <si>
    <t>IBIS Development &amp; Support    Primary Contact Number : "+64212408631"  Secondary Contact Number : "+6421660223"</t>
  </si>
  <si>
    <t>bnz_ibis@bnz.co.nz</t>
  </si>
  <si>
    <t>SGP000000000363</t>
  </si>
  <si>
    <t>Intranet (Mercury)Development &amp; Support  Primary Contact Number : +64 292861349  Secondary Contact Number : +64 294828170  Remedy Support Group Authoriser: Andy Wong</t>
  </si>
  <si>
    <t>nz_infoman_zmerc@bnz.co.nz</t>
  </si>
  <si>
    <t>SGP000000000364</t>
  </si>
  <si>
    <t>JAVA BTT Development &amp; Support    Primary Contact Number : Consult on call database  Secondary Contact Number : Consult on call database  Remedy Support Group Authoriser : John Hare</t>
  </si>
  <si>
    <t>nz_infoman_ztcoem@bnz.co.nz</t>
  </si>
  <si>
    <t>SGP000000000365</t>
  </si>
  <si>
    <t>JAVA Development &amp; Support    Primary Contact Number : Consult on-call database  Secondary Contact Number : Consult on-call database    Support group authoriser: Travis Smith</t>
  </si>
  <si>
    <t>nz_infoman_zctrsm@bnz.co.nz</t>
  </si>
  <si>
    <t>SGP000000000366</t>
  </si>
  <si>
    <t>Lotus Notes Development    Primary Contact Number : 44746858  Secondary Contact Number : Information Not Available</t>
  </si>
  <si>
    <t>nz_infoman_znotem@bnz.co.nz</t>
  </si>
  <si>
    <t>SGP000000000367</t>
  </si>
  <si>
    <t>Loyalty Management System (LMS) Development &amp; Support    Primary Contact Number : 64 29 242 5238  Secondary Contact Number : Information Not Available</t>
  </si>
  <si>
    <t>lms_support@bnz.co.nz</t>
  </si>
  <si>
    <t>SGP000000000368</t>
  </si>
  <si>
    <t>Develop &amp; Support Host Mainframe Applications related to payments. From SBI to TW to Host 2 Host.  The Team Leader is Craig Buchan 00 64 4 474 6237  The Primary and Secondary Support REFER TO LOTUS NOTES DATABASE.</t>
  </si>
  <si>
    <t>nztmz@bnz.co.nz</t>
  </si>
  <si>
    <t>SGP000000000362</t>
  </si>
  <si>
    <t>Develop &amp; Support Host Mainframe applications related to International Payments. From  CPS to Sprint to BRAINS.  The Team Leader is Craig Buchan 00 64 4 474 6237  The Primary &amp; Secondary support REFER TO LOTUS NOTES DATABASE.</t>
  </si>
  <si>
    <t>nz_infoman_zimexm@bnz.co.nz</t>
  </si>
  <si>
    <t>SGP000000000369</t>
  </si>
  <si>
    <t>Sharepoint Development &amp; Support  Primary Contact Number : +64 292861349  Secondary Contact Number : +64 294828170  Remedy Supoort Group Authoriser: Nina Gallavan</t>
  </si>
  <si>
    <t>nz_infoman_zshpt@bnz.co.nz</t>
  </si>
  <si>
    <t>SGP000000000370</t>
  </si>
  <si>
    <t>Windows Development supports BNZ PCBB     Primary Contact Number : 292289076  Secondary Contact Number : 294828170    Remedy Support Group Authoriser: Tim Palmer</t>
  </si>
  <si>
    <t>nz_infoman_zpcbbm@bnz.co.nz</t>
  </si>
  <si>
    <t>SGP000000001516</t>
  </si>
  <si>
    <t>BNz foundation Data Managmeent team is resposible for User, support group, and assignment rule data in Remedy.</t>
  </si>
  <si>
    <t>BNZ_ETS_ SACM@bnz.co.nz</t>
  </si>
  <si>
    <t>SGP000000000371</t>
  </si>
  <si>
    <t>BNZ Change &amp; Compliance Management    Primary Contact - Michael Mak  Primary Contact Number : 0292008191  Secondary Contact Number : 0292008191  Remedy Support Group Authoriser: Scott White</t>
  </si>
  <si>
    <t>nz_infoman_zsdcc@bnz.co.nz</t>
  </si>
  <si>
    <t>SGP000000000372</t>
  </si>
  <si>
    <t>BNZ Configuration Management team  Change - Add - delete CMDB entries    Primary Contact Number: +64 (0)4 474 6134  Secondary Contact Number:+64 (0)21 2435906  Remedy Support Group Authoriser: Detlef Kristen</t>
  </si>
  <si>
    <t>BNZ_ETS_SACM@bnz.co.nz</t>
  </si>
  <si>
    <t>SGP000000000373</t>
  </si>
  <si>
    <t>IT Incident Management    Primary Contact Number : 21615926  Secondary Contact Number : 226332910</t>
  </si>
  <si>
    <t>nz_infoman_zsmim@bnz.co.nz</t>
  </si>
  <si>
    <t>SGP000000000374</t>
  </si>
  <si>
    <t>IT Problem Management  Wi Kiwha  Primary Contact Number : 0226332910  Secondary Contact Number : 021615926</t>
  </si>
  <si>
    <t>BNZ.BTS.Services.Management.Problems@bnz.co.nz</t>
  </si>
  <si>
    <t>SGP000000000375</t>
  </si>
  <si>
    <t>IT Service Continuity Management    Primary Contact Number : +64044746134  Secondary Contact Number : +640212435906</t>
  </si>
  <si>
    <t>nz_infoman_zsmdrm@bnz.co.nz</t>
  </si>
  <si>
    <t>SGP000000000376</t>
  </si>
  <si>
    <t>IT Service Portfolio Management    Primary Contact Number : 21687288  Secondary Contact Number : 292220535</t>
  </si>
  <si>
    <t>nz_infoman_zsmspm@bnz.co.nz</t>
  </si>
  <si>
    <t>SGP000000000377</t>
  </si>
  <si>
    <t>Customer Technology - Advice &amp; Growth    Primary Contact Number : 0447304845  Secondary Contact Number : 0419231972  Remedy Support Group Authoriser : John Samuel / Jonathon Walsh / Thirunanthini Sivarajan</t>
  </si>
  <si>
    <t>nabau_growth.partnerships.techsupport@nab.com.au</t>
  </si>
  <si>
    <t>SGP000000000378</t>
  </si>
  <si>
    <t>AKM Support Team    Primary Contact Number: 02 9376 4042  Secondary Contact Number: 041 6052 338  Remedy Support Group Organiser: Yoki Samuel</t>
  </si>
  <si>
    <t>tmlc.crm.support@nab.com.au</t>
  </si>
  <si>
    <t>SGP000000000379</t>
  </si>
  <si>
    <t>tmlc.adviser.central@mlc.com.au</t>
  </si>
  <si>
    <t>SGP000000000381</t>
  </si>
  <si>
    <t>Application Support for MLC ERS    Primary Contact Number : 294667871  Secondary Contact Number : 293765405</t>
  </si>
  <si>
    <t>mlc_ers_support@mlc.com.au</t>
  </si>
  <si>
    <t>SGP000000000382</t>
  </si>
  <si>
    <t>SGP000000000386</t>
  </si>
  <si>
    <t>Primary Contact Number: 0401149620   Secondary Contact Number: 0401981656  Alernate Contact Number: 0401715909  Remedy Support Group Authoriser: Steve Whitehead</t>
  </si>
  <si>
    <t>tops_perth@mlc.com.au</t>
  </si>
  <si>
    <t>SGP000000000399</t>
  </si>
  <si>
    <t>SGP000000000814</t>
  </si>
  <si>
    <t>SGP000000000404</t>
  </si>
  <si>
    <t>Primary Contact Number : David Elliott 0404 884 263  Secondary Contact Number : Deon Nel 0467 716 156    Remedy Support Group Authoriser:   Sally Scott 0477 370 108</t>
  </si>
  <si>
    <t>JBWere.Service.Delivery@nabcapital.com</t>
  </si>
  <si>
    <t>SGP000000000406</t>
  </si>
  <si>
    <t>For TACT and CHAMP,  Primary Contact No: 03 86411299;  Secondary Contact No: 03 92085355; 03 86342217.   For other Private Wealth Support,  Primary Contact No: 03 86342217;  Secondary Contact No: 03 86343081  Remedy Support Group Authoriser:Refer to group email</t>
  </si>
  <si>
    <t>private.wealth.service.support@nab.com.au</t>
  </si>
  <si>
    <t>SGP000000000815</t>
  </si>
  <si>
    <t>Primary Contact Number : Brent Roberts 0431 021 196  Secondary Contact Number : Deon Nel 0467 716 156    Remedy Support Group Authoriser:   Sally Scott 0477 370 108</t>
  </si>
  <si>
    <t>SGP000000002017</t>
  </si>
  <si>
    <t>SGP000000000383</t>
  </si>
  <si>
    <t>online_solutions_group@mlc.com.au</t>
  </si>
  <si>
    <t>SGP000000000384</t>
  </si>
  <si>
    <t>Insurance Eclipse System Support Team    Primary Contact Number : 0477702188  Secondary Contact Number : 0459835047</t>
  </si>
  <si>
    <t>eclipse@mlc.com.au</t>
  </si>
  <si>
    <t>SGP000000000388</t>
  </si>
  <si>
    <t>Business Support for Wealth Heritage Applications (Ex Aviva systems)    Primary Contact Number : 398298645  Secondary Contact Number : 398298914</t>
  </si>
  <si>
    <t>s&amp;i_systems_and_processes@nab.com.au</t>
  </si>
  <si>
    <t>SGP000000000389</t>
  </si>
  <si>
    <t>Application Support for Wealth Heritage systems (Ex Aviva systems)    Primary Contact Number : 407354207  Secondary Contact Number : 409163364</t>
  </si>
  <si>
    <t>mainframe.app_support@nab.com.au</t>
  </si>
  <si>
    <t>SGP000000000390</t>
  </si>
  <si>
    <t>MLC / NAB Wealth - Mainframe Sydney Support group     Support group mail - tmlc.mainframe.support@nab.com.au    Support mobile TBC  when merge Remedy 7.5.  SIM group is setup for mainly change related activities    Group Auth - John Grima, Leo Kwan</t>
  </si>
  <si>
    <t>tmlc.mainframe.support@nab.com.au</t>
  </si>
  <si>
    <t>SGP000000000391</t>
  </si>
  <si>
    <t>Primary Contact Number: 0414 823 175  Secondary Contact Number: 0402 222 827  Remedy Support Group Authoriser: Danny Tu</t>
  </si>
  <si>
    <t>compass_asset_support@mlc.com.au</t>
  </si>
  <si>
    <t>SGP000000000392</t>
  </si>
  <si>
    <t>Primary Contact Number: 0415954696  Secondary Contact Number: 0458233874  Remedy Support Group Authoriser: Paul Kung</t>
  </si>
  <si>
    <t>SGP000000001218</t>
  </si>
  <si>
    <t>Primary Contact Number: Send email to   NLINK_PROD_SUPPRT@MLC.COM.AU  Outside of standard Hours  Support Number: 0407 344 174  Secondary Contact Number: Imran Khan Imran_I_Khan@mlc.com.au  Remedy Support Group Authoriser:Imran Khan Imran_I_Khan@mlc.com.au</t>
  </si>
  <si>
    <t>NLINK_PROD_SUPPRT@MLC.COM.AU</t>
  </si>
  <si>
    <t>SGP000000000393</t>
  </si>
  <si>
    <t>SGP000000000405</t>
  </si>
  <si>
    <t>Oracle Financial Support: 0421 052 908  Primary Contact Number: Pranab Sarkar(SDL) - 0403738609  Secondary Contact Number:  Chantell Moore (SDM)-0 458 233 874  Remedy Support Group Authoriser: Deborah H Krymholc(Lead, Delivery &amp; Capability) -0477 715 682</t>
  </si>
  <si>
    <t>TMLC.Oracle.Financial.Applications@nab.com.au</t>
  </si>
  <si>
    <t>SGP000000000395</t>
  </si>
  <si>
    <t>Environments and Satellites applications</t>
  </si>
  <si>
    <t>DevOps Plum/MAILINDB/NAG_AP, NABAU_CSWT Epass web and satellites</t>
  </si>
  <si>
    <t>SGP000000000396</t>
  </si>
  <si>
    <t>Corporate Superannuation and Workflow Technology, Production Support Team    Primary Contact Number : 03  9222 4886    Secondary Contact Number : 0447 202 687    Remedy Support Group Authoriser:  Leeanne Young, Tafadzwa Chitambo and Carmen DiNatale</t>
  </si>
  <si>
    <t>nabau_plum.production.support.team@nab.com.au</t>
  </si>
  <si>
    <t>SGP000000000397</t>
  </si>
  <si>
    <t>RiskFirst Support Team  Primary Contact Number : 0477 729 151  Secondary Contct Number : 0405 649 235  Remedy Support GRoup Authoriser : James O'Carroll</t>
  </si>
  <si>
    <t>riskfirst.and.illustrator.production.support@nab.com.au</t>
  </si>
  <si>
    <t>SGP000000000398</t>
  </si>
  <si>
    <t>Primary Contact Number : NavOprs 039829 8656  Secondary Contact Number : Information Not Available</t>
  </si>
  <si>
    <t>navigator_prod_support@mlc.com.au</t>
  </si>
  <si>
    <t>SGP000000000407</t>
  </si>
  <si>
    <t>Primary Contact Number: 02 9957 8851 (ext. 298851)  Overnight Support Mobile: 0411 276 938  Contact Number of SDL: Pranab Sarkar - 0403738609   Contact Number of SDM:  Chantell Moore-0 458 233 874  Remedy Support Group Authoriser: Deborah H Krymholc(Lead, Del</t>
  </si>
  <si>
    <t>unison_technology@mlc.com.au</t>
  </si>
  <si>
    <t>SGP000000000409</t>
  </si>
  <si>
    <t>Primary Contact Number : +61 (0) 477 724 733  Secondary Contact Number : +61 (0) 439 615 768</t>
  </si>
  <si>
    <t>Release_Team@nab.com.au</t>
  </si>
  <si>
    <t>SGP000000000394</t>
  </si>
  <si>
    <t>Primary Contact Number : NavOprs 039829 8656  Secondary Contact Number : 398691652</t>
  </si>
  <si>
    <t>SGP000000000408</t>
  </si>
  <si>
    <t>Primary Contact Number: Pranab Sarkar(SDL) - 0403738609  Secondary Contact Number:  Chantell Moore (SDM)-0 458 233 874  Remedy Support Group Authoriser: Lorelle Musgrove(Lead, Delivery &amp; Capability)  - 0477 724 733</t>
  </si>
  <si>
    <t>TMLC_Support_CIMS@nab.com.au</t>
  </si>
  <si>
    <t>SGP000000000400</t>
  </si>
  <si>
    <t>MLC / NAB Wealth - Work Management Support (Applications including CRMS, Tower, Gemini)    Primary Contact Number : Work.Management.Support@mlc.com.au   Secondary Contact Number : Leo Kwan 0459841762  Remedy Support Group Authoriser : Leo Kwan, Simon Tibbs</t>
  </si>
  <si>
    <t>Work.Management.Support@mlc.com.au</t>
  </si>
  <si>
    <t>SGP000000000410</t>
  </si>
  <si>
    <t>SGP000000001514</t>
  </si>
  <si>
    <t>Primary Contact Number - 0477725994</t>
  </si>
  <si>
    <t>RR1.Ops.Support@nab.com.au</t>
  </si>
  <si>
    <t>SGP000000000411</t>
  </si>
  <si>
    <t>eric.choi@nab.com.au</t>
  </si>
  <si>
    <t>SGP000000000412</t>
  </si>
  <si>
    <t>Connex Online and Batch    Old Infoman: TEFTS, TEFTV    Business Hours Contact Number: 8697 9673 (Day Support Helpdesk)  Primary Contact Number: 0414 450 924  Secondary Contact Number: 0417 103 563    Remedy Support Group Authoriser: Steven Young</t>
  </si>
  <si>
    <t>EFT.AND.CARDS.SERVICES@NAB.COM.AU</t>
  </si>
  <si>
    <t>SGP000000000456</t>
  </si>
  <si>
    <t>B2B Delivery team  Primary Contact No.: 0386414163  Secondary Contact No.: 0386976287  Remedy Support Group Authoriser: Anila Mayekar</t>
  </si>
  <si>
    <t>anila.mayekar@nab.com.au</t>
  </si>
  <si>
    <t>SGP000000000413</t>
  </si>
  <si>
    <t>Primary Contact Number:  0417 387 222  Secondary Contact Number:  TBA  Remedy Support Group Authoriser:  Tim Baird</t>
  </si>
  <si>
    <t>b2b.helpdesk@nab.com.au</t>
  </si>
  <si>
    <t>SGP000000000414</t>
  </si>
  <si>
    <t>Batch Management Support    Primary Contact Number : 0414 443 124  Secondary Contact Number: 0467 761 372</t>
  </si>
  <si>
    <t>Batch.Management.Mailbox@nab.com.au</t>
  </si>
  <si>
    <t>SGP000000000415</t>
  </si>
  <si>
    <t>Cards Delivery (SITE)    Primary Contact Number : 03 8697 9039 x339039  Secondary Contact Number : 03 8697 7787 x337787  Remedy Support Group Authorizer: Graeme P Horne, 0457 546 306</t>
  </si>
  <si>
    <t>cards.engineering@nab.com.au</t>
  </si>
  <si>
    <t>SGP000000000416</t>
  </si>
  <si>
    <t>TRAMS, ACAPS and Cards Batch    Old Infoman: NSSVP, TEPAL    Business Hours Contact Number: 8697 9673 (Day Support Helpdesk)  Primary Contact Number: 0414 440 388  Secondary Contact Number: 0417 446 945    Remedy Support Group Authoriser: Steven Young</t>
  </si>
  <si>
    <t>eft.and.cards.services@nab.com.au</t>
  </si>
  <si>
    <t>SGP000000000417</t>
  </si>
  <si>
    <t>FTE Delivery team  Primary Contact No.: 0386414163  Secondary Contact No.: 0386976287  Remedy Support Group Authoriser: Anila Mayekar</t>
  </si>
  <si>
    <t>SGP000000000418</t>
  </si>
  <si>
    <t>Primary Contact Number:  TBA  Secondary Contact Number:  TBA  Remedy Support Group Authoriser:  Tim Baird</t>
  </si>
  <si>
    <t>SGP000000000419</t>
  </si>
  <si>
    <t>Primary Contact Number:  N/A  Secondary Contact Number:  N/A  Remedy Support Group Authoriser:  Greg Rowntree</t>
  </si>
  <si>
    <t>maps.support@nab.com.au</t>
  </si>
  <si>
    <t>SGP000000000420</t>
  </si>
  <si>
    <t>Primary Contact Number:  0412-136-101  Secondary Contact Number:  0467-786-550  Remedy Support Group Authoriser:  Tim Baird</t>
  </si>
  <si>
    <t>SGP000000000421</t>
  </si>
  <si>
    <t>Primary Contact Number:  N/A  Secondary Contact Number:  N/A  Remedy Support Group Authoriser:  Andreas Sekeris</t>
  </si>
  <si>
    <t>andreas.sekeris@nab.com.au</t>
  </si>
  <si>
    <t>SGP000000000422</t>
  </si>
  <si>
    <t>Primary Contact Number:N/A  Secondary Contact Number:N/A  Remedy Support Group Authoriser:  Tim Baird</t>
  </si>
  <si>
    <t>SGP000000000423</t>
  </si>
  <si>
    <t>Primary Contact Number:  03 8697 9517    Remedy Support Group Authoriser:  Peter Reece</t>
  </si>
  <si>
    <t>capture.systems@nab.com.au</t>
  </si>
  <si>
    <t>SGP000000000424</t>
  </si>
  <si>
    <t>Payments (CAPS) Delivery Group  Primary Contact Number: 8641 7309  Secondary Contact Number: 8697 9548  Remedy Support Group Authoriser: Thomas Cummings</t>
  </si>
  <si>
    <t>NABAU_AD&amp;T.CAPS.Payments@nab.com.au</t>
  </si>
  <si>
    <t>SGP000000000425</t>
  </si>
  <si>
    <t>International Payments Support - previously TVAPM</t>
  </si>
  <si>
    <t>NABAU_International.Systems.Support@nab.com.au</t>
  </si>
  <si>
    <t>SGP000000000449</t>
  </si>
  <si>
    <t>Support group for LOIS Application, LI Batch.    Primary Contact Number : 0414440271  Secondary Contact Number : 0428866356  Tertiary Contact Number : 0457540490</t>
  </si>
  <si>
    <t>nabau_msat.-.nab.lois.onsite.associates@nab.com.au</t>
  </si>
  <si>
    <t>SGP000000000450</t>
  </si>
  <si>
    <t>nabau_cams_infoman@national.com.au</t>
  </si>
  <si>
    <t>SGP000000000451</t>
  </si>
  <si>
    <t>Account management Ledger Development team (applications - CAMS, CASB, PU, TN &amp; TP)    Primary Contact details:  Satya Talluri (03 8697 9399 )    Remedy Support Group Authoriser: Satya Talluri (03 8697 9399 )</t>
  </si>
  <si>
    <t>SGP000000000452</t>
  </si>
  <si>
    <t>Account Management Delivery Leads Group  Enzo Rivellese : 0439908911  Dean P. : 0400080579  Frank M. : 0409 395 416  John S. : 0428606789  Prasad K: 0406143114  Jacquie M. : 0413334463  Anthea S. : 0450129690    Remedy Support Authoriser ; Enzo R.</t>
  </si>
  <si>
    <t>NABAU_Account Management Delivery Team</t>
  </si>
  <si>
    <t>SGP000000000453</t>
  </si>
  <si>
    <t>rbs.cams.support@nab.com.au</t>
  </si>
  <si>
    <t>SGP000000000454</t>
  </si>
  <si>
    <t>Non-Ledger Development    Primary Contact Number : Michael ph: 0411406736  Secondary Contact Number : 0386977454</t>
  </si>
  <si>
    <t>NABAU_Account.Management.NL.Dev.Team.-.All@nab.com.au</t>
  </si>
  <si>
    <t>SGP000000000455</t>
  </si>
  <si>
    <t>Primary Contact Number : 0414 445 321  Secondary Contact Number : 0410 587 683  Remedy Support Group Authoriser: Matthew Macdougall</t>
  </si>
  <si>
    <t>account.services.-.support.team@nab.com.au</t>
  </si>
  <si>
    <t>SGP000000000457</t>
  </si>
  <si>
    <t>SGP000000000458</t>
  </si>
  <si>
    <t>Primary Contact Number:040 040 2660  Secondary Contact Number:0413 594 212  Remedy Support Group Authoriser:Johnny Pereira</t>
  </si>
  <si>
    <t>Business.Process.Management.Helpdesk@nab.com.au</t>
  </si>
  <si>
    <t>SGP000000000459</t>
  </si>
  <si>
    <t>Development team    Primary Contact Number : 03 8697 9602 Secondary Contact Number : 03 86977783  or 03 86977172  Remedy Support Group Authoriser: Ross Bekhuis</t>
  </si>
  <si>
    <t>integration.engagement@nab.com.au</t>
  </si>
  <si>
    <t>SGP000000000460</t>
  </si>
  <si>
    <t>CSI V1 (eCLIPS), CSI V2, BRE    Primary Contact Number : 0409171864  Secondary Contact Number : 0467708609  Remedy Support Group Authoriser: Darren Romeo</t>
  </si>
  <si>
    <t>integration.services.helpdesk@nab.com.au</t>
  </si>
  <si>
    <t>SGP000000000461</t>
  </si>
  <si>
    <t>Primary Contact Number: 03886140909  Secondary Contact Number: 040 040 2660  Remedy Support Group Authoriser: Johnny Pereira</t>
  </si>
  <si>
    <t>Integration.Environment.Support@nab.com.au</t>
  </si>
  <si>
    <t>SGP000000000462</t>
  </si>
  <si>
    <t>project delivery for Debt Manager and iSeries    Primary Contact Number : 386979866  Secondary Contact Number : Information Not Available</t>
  </si>
  <si>
    <t>trish.grant@nab.com.au</t>
  </si>
  <si>
    <t>SGP000000000463</t>
  </si>
  <si>
    <t>Support for Debt Manager and iSeries    Primary Contact Number : 410440739  Secondary Contact Number : Information Not Available</t>
  </si>
  <si>
    <t>nabau_collections.support.team@nab.com.au</t>
  </si>
  <si>
    <t>SGP000000000464</t>
  </si>
  <si>
    <t>GCS Asset DEV/Test Environment support    Primary Contact Number : 0386977872  Secondary Contact Number : Information Not Available</t>
  </si>
  <si>
    <t>channel_services_helpdesk@nab.com.au</t>
  </si>
  <si>
    <t>SGP000000000465</t>
  </si>
  <si>
    <t>GCS Asset Production Support     Primary Contact Number : 0386977872/0410447227  Secondary Contact Number : 0404826341</t>
  </si>
  <si>
    <t>SGP000000000466</t>
  </si>
  <si>
    <t>Delivery Class for non SITE Enhancements    Primary Contact Number : 0386977872/0410447227  Secondary Contact Number : Information Not Available</t>
  </si>
  <si>
    <t>SGP000000000467</t>
  </si>
  <si>
    <t>Delivery Class for SITE Enhancements    Primary Contact Number : 0386977872/0410447227  Secondary Contact Number : Information Not Available</t>
  </si>
  <si>
    <t>SGP000000000469</t>
  </si>
  <si>
    <t>NextGen IAP Production Support    Primary Contact Number : 477321640  Secondary Contact Number : 477317937</t>
  </si>
  <si>
    <t>nextgen.iap.production.support@nab.com.au</t>
  </si>
  <si>
    <t>SGP000000000470</t>
  </si>
  <si>
    <t>Project delivery for Siebel application    Primary Contact Number : 410647096  Secondary Contact Number :  409139281   Remedy Support Group Authoriser: Richard Hymers</t>
  </si>
  <si>
    <t>nabau_siebel.cr.notification@nab.com.au</t>
  </si>
  <si>
    <t>SGP000000000471</t>
  </si>
  <si>
    <t>Siebel ENV support and build for DEV/TEST    Primary Contact Number :   0429565233  Secondary Contact Number : 0409139281</t>
  </si>
  <si>
    <t>nabau_siebel.env.support@nab.com.au</t>
  </si>
  <si>
    <t>SGP000000000472</t>
  </si>
  <si>
    <t>Support for the Siebel application    Primary Contact Number : 410439691  Secondary Contact Number :  490142683</t>
  </si>
  <si>
    <t>siebel.support@nab.com.au</t>
  </si>
  <si>
    <t>SGP000000000385</t>
  </si>
  <si>
    <t>twma_tibco_support@nab.com.au</t>
  </si>
  <si>
    <t>SGP000000000474</t>
  </si>
  <si>
    <t>eBOBS production support    Primary Contact Number : 0410442195    Secondary Contact Number : 0410441874    Remedy Support Group Authoriser:  Arron Laki</t>
  </si>
  <si>
    <t>bobs.team@nab.com.au</t>
  </si>
  <si>
    <t>SGP000000000482</t>
  </si>
  <si>
    <t>Primary Contact Number : 0429433802  Secondary Contact Number : 0400965783  Remedy Support Group Authoriser: Leif Pedersen    Assets supported:  NAB Connect,  National Online,  NAB Invoice Finance,  Direct Link,  Trade Finance Online,  GPC    Old Infoman:  ACBIB,STARB</t>
  </si>
  <si>
    <t>echannels.application.support@nab.com.au</t>
  </si>
  <si>
    <t>SGP000000001329</t>
  </si>
  <si>
    <t>SGP000000001117</t>
  </si>
  <si>
    <t>SGP000000001327</t>
  </si>
  <si>
    <t>Primary Contact Number: 0404 883 712  Secondary Contact Number: 0439 339 006  Remedy Support Group Authoriser: Leif Pedersen    Infoman Classes Supported:    TDFAP, NSCIS, TRESS</t>
  </si>
  <si>
    <t>flic.support@nab.com.au</t>
  </si>
  <si>
    <t>SGP000000000476</t>
  </si>
  <si>
    <t>The FLIC Delivery Team develops and maintains a wide range of applications used in frontline banking and internal channels. The principal technology used are J2EE, .NET, delphi and also supports number of vendor supplied applications</t>
  </si>
  <si>
    <t>NABAU_Frontline.&amp;.Internal.Channels.Delivery@nab.com.au</t>
  </si>
  <si>
    <t>SGP000000001720</t>
  </si>
  <si>
    <t>SGP000000001721</t>
  </si>
  <si>
    <t>SGP000000001718</t>
  </si>
  <si>
    <t>SGP000000001719</t>
  </si>
  <si>
    <t>SGP000000001717</t>
  </si>
  <si>
    <t>SGP000000000477</t>
  </si>
  <si>
    <t>Please include Application name in the Title.    Primary Contact Number:  Secondary Contact Number:  Remedy Support Group Authoriser: Leif Pedersen</t>
  </si>
  <si>
    <t>SGP000000001814</t>
  </si>
  <si>
    <t>SGP000000000479</t>
  </si>
  <si>
    <t>Delivery class for NextGen Online Channels including nabAPI    Primary Contact Number : 0448340533 (Peter Tsatsaronis)  Secondary Contact Number : 0419557123 (Evan McLean) /0477343840 (Gomathi Muthusamy)</t>
  </si>
  <si>
    <t>NABAU_AD&amp;T.DOCS.NEXTGEN.CHANNELS@NAB.COM.AU</t>
  </si>
  <si>
    <t>SGP000000000625</t>
  </si>
  <si>
    <t>Remedy Support Group Authoriser: Damien van Geet  Primary Contact Number: Refer Alarmpoint  Secondary Contact Number: Refer Alarmpoint</t>
  </si>
  <si>
    <t>Web.and.Collaboration.Support@nab.com.au</t>
  </si>
  <si>
    <t>SGP000000001119</t>
  </si>
  <si>
    <t>SGP000000000481</t>
  </si>
  <si>
    <t>Primary Contact Number : 0410442195  Secondary Contact Number : 0410441874  Remedy Support Group Authoriser: Justin Nguyen    Assets supported:  Internet Banking  Online Content  Web Hosting  NAB API  FMT  eBOBS  Splunk    Old Infoman:  NWSAS,NSSWD,NWFMT,NWAPI,NTIMS</t>
  </si>
  <si>
    <t>pbc.support@nab.com.au</t>
  </si>
  <si>
    <t>SGP000000001328</t>
  </si>
  <si>
    <t>Primary Contact Number: 0412 310 333  Secondary Contact Number: 0459 805 920  Remedy Support Group Authoriser:  Leif Pedersen    Infoman Classes Supported:    FIRST, NWADN, NSSLN</t>
  </si>
  <si>
    <t>SGP000000000478</t>
  </si>
  <si>
    <t>Wealth and MLC Online Production Support.     Primary Contact Number: 0421 618 142  Remedy Support Group Authoriser: Josef Widjaja</t>
  </si>
  <si>
    <t>TMLC.Online.Support@nab.com.au</t>
  </si>
  <si>
    <t>SGP000000000636</t>
  </si>
  <si>
    <t>SGP000000001722</t>
  </si>
  <si>
    <t>SGP000000000483</t>
  </si>
  <si>
    <t>indi.bi.production.support@nab.com.au</t>
  </si>
  <si>
    <t>SGP000000000484</t>
  </si>
  <si>
    <t>Primary Contact Number: 03 8641 3456  Secondary Contact Number: 03 9886 2752  Remedy Support Group Authoriser: Tim Tangalos</t>
  </si>
  <si>
    <t>TECHNOLOGY.APPLICATIONS.&amp;.TOOLS@NAB.COM.AU</t>
  </si>
  <si>
    <t>SGP000000000486</t>
  </si>
  <si>
    <t>SGP000000000487</t>
  </si>
  <si>
    <t>SAS Credit Risk Engine Support</t>
  </si>
  <si>
    <t>NABAU_SAS.CRE.Support@nab.com.au</t>
  </si>
  <si>
    <t>SGP000000001122</t>
  </si>
  <si>
    <t>Data Assurance team apply CRDM adjustments and monitor SAS CRE runs. Contact any team member for more information or any queries.</t>
  </si>
  <si>
    <t>credit_risk_engine_support_mailbox@nab.com.au</t>
  </si>
  <si>
    <t>SGP000000000488</t>
  </si>
  <si>
    <t>Customer Analytics   Primary Contact : 0412221128  Secondary Contact: 0412221129</t>
  </si>
  <si>
    <t>customer.analytics.production.support@nab.com.au</t>
  </si>
  <si>
    <t>SGP000000000489</t>
  </si>
  <si>
    <t>Customer Analytics Delivery  Primary contact number: 0386979167/x339167  Secondary contact number: 0386343111/x333111</t>
  </si>
  <si>
    <t>Gary.hartmann@nab.com.au</t>
  </si>
  <si>
    <t>SGP000000000490</t>
  </si>
  <si>
    <t>wholesale.banking.navigate.assist@nab.com.au</t>
  </si>
  <si>
    <t>SGP000000000491</t>
  </si>
  <si>
    <t>Business Hours:  9886 2599 (x332599) opt#1    After Hours:  Refer Alarmpoint roster    Support Group Authoriser:  Tim Tangalos</t>
  </si>
  <si>
    <t>service.tools.event.management@nab.com.au</t>
  </si>
  <si>
    <t>SGP000000000492</t>
  </si>
  <si>
    <t>Finance Applications: Primary contact:xt.363380. Secondary contact: xt.363348. Support Group Authoriser: Alan Williams</t>
  </si>
  <si>
    <t>fmi.systems.support@nab.com.au</t>
  </si>
  <si>
    <t>SGP000000000493</t>
  </si>
  <si>
    <t>Finance Applications - DRM: Primary contact: xt.363380. Secondary contact: xt.363348. Remedy Support Group Authorisor: Alan Williams</t>
  </si>
  <si>
    <t>SGP000000000816</t>
  </si>
  <si>
    <t>Primary Contact Numbert: 03 8641 3273 - 0409 408 986  Seconday Contact Number: 03 8634 8832  Remedy Support Group Authoriser: Shaun Quigg / Helen Karamoutsos</t>
  </si>
  <si>
    <t>information.distribution.support@nab.com.au</t>
  </si>
  <si>
    <t>SGP000000000494</t>
  </si>
  <si>
    <t>GDF support contact details below  Email : GDW.PRODUCTION.SUPPORT@NAB.COM.AU  gdf primary: 0408363977  GDF Secondary :  0407318578</t>
  </si>
  <si>
    <t>gdw.production.support@nab.com.au</t>
  </si>
  <si>
    <t>SGP000000000495</t>
  </si>
  <si>
    <t>GDF support contact details below  Email : GDW.PRODUCTION.SUPPORT@NAB.COM.AU    gdf primary: 0408363977  GDF Secondary :  0407318578</t>
  </si>
  <si>
    <t>SGP000000000496</t>
  </si>
  <si>
    <t>SGP000000000497</t>
  </si>
  <si>
    <t>GDW support contact details below  Email : GDW.PRODUCTION.SUPPORT@NAB.COM.AU  GDW primary: 0414446296  GDW Secondary :  0414440013</t>
  </si>
  <si>
    <t>SGP000000000498</t>
  </si>
  <si>
    <t>GDF support contact details:    Gdf primary: 0408363977  GDF Secondary :  0407318578  -----------------------------------------------    GDW support contact details:    GDW primary: 0414446296  GDW Secondary :  0414440013</t>
  </si>
  <si>
    <t>SGP000000000499</t>
  </si>
  <si>
    <t>GDW Support   Email : GDW.PRODUCTION.SUPPORT@NAB.COM.AU  Primary  0414446296  Secondary 0414440013</t>
  </si>
  <si>
    <t>SGP000000000500</t>
  </si>
  <si>
    <t>SGP000000000501</t>
  </si>
  <si>
    <t>risk.engines.project@nab.com.au</t>
  </si>
  <si>
    <t>SGP000000000502</t>
  </si>
  <si>
    <t>risk.engines.bau@nab.com.au</t>
  </si>
  <si>
    <t>SGP000000000621</t>
  </si>
  <si>
    <t>Wholesale.Banking.KWIS.MITRE.Support@nab.com.au</t>
  </si>
  <si>
    <t>SGP000000000380</t>
  </si>
  <si>
    <t>MLC / NAB Wealth - Enterprise Data Warehouse Support    Primary Contact Number : 0401711480  Secondary Contact Number : 0459841762  Remedy Support Group Authoriser : Leo Kwan, Vinaykumar Sanagala</t>
  </si>
  <si>
    <t>tmlc.data.warehouse.support@nab.com.au</t>
  </si>
  <si>
    <t>SGP000000000623</t>
  </si>
  <si>
    <t>wdw_support_mailbox@nab.com.au</t>
  </si>
  <si>
    <t>SGP000000000503</t>
  </si>
  <si>
    <t>This is the NextGen IAP CREPR Environment Management support group.    Environment Manager: Richard Eustance    Primary Contact Number : No on-call support as of now    Secondary Contact Number :</t>
  </si>
  <si>
    <t>Richard.Eustance@nab.com.au</t>
  </si>
  <si>
    <t>SGP000000000468</t>
  </si>
  <si>
    <t>NextGen IAP Project Delivery    Primary Contact Number: N/A  Secondary Contact Number: N/A  Remedy Support Group Authoriser: Karitas Pahoe</t>
  </si>
  <si>
    <t>karitas.i.pahoe@nab.com.au</t>
  </si>
  <si>
    <t>SGP000000000504</t>
  </si>
  <si>
    <t>nextgen.infra.support@nab.com.au</t>
  </si>
  <si>
    <t>SGP000000000627</t>
  </si>
  <si>
    <t>EADT EST - RADAR Support@nab.com.au</t>
  </si>
  <si>
    <t>SGP000000000505</t>
  </si>
  <si>
    <t>SAP technology treasury support    Primary Contact Number : 400570623  Secondary Contact Number : Information Not Available</t>
  </si>
  <si>
    <t>mark.m.chan@nab.com.au</t>
  </si>
  <si>
    <t>SGP000000000506</t>
  </si>
  <si>
    <t>SAP technology Infrastructure and Database Support team    Primary Contact Number : 405446586  Secondary Contact Number : 407527902</t>
  </si>
  <si>
    <t>basis@nab.com.au</t>
  </si>
  <si>
    <t>SGP000000000507</t>
  </si>
  <si>
    <t>SAP Batch Support    Primary Contact Number :   +91-9701773339   Secondary Contact Number : 0404841070  Tertiary Contact Number :  0404841062  Quarternary Contact Number:  +91-8886110940</t>
  </si>
  <si>
    <t>nabau_sap.batch.support@nab.com.au</t>
  </si>
  <si>
    <t>SGP000000000508</t>
  </si>
  <si>
    <t>SAP technology Business Warehouse support    Primary Contact Number : 914067060247  Secondary Contact Number : Information Not Available</t>
  </si>
  <si>
    <t>ramya.v.jaladi@nab.com.au</t>
  </si>
  <si>
    <t>SGP000000000509</t>
  </si>
  <si>
    <t>SGP000000000510</t>
  </si>
  <si>
    <t>SAP technology General Ledger and Finance support    Primary Contact Number : +61-407052184  Secondary Contact Number : Information Not Available    The business support hours is 9am AEST to 5pm AEST for all regions.</t>
  </si>
  <si>
    <t>vijay.m.munireddy@nab.com.au</t>
  </si>
  <si>
    <t>SGP000000000511</t>
  </si>
  <si>
    <t>SAP ITSA project team    Primary Contact Number : 439755610  Secondary Contact Number : Information Not Available</t>
  </si>
  <si>
    <t>chengappa.ballachanda@nab.com.au</t>
  </si>
  <si>
    <t>SGP000000000512</t>
  </si>
  <si>
    <t>SAP technology HR, Payroll, Leave and Learning Support team    Primary Contact Number : 408562907  Secondary Contact Number : Information Not Available</t>
  </si>
  <si>
    <t>sap.hcm.technology@nab.com.au</t>
  </si>
  <si>
    <t>SGP000000000513</t>
  </si>
  <si>
    <t>SAP technology procurement support team    Primary Contact Number : 470499372  Secondary Contact Number : Information Not Available</t>
  </si>
  <si>
    <t>subrato.das@nab.com.au</t>
  </si>
  <si>
    <t>SGP000000000514</t>
  </si>
  <si>
    <t>SAP Small Enhancement project team    Primary Contact Number : 419618585  Secondary Contact Number : Information Not Available</t>
  </si>
  <si>
    <t>nabau_ad&amp;t.es.sap.infosys.site@nab.com.au</t>
  </si>
  <si>
    <t>SGP000000000515</t>
  </si>
  <si>
    <t>SAP technology SEM banking support    Primary Contact Number : 404651679  Secondary Contact Number : Information Not Available</t>
  </si>
  <si>
    <t>manu.bhatia@nab.com.au</t>
  </si>
  <si>
    <t>SGP000000000516</t>
  </si>
  <si>
    <t>SAP security support team    Primary Contact Number : +91 40 67060259   Secondary Contact Number : 0405446586</t>
  </si>
  <si>
    <t>basis.security@nab.com.au</t>
  </si>
  <si>
    <t>SGP000000000517</t>
  </si>
  <si>
    <t>SAP Technical Support    Primary Contact Number : 404841070  Secondary Contact Number : 0404-841-062</t>
  </si>
  <si>
    <t>usha-rani.v.chandrasekhar@nab.com.au</t>
  </si>
  <si>
    <t>SGP000000000518</t>
  </si>
  <si>
    <t>This group supports SAS (Statistical Analysis Software) and ESSBase.  Primary Contact Number: +61 3 8697 9180  Secondary Contact Number: +61 3 86412160   Remedy Support Group Authoriser: Neville Ford or Simon Warren</t>
  </si>
  <si>
    <t>gdw_sas_support@nab.com.au</t>
  </si>
  <si>
    <t>SGP000000000519</t>
  </si>
  <si>
    <t>Primary Contact Number: 03-9886-2599 Option 2  Secondary Contact Number:   Remedy Support Group Authoriser: Tim Tangalos</t>
  </si>
  <si>
    <t>SGP000000000631</t>
  </si>
  <si>
    <t>SGP000000000520</t>
  </si>
  <si>
    <t>SGP000000000521</t>
  </si>
  <si>
    <t>Primary Contact Number: 0412 221 128  Secondary Contact Number: 0412 221 129  Remedy Support Group Organiser: Andrew D Ryan</t>
  </si>
  <si>
    <t>teradata.dba.requests@nab.com.au</t>
  </si>
  <si>
    <t>SGP000000000485</t>
  </si>
  <si>
    <t>Primary Contact No:  0412221128  Secondary Contact No:  0412221129</t>
  </si>
  <si>
    <t>SGP000000000632</t>
  </si>
  <si>
    <t>wholesale.banking.radar.application.support@nab.com.au</t>
  </si>
  <si>
    <t>SGP000000000633</t>
  </si>
  <si>
    <t>wdwb2rproductionsupport@nab.com.au</t>
  </si>
  <si>
    <t>SGP000000000634</t>
  </si>
  <si>
    <t>SGP000000000635</t>
  </si>
  <si>
    <t>SGP000000000538</t>
  </si>
  <si>
    <t>SGP000000000676</t>
  </si>
  <si>
    <t>Business Configuration of Oracle applications</t>
  </si>
  <si>
    <t>nextgen.enterprise.configuration.support@nab.com.au</t>
  </si>
  <si>
    <t>SGP000000000677</t>
  </si>
  <si>
    <t>SGP000000000426</t>
  </si>
  <si>
    <t>Business Hours: 06:00 AM to 04:00 PM  Primary Contact: +61 437318561  Secondary Contact: +61 419496248    Business Hours: 04:00 PM to 06:00 AM  Primary Contact: +91 9900486422  Secondary Contact:  +91 7760993818    Authoriser:Abhik Paul 0470458846</t>
  </si>
  <si>
    <t>OAS.CRM.Domain@nab.com.au</t>
  </si>
  <si>
    <t>SGP000000000428</t>
  </si>
  <si>
    <t>SGP000000001316</t>
  </si>
  <si>
    <t>NGOAS SM Change Management team</t>
  </si>
  <si>
    <t>NABAU_AD&amp;T.CB.AMS.CHANGE.MANAGEMENT@nab.com.au</t>
  </si>
  <si>
    <t>SGP000000000430</t>
  </si>
  <si>
    <t>Business Hours  Primary Contact Number: +61 429 105 150  Secondary Contact Number: +61 438 475 196    After Business Hours  Primary Contact Number: +91 9900 486 416  Secondary Contact Number: +91 9900 486 417    Authorisers:  Smit Kothale Sameer Wani Subramanya MK</t>
  </si>
  <si>
    <t>oas.core.banking.domain@nab.com.au</t>
  </si>
  <si>
    <t>SGP000000000432</t>
  </si>
  <si>
    <t>SGP000000001325</t>
  </si>
  <si>
    <t>Primary Contact Phone Number   +91 7760133922  Secondary Contact Phone Number   +91 9632411197  Remedy Support Group Authoriser  Worthy LUI  +852 9880 4729</t>
  </si>
  <si>
    <t>NABAU_AD&amp;T.CB.AMS.Service.Delivery.NAB.Asia@nab.com.au</t>
  </si>
  <si>
    <t>SGP000000000433</t>
  </si>
  <si>
    <t>Primary Contact Phone Number   +91 7760133922  Secondary Contact Phone Number   +91 9632411197  Remedy Support Group Authoriser   Worthy LUI  +852 9880 4729</t>
  </si>
  <si>
    <t>OAS.NABAsia.Domain@nab.com.au</t>
  </si>
  <si>
    <t>SGP000000001317</t>
  </si>
  <si>
    <t>Primary Contact Number: 0439060868  Secondary Contact Number: 0401275604  Remedy Support Group Authoriser: Alistair Benson - 0417047850</t>
  </si>
  <si>
    <t>NABAU_NGCB.Environment.Support.Distro@nab.com.au; nabau_wealth.accenture.tsf@nab.com.au</t>
  </si>
  <si>
    <t>SGP000000000434</t>
  </si>
  <si>
    <t>Business Hours  Primary Number: +61 438 812 450  Secondary Number: +61 408 728 389    After Hours  Primary Number: +91 9900 486420  Secondary Number: +91 9900 486421    Remedy Support Group Authoriser:   Anthony D'Mello +61 434 376 429</t>
  </si>
  <si>
    <t>OAS.Integration.Domain@nab.com.au</t>
  </si>
  <si>
    <t>SGP000000000436</t>
  </si>
  <si>
    <t>SGP000000000437</t>
  </si>
  <si>
    <t>Business hours:  Primary Contact : 0438803325  Secondary Contact : 0437348666    After hours:  Primary Contact :  +919900486418  Secondary Contact : +919900486419  Remedy Support Group Authoriser:Santosh Yadav   (0450885421)</t>
  </si>
  <si>
    <t>oas.portals.domain@nab.com.au</t>
  </si>
  <si>
    <t>SGP000000000439</t>
  </si>
  <si>
    <t>SGP000000001318</t>
  </si>
  <si>
    <t>SGP000000000440</t>
  </si>
  <si>
    <t>Business Hours  Primary Contact Number: +61 408 784 558  Secondary Contact Number: +61 408 750 147    After Hours  Primary Contact Number: +91 77 6099 3819  Secondary Contact Number: +91 77 6099 3820    Remedy Support Group Authoriser: Abhishek Singh</t>
  </si>
  <si>
    <t>OAS.Security.Domain@nab.com.au</t>
  </si>
  <si>
    <t>SGP000000000441</t>
  </si>
  <si>
    <t>SGP000000000442</t>
  </si>
  <si>
    <t>SGP000000000443</t>
  </si>
  <si>
    <t>SGP000000000444</t>
  </si>
  <si>
    <t>Business Hours  Primary Contact : +61 419 146 801  Secondary Contact : +61427 878 081    After Hours  Primary Contact : +91 9900 486424  Secondary Contact : +91 9900 486425    Remedy Support Group Authoriser: Vihan Majmundar +61433 168 947</t>
  </si>
  <si>
    <t>OAS.TSD.Domain@nab.com.au</t>
  </si>
  <si>
    <t>SGP000000000445</t>
  </si>
  <si>
    <t>SGP000000001714</t>
  </si>
  <si>
    <t>Business Hours  Primary Number: +61 419 135 381  Secondary Number: +61 418 862 143    After Hours  Primary Number: +91 7760 993814  Secondary Number: +91 99 00 486423    Remedy Support Group Authoriser: Andrew Gooding +61 409 013 060</t>
  </si>
  <si>
    <t>oas.core.wealth.domain@nab.com.au</t>
  </si>
  <si>
    <t>SGP000000001715</t>
  </si>
  <si>
    <t>SGP000000000446</t>
  </si>
  <si>
    <t>Business Hours  Primary Number: +61 427 983 203  Secondary Number: +61 428 502 856    After Hours  Primary Number: +91 7760 993816  Secondary Number: +91 7760 993817    Remedy Support Group Authoriser: Andrew Gooding +61 409 013 060</t>
  </si>
  <si>
    <t>OAS.Core.Wealthhub.Domain@nab.com.au</t>
  </si>
  <si>
    <t>SGP000000000448</t>
  </si>
  <si>
    <t>SGP000000001326</t>
  </si>
  <si>
    <t>SGP000000000475</t>
  </si>
  <si>
    <t>DevOps Practice and Environment Support</t>
  </si>
  <si>
    <t>NABAU_DOCSDevOps@nab.com.au</t>
  </si>
  <si>
    <t>SGP000000000522</t>
  </si>
  <si>
    <t>Testing and Release Management Services    Primary Contact: Simon Richards +61 3 8634 2808  Primary Contact: Wendy Whitehead +61 3 8697 9217</t>
  </si>
  <si>
    <t>Enterprise.Release@nab.com.au</t>
  </si>
  <si>
    <t>SGP000000000523</t>
  </si>
  <si>
    <t>SGP000000000524</t>
  </si>
  <si>
    <t>SGP000000001217</t>
  </si>
  <si>
    <t>Primary Contact Hamish Meehan - 03 9208 5311Secondary Contact Peter Howard- 03 8641 4087</t>
  </si>
  <si>
    <t>Windows.7.Deployment@nab.com.au</t>
  </si>
  <si>
    <t>SGP000000001914</t>
  </si>
  <si>
    <t>SGP000000000622</t>
  </si>
  <si>
    <t>mi.central@nab.com.au</t>
  </si>
  <si>
    <t>SGP000000000537</t>
  </si>
  <si>
    <t>Service Delivery Management    Primary Contact : Peter Kerr</t>
  </si>
  <si>
    <t>SGP000000000541</t>
  </si>
  <si>
    <t>Primary Contact Number: 0422 004 381  Secondary Contact Number: 0414 444 642  Remedy Support Group Authoriser: Andrew Camilleri</t>
  </si>
  <si>
    <t>itsc.planning.&amp;.execution@nab.com.au</t>
  </si>
  <si>
    <t>SGP000000000542</t>
  </si>
  <si>
    <t>Primary Contact Number: +61431501831  Secondary Contact email: service.management.process.delivery@nab.com.au  Remedy Support Group Authoriser: Adrian Bridges</t>
  </si>
  <si>
    <t>service.management.process.delivery@nab.com.au</t>
  </si>
  <si>
    <t>SGP000000000539</t>
  </si>
  <si>
    <t>Primary Contact Number:  Shift Operations (SRM / Incident Manager)- 9886 2629    Remedy Support Group Authorisers:  Andrew Singleton  Brendon Colson  Jeff Beddome  Mark Moccero  Stephen Honan</t>
  </si>
  <si>
    <t>SHIFTTL@nab.com.au</t>
  </si>
  <si>
    <t>SGP000000000540</t>
  </si>
  <si>
    <t>problem.management.isd@nab.com.au</t>
  </si>
  <si>
    <t>SGP000000001114</t>
  </si>
  <si>
    <t>Primary Contact Number: 0414448097  Secondary Contact Number: 0386340388 Remedy Support Group Authoriser: David Leversha.</t>
  </si>
  <si>
    <t>isd.service.governance.mailbox@nab.com.au</t>
  </si>
  <si>
    <t>SGP000000000543</t>
  </si>
  <si>
    <t>NAB Technology Change Management    Primary Contact Number : (03) 9886 2954 option 3  Secondary Contact Number: 0428 393 882  Remedy Support Group Authoriser: Gary Percival</t>
  </si>
  <si>
    <t>NABAU_IT.Change.Management@nab.com.au</t>
  </si>
  <si>
    <t>SGP000000000544</t>
  </si>
  <si>
    <t>SGP000000001123</t>
  </si>
  <si>
    <t>SGP000000000545</t>
  </si>
  <si>
    <t>SACM Foundation Data Support group.    Phone number : EXT 03-92082455</t>
  </si>
  <si>
    <t>NABAU_Configuration.Management@nab.com.au</t>
  </si>
  <si>
    <t>SGP000000001517</t>
  </si>
  <si>
    <t>SGP000000001614</t>
  </si>
  <si>
    <t>SGP000000000525</t>
  </si>
  <si>
    <t>AccessNAB Desktop Broking  Primary Contact Number :   1800 066 023  Remedy Support Group Authoriser: srinagesh.x.mungamuru@nab.com.au</t>
  </si>
  <si>
    <t>ead.satyam.desktopbroking@nab.com.au</t>
  </si>
  <si>
    <t>SGP000000000526</t>
  </si>
  <si>
    <t>Access NAB Desktop Provisioning Services  AccessNAB Desktop Broking  Primary Contact Number :   1800 066 023  Remedy Support Group Authoriser: srinagesh.x.mungamuru@nab.com.au</t>
  </si>
  <si>
    <t>SGP000000000527</t>
  </si>
  <si>
    <t>AccessNAB Netscaler Support  Primary Contact Number :   1800 066 023  Remedy Support Group Authoriser: srinagesh.x.mungamuru@nab.com.au</t>
  </si>
  <si>
    <t>ead.satyam.netscaler@nab.com.au</t>
  </si>
  <si>
    <t>SGP000000000528</t>
  </si>
  <si>
    <t>Primary Contact Number :   1800 066 023  Remedy Support Group Authoriser: srinagesh.x.mungamuru@nab.com.au</t>
  </si>
  <si>
    <t>ead.satyam.publishedapps@nab.com.au</t>
  </si>
  <si>
    <t>SGP000000000529</t>
  </si>
  <si>
    <t>ead.satyam.sharedsrvs@nab.com.au</t>
  </si>
  <si>
    <t>SGP000000000530</t>
  </si>
  <si>
    <t>Primary Contact Number:  Peter Williams 0438 043 949  Secondary Contact Number:  Dale Purton 0477350082  Remedy Support Group Authoriser:  Dale Purton 0477 350 082</t>
  </si>
  <si>
    <t>nabau_tsh dss ss environment services mailbox</t>
  </si>
  <si>
    <t>SGP000000000531</t>
  </si>
  <si>
    <t>Primary Contact Number:03 8641 2266  Secondary Contact Number: 0433 332 691  Remedy Support Group Authoriser: Martin Trivett</t>
  </si>
  <si>
    <t>SGP000000000532</t>
  </si>
  <si>
    <t>Primary Contact Number:03 8641 2266  Secondary Contact Number:0433 332 691  Remedy Support Group Authoriser: Martin Trivett</t>
  </si>
  <si>
    <t>RMES Service Desk - AD&amp;T/MAILINDB/NAG_AP</t>
  </si>
  <si>
    <t>SGP000000001215</t>
  </si>
  <si>
    <t>Payment Transformation Program Environment Services Team</t>
  </si>
  <si>
    <t>nabau_PPLV-IS.EnvironmentServices@nab.com.au</t>
  </si>
  <si>
    <t>SGP000000000533</t>
  </si>
  <si>
    <t>BT Global Services    Group Email ID - andrew.coombs@bt.com    Primary Contact Number - +61396275580    Remedy Support Group Authoriser: Justin Pedersen</t>
  </si>
  <si>
    <t>andrew.coombs@bt.com</t>
  </si>
  <si>
    <t>SGP000000000534</t>
  </si>
  <si>
    <t>cct.suppor@nab.com.au</t>
  </si>
  <si>
    <t>SGP000000000535</t>
  </si>
  <si>
    <t>cct.support@nab.com.au</t>
  </si>
  <si>
    <t>SGP000000000536</t>
  </si>
  <si>
    <t>Primary Contact Number: For Severity 1 or 2 Mainframe production issues contact 0414446824. For Non-Mainframe severity 1 or 2 production issues contact 0457569946.    Secondary Contact Number: N/A  Remedy Support Group Authoriser: Fernando Stromei</t>
  </si>
  <si>
    <t>SCM.SERVICES@NAB.COM.AU</t>
  </si>
  <si>
    <t>SGP000000000546</t>
  </si>
  <si>
    <t>Primary Contact Number: +852 2822 9898  Secondary Contact Number:  Remedy Support Group Authoriser: Chan Ka Ki</t>
  </si>
  <si>
    <t>nabas_adr.support@nabasia.com</t>
  </si>
  <si>
    <t>SGP000000000547</t>
  </si>
  <si>
    <t>Primary Contact Number: +85228229898  Secondary Contact Number:  Remedy Support Group Authoriser: Chan Ka Ki</t>
  </si>
  <si>
    <t>quest_as_hkg@national.com.au</t>
  </si>
  <si>
    <t>SGP000000000548</t>
  </si>
  <si>
    <t>Primary Contact Number: +91 22 6198 8249  Secondary Contact Number: +852 2822 9898  Remedy Support Group Authoriser: Chan Ka Ki</t>
  </si>
  <si>
    <t>anupam.soparkar@nabasia.com</t>
  </si>
  <si>
    <t>SGP000000000549</t>
  </si>
  <si>
    <t>Primary Contact Number: +86 21 20890236   Secondary Contact Number: +852 2822 9898  Remedy Support Group Authoriser: Chan Ka Ki</t>
  </si>
  <si>
    <t>justin.shen@nabasia.com</t>
  </si>
  <si>
    <t>SGP000000000550</t>
  </si>
  <si>
    <t>Primary Contact Number: +65 6419 7008  Secondary Contact Number: +852 2822 9898  Remedy Support Group Authoriser: Chan Ka Ki</t>
  </si>
  <si>
    <t>quest_as_sin@national.com.au</t>
  </si>
  <si>
    <t>SGP000000000551</t>
  </si>
  <si>
    <t>Primary Contact Number: +81 3 3241 1524  Secondary Contact Number: +81 3 3241 8779  Remedy Support Group Authoriser: Chan Ka Ki</t>
  </si>
  <si>
    <t>quest_as_tyo@national.com.au</t>
  </si>
  <si>
    <t>SGP000000000552</t>
  </si>
  <si>
    <t>Primary Contact Number - (03) 8641 1533    Secondary Contact Number - (03) 8641 1792    Remedy Support Group Authoriser - Brien Hansen</t>
  </si>
  <si>
    <t>EST Technology Product and Markets - Transaction Processing</t>
  </si>
  <si>
    <t>SGP000000000553</t>
  </si>
  <si>
    <t>Primary Contact Number:  See Alarmpoint  Secondary Contact Number:  See Alarmpoint  Remedy Support Group Authoriser: TBC</t>
  </si>
  <si>
    <t>EST.Technology.Product.and.Markets.-.Products.and.Enterprises@nab.com.au</t>
  </si>
  <si>
    <t>SGP000000000554</t>
  </si>
  <si>
    <t>Primary Contract Number: See Alarmpoint  Secondary Contract Number: See Alarmpoint  Remedy Support Group Authoriser: TBA</t>
  </si>
  <si>
    <t>EST.Technology.Product.And.Markets.-.Products.And.Enterprises@nab.com.au</t>
  </si>
  <si>
    <t>SGP000000000555</t>
  </si>
  <si>
    <t>Refer to Alarm Point for Primary &amp; Secondary Contact Phone Numbers.  Support Group Authoriser: Front Office Support</t>
  </si>
  <si>
    <t>EST Technology Product and Markets - Reporting and Front Office &lt;EST.Technology.Product.and.Markets.-.Reporting.and.Front.Office@nab.com.au&gt;</t>
  </si>
  <si>
    <t>SGP000000000556</t>
  </si>
  <si>
    <t>HiPort Infrastructure Support</t>
  </si>
  <si>
    <t>SGP000000000557</t>
  </si>
  <si>
    <t>Primary &amp; Secondary Contact number : As per Alarm point.  Remedy Support Group Authoriser : Peter J McShane, Alfred Rajasekar</t>
  </si>
  <si>
    <t>EST Technology Product and Markets - Payments and Reconciliations &lt;ESTTechnologyProductMarketsPaymentsReconciliation@nab.com.au&gt;</t>
  </si>
  <si>
    <t>SGP000000001319</t>
  </si>
  <si>
    <t>SGP000000001320</t>
  </si>
  <si>
    <t>SGP000000001321</t>
  </si>
  <si>
    <t>SGP000000001322</t>
  </si>
  <si>
    <t>SGP000000000558</t>
  </si>
  <si>
    <t>Registry Primary Contact: 0386411819  Secondary Contact: 0386411518                           Remedy Support Group Authoriser: Dean Cowden</t>
  </si>
  <si>
    <t>AST.Prod.Trans.Reg.Mailbox@nab.com.au</t>
  </si>
  <si>
    <t>SGP000000000559</t>
  </si>
  <si>
    <t>Refer to Alarm Point for Primary &amp; Secondary Contact Phone Numbers.  Support Group Authoriser: Reporting Support</t>
  </si>
  <si>
    <t>SGP000000001323</t>
  </si>
  <si>
    <t>Refer to Alarm Point for Primary &amp; Secondary Contact Phone Numbers.  Support Group Authoriser: Reporting Support-Data Store</t>
  </si>
  <si>
    <t>SGP000000001324</t>
  </si>
  <si>
    <t>SGP000000000560</t>
  </si>
  <si>
    <t>Primary Contact Number: Luke X Jones 03 8641 5339  Secondary Contact Number: Mark D Troiani 0477 380 412  Remedy Support Group Authoriser: Luke X Jones, Mark D Troiani, Peter Vassilacos</t>
  </si>
  <si>
    <t>EST.Technology.Product.and.Markets.-.AST.Test.and.Env.Serv.Admin@nab.com.au</t>
  </si>
  <si>
    <t>SGP000000000561</t>
  </si>
  <si>
    <t>SGP000000000562</t>
  </si>
  <si>
    <t>BT Support Team UK - Primary Contact Number - 0207 710 2395 08:00-18:00 GMT/BST - GSOC 24x7 0800 154 043 Remedy Support Group Authoriser Scott A Wilson</t>
  </si>
  <si>
    <t>nhh.btss@eu.nabgroup.com</t>
  </si>
  <si>
    <t>SGP000000000563</t>
  </si>
  <si>
    <t>pam.monk@eu.nabgroup.com; holly.smith@eu.nabgroup.com</t>
  </si>
  <si>
    <t>SGP000000000564</t>
  </si>
  <si>
    <t>Trade Floor &amp; Desktop Support UK  Primary Contact Number: 0044 (0)2077102400  Secondary Contact Number: 0044 (0)2077101360  Remedy Support Group Authoriser: John Adams</t>
  </si>
  <si>
    <t>nabl.desktop.team@eu.nabgroup.com</t>
  </si>
  <si>
    <t>SGP000000000565</t>
  </si>
  <si>
    <t>wholesale.banking.nh.application.support@eu.nabgroup.com</t>
  </si>
  <si>
    <t>SGP000000000566</t>
  </si>
  <si>
    <t>gmm.support.nhh@nab.com.au</t>
  </si>
  <si>
    <t>SGP000000000567</t>
  </si>
  <si>
    <t>Groove project team  Primary Contact Number: +44 (0) 207 77 10 2424  Secondary Contact Number:  +44 (0) 207 77 10 2449    Remedy Support Group Authoriser: TS-Logon CH ID</t>
  </si>
  <si>
    <t>nabl.groove.team@eu.nabgroup.com</t>
  </si>
  <si>
    <t>SGP000000001716</t>
  </si>
  <si>
    <t>SGP000000000568</t>
  </si>
  <si>
    <t>Primary Contact Number: 212 916 9555  Secondary Contact Number: 212 916 9587  Remedy Support Group Authoriser:Eli Korman</t>
  </si>
  <si>
    <t>ny.technology@nabny.com</t>
  </si>
  <si>
    <t>SGP000000000569</t>
  </si>
  <si>
    <t>wholesale.banking.nh.infrastructure@nab.com.au</t>
  </si>
  <si>
    <t>SGP000000000570</t>
  </si>
  <si>
    <t>Remedy Support Group Authoriser: Jay Sangha</t>
  </si>
  <si>
    <t>wholesale.banking.project.services.-.uk@nab.com.au</t>
  </si>
  <si>
    <t>SGP000000000571</t>
  </si>
  <si>
    <t>EST.Technology.Product.and.Markets.NH.Rates.and.Credit.Support@eu.nabgroup.com</t>
  </si>
  <si>
    <t>SGP000000000572</t>
  </si>
  <si>
    <t>Primary Contact Number: 0044 20 7710 2400  Secondary Contact Number: 0044 207 7710 2266  Remedy Support Group Authoriser: Steven Woods</t>
  </si>
  <si>
    <t>nabl.servicedesk@eu.nabgroup.com  NAB.London.Service.Desk.Members@nab.com.au</t>
  </si>
  <si>
    <t>SGP000000000573</t>
  </si>
  <si>
    <t>wholesale.banking.nh.thomson.reuters.athena@nab.com.au</t>
  </si>
  <si>
    <t>SGP000000000593</t>
  </si>
  <si>
    <t>Primary Contact: Darren Keene 0415 171 302  Secondary Contact: Ken McCormack 0425 249 385  Remedy Support Group Authoriser: Darren Keene</t>
  </si>
  <si>
    <t>wholesale.banking.bondmaster.support@nabcapital.com</t>
  </si>
  <si>
    <t>SGP000000000574</t>
  </si>
  <si>
    <t>Confirmation Manager (Confirmation Server) Support.   Primary contact: +61386410000  Seconday contact:   Graham Gilchrist (Prod Manager)  Escalation:  Manny Georgiades (Asset Manager)  Remedy Support Group Authoriser:  Graham Gilchrist (Prod Manager)</t>
  </si>
  <si>
    <t>Wholesale.Banking.Confirmations.Support@nab.com.au</t>
  </si>
  <si>
    <t>SGP000000000575</t>
  </si>
  <si>
    <t>Primary Contact Number: See Alarmpoint  Secondary Contact Number: See Alarmpoint  Remedy Support Group Authoriser: Nancy Balinario</t>
  </si>
  <si>
    <t>equation.support@nab.com.au</t>
  </si>
  <si>
    <t>SGP000000001416</t>
  </si>
  <si>
    <t>Wholesale.Banking.Tech.Bills.Trading.Support@nab.com.au</t>
  </si>
  <si>
    <t>SGP000000001414</t>
  </si>
  <si>
    <t>SGP000000001415</t>
  </si>
  <si>
    <t>Wholesale.Banking.Tech.Midas.Support@nab.com.au</t>
  </si>
  <si>
    <t>SGP000000000576</t>
  </si>
  <si>
    <t>SGP000000000596</t>
  </si>
  <si>
    <t>wholesale.banking.flag.support@nabcapital.com</t>
  </si>
  <si>
    <t>SGP000000000577</t>
  </si>
  <si>
    <t>Group for GPLR and Accounting Server. Remedy Support Group Authoriser:James Findlay or Brett Kotsiakos</t>
  </si>
  <si>
    <t>Wholesale.Banking.Accounting.Server.Support@nab.com.au</t>
  </si>
  <si>
    <t>SGP000000000578</t>
  </si>
  <si>
    <t>SGP000000000579</t>
  </si>
  <si>
    <t>Global Message Manager (GMM) support  Primary contact: +61386410000  Seconday contact:   Graham Gilchrist (Prod Manager)  Escalation:  Manny Georgiades (Asset Manager)  Remedy Support Group Authoriser:  Graham Gilchrist (Prod Manager)</t>
  </si>
  <si>
    <t>gmm.support.team@nab.com.au</t>
  </si>
  <si>
    <t>SGP000000000580</t>
  </si>
  <si>
    <t>SGP000000000581</t>
  </si>
  <si>
    <t>SGP000000000598</t>
  </si>
  <si>
    <t>wholesale.banking.incubatorpce.support@nab.com.au</t>
  </si>
  <si>
    <t>SGP000000000582</t>
  </si>
  <si>
    <t>Relevant Applications:  Loan IQ  NTL  National Online (P&amp;M)</t>
  </si>
  <si>
    <t>Wholesale.Banking.LoanIQ.Support@nab.com.au</t>
  </si>
  <si>
    <t>SGP000000000599</t>
  </si>
  <si>
    <t>wholesale.banking.mercury.support@nab.com.au</t>
  </si>
  <si>
    <t>SGP000000000584</t>
  </si>
  <si>
    <t>Payments &amp; Confos support  Primary contact: +61386410000  Seconday contact:   Graham Gilchrist (Prod Manager)  Escalation:  Manny Georgiades (Asset Manager)  Remedy Support Group Authoriser:  Graham Gilchrist (Prod Manager)</t>
  </si>
  <si>
    <t>SGP000000000585</t>
  </si>
  <si>
    <t>Group for RRT Support. Remedy Support Group Authoriser:James Findlay or Brett Kotsiakos</t>
  </si>
  <si>
    <t>RRT.Support@nab.com.au</t>
  </si>
  <si>
    <t>SGP000000000586</t>
  </si>
  <si>
    <t>ES&amp;T Calypso Developers</t>
  </si>
  <si>
    <t>Wholesale.Banking.Tech.Calypso.Developers@nab.com.au</t>
  </si>
  <si>
    <t>SGP000000000587</t>
  </si>
  <si>
    <t>Primary Contact Number: +61 427 018 063  Secondary Contact Number: +61 414 440 067  Remedy Support Group Authoriser: Jay Myagerimath</t>
  </si>
  <si>
    <t>ETPM-Calypso.Support@nab.com.au</t>
  </si>
  <si>
    <t>SGP000000000588</t>
  </si>
  <si>
    <t>Rates &amp; Credit Testing Team  Primary Contact Number: +61 3 8641 4644  Secondary Contact Number: +61 3 8641 3775  Tertiary Contact  Number: +613 8641 5991    Remedy Support Group Authoriser:  1. Adrian Green  2. Paul Snowball  3. Boon Khamly</t>
  </si>
  <si>
    <t>EST.Technology.Products.and.Markets.-.Calypso.Testing@nab.com.au</t>
  </si>
  <si>
    <t>SGP000000000589</t>
  </si>
  <si>
    <t>Support group for intelliMATCH and intelliSTOR.  Remedy Support Group Authoriser: James Findlay or Brett Kotsiakos</t>
  </si>
  <si>
    <t>Intellimatch.Support@nab.com.au</t>
  </si>
  <si>
    <t>SGP000000000604</t>
  </si>
  <si>
    <t>Primary Contact: Darren Keene 0415 171 302  Secondary Contact: Mark Lim 0452 214 008  Remedy Support Group Authoriser: Darren Keene</t>
  </si>
  <si>
    <t>wholesale.banking.thor.support@nab.com.au</t>
  </si>
  <si>
    <t>SGP000000000591</t>
  </si>
  <si>
    <t>Primary Contact Number: n/a  Secondary Contact Number: n/a  Remedy Support Group Authoriser: Travis Draper</t>
  </si>
  <si>
    <t>EST.Technology.Product.and.Markets.-.Bills.Whiteboard.Developmen@nab.com.au</t>
  </si>
  <si>
    <t>SGP000000000594</t>
  </si>
  <si>
    <t>Remedy Support Group Authoriser: Christos Tsiftis</t>
  </si>
  <si>
    <t>client.centre@nab.com.au</t>
  </si>
  <si>
    <t>SGP000000000595</t>
  </si>
  <si>
    <t>Support for Merchant (Commodities Trading) and   CDFC (Commodities Rates)</t>
  </si>
  <si>
    <t>commodities.support@nab.com.au</t>
  </si>
  <si>
    <t>SGP000000000600</t>
  </si>
  <si>
    <t>Murex Applicaion Support: +61 3 8641 5050  Murex Technical Support: Refer to Alarmpoint Escalation</t>
  </si>
  <si>
    <t>murex.application.support@nab.com.au</t>
  </si>
  <si>
    <t>SGP000000000601</t>
  </si>
  <si>
    <t>Support group for applications such as Pricing Centre, CASS, CARE, CI, and so on</t>
  </si>
  <si>
    <t>wholesale.banking.non.-.traded.support@nab.com.au</t>
  </si>
  <si>
    <t>SGP000000000602</t>
  </si>
  <si>
    <t>Support team for the Reference Data Manager application, and associated applications.</t>
  </si>
  <si>
    <t>rdm.support@nab.com.au</t>
  </si>
  <si>
    <t>SGP000000000603</t>
  </si>
  <si>
    <t>Taurus is no longer active and all jobs are iced. Soon to be decomissioned.</t>
  </si>
  <si>
    <t>taurus.support@nab.com.au</t>
  </si>
  <si>
    <t>SGP000000000605</t>
  </si>
  <si>
    <t>Support for P&amp;M elements of the eCRS application.</t>
  </si>
  <si>
    <t>nabcapital.ecrs.support@nab.com.au</t>
  </si>
  <si>
    <t>SGP000000000606</t>
  </si>
  <si>
    <t>EST.Technology.Product.and.Markets.-.Austin.Development@nab.com.au</t>
  </si>
  <si>
    <t>SGP000000000590</t>
  </si>
  <si>
    <t>Primary Contact Number: x360000 (+61 3 8641 0000)  Secondary Contact Number: x360000 (+61 3 8641 0000)  Remedy Support Group Authoriser: Phil Grocott</t>
  </si>
  <si>
    <t>EST.Technology.Product.and.Markets.-.Austin.Support@nab.com.au</t>
  </si>
  <si>
    <t>SGP000000000592</t>
  </si>
  <si>
    <t>EST.Technology.Product.and.Markets.-.Bills.Whiteboard.Support@nab.com.au</t>
  </si>
  <si>
    <t>SGP000000000597</t>
  </si>
  <si>
    <t>FX technical Support team</t>
  </si>
  <si>
    <t>EST.Technology.Product.and.Markets.FX.PS.-.Support@nab.com.au</t>
  </si>
  <si>
    <t>SGP000000000607</t>
  </si>
  <si>
    <t>wholesale.banking.tech.live.rates.support@nab.com.au</t>
  </si>
  <si>
    <t>SGP000000000608</t>
  </si>
  <si>
    <t>SGP000000000609</t>
  </si>
  <si>
    <t>EST.Technology.Product.and.Markets.-.Sales.Tool.Support@nab.com.au</t>
  </si>
  <si>
    <t>SGP000000000610</t>
  </si>
  <si>
    <t>Primary Contact Number: x2400 (+44 207 7102400)  Secondary Contact Number: x2400 (+44 207 7102400)  Remedy Support Group Authoriser: Phil Grocott</t>
  </si>
  <si>
    <t>EST.Technology.Product.and.Markets.-.TBL.Support@nab.com.au</t>
  </si>
  <si>
    <t>SGP000000000401</t>
  </si>
  <si>
    <t>nabTrade/WealthHub DEV/TEST environment issues    Primary Contact Number: (02) 8220 5882  Secondary Contact Number: (03) 9208 2917  Remedy Support Group Authoriser: Jason Pereira/Bert Tutolo</t>
  </si>
  <si>
    <t>wealthhub.environment.and.release.support@nab.com.au</t>
  </si>
  <si>
    <t>SGP000000000402</t>
  </si>
  <si>
    <t>nabtrade and wealthhub  prod support.  Located 255 Miller St Sydney.  Primary Contact #: 02 9936 4939</t>
  </si>
  <si>
    <t>nabtrade.support@nab.co.au</t>
  </si>
  <si>
    <t>SGP000000001115</t>
  </si>
  <si>
    <t>SGP000000000611</t>
  </si>
  <si>
    <t>wholesale.banking.dealing.room.support@nab.com.au</t>
  </si>
  <si>
    <t>SGP000000000612</t>
  </si>
  <si>
    <t>Primary Contact Number: +61 (0)2 8220 5575 / x295575     Secondary Contact Number: Alarrmpoint for on-call support    Remedy Support Group Authoriser: Mick Masterman</t>
  </si>
  <si>
    <t>wholesale.banking.global.market.data.support@nab.com.au</t>
  </si>
  <si>
    <t>SGP000000000615</t>
  </si>
  <si>
    <t>Credient, Algo Collateral, QuIC CVA, Boundary Rider</t>
  </si>
  <si>
    <t>EST.Technology.Product.and.Markets.-.Credit.Risk.Support1@nab.com.au</t>
  </si>
  <si>
    <t>SGP000000000616</t>
  </si>
  <si>
    <t>Cartoo, Asset Control and GRD 10 Support is provided by this group</t>
  </si>
  <si>
    <t>quest_cartoo_support@national.com.au</t>
  </si>
  <si>
    <t>SGP000000000617</t>
  </si>
  <si>
    <t>wholesale.banking.data.operations@nab.com.au</t>
  </si>
  <si>
    <t>SGP000000000618</t>
  </si>
  <si>
    <t>nab.otc.regulatory.reporting@nab.com.au</t>
  </si>
  <si>
    <t>SGP000000000619</t>
  </si>
  <si>
    <t>quest_it_continuity@national.com.au</t>
  </si>
  <si>
    <t>SGP000000000620</t>
  </si>
  <si>
    <t>ib.mid@nab.com.au</t>
  </si>
  <si>
    <t>SGP000000000624</t>
  </si>
  <si>
    <t>Market Risk Support Group for - GMR, GDDB, CRR, DVaR, PUA, AgileVaR, VPP, KMR, Rerun, ICW    Primary Contact: Rajeev Kalra (0410 346 398)  Secondary Contact: Feng Yi (0477367898)  Remedy Support Group Authoriser: Rajeev Kalra/Feng Yi</t>
  </si>
  <si>
    <t>wholesale.banking.tech.market.risk.support@nabcapital.com.au</t>
  </si>
  <si>
    <t>SGP000000000628</t>
  </si>
  <si>
    <t>Primary Contact Number :0414920102  Secondary Contact Number :0469349804  Remedy Support Group Authoriser :Satya Konathala</t>
  </si>
  <si>
    <t>Wholesale.Banking.Reporting@nabcapital.com</t>
  </si>
  <si>
    <t>SGP000000000629</t>
  </si>
  <si>
    <t>wholesale.banking.microsoft.reporting.support@nab.com.au</t>
  </si>
  <si>
    <t>SGP000000000637</t>
  </si>
  <si>
    <t>doraiswamy.srinivasan@nab.com.au</t>
  </si>
  <si>
    <t>SGP000000000638</t>
  </si>
  <si>
    <t>ppm.support@nab.com.au</t>
  </si>
  <si>
    <t>SGP000000000639</t>
  </si>
  <si>
    <t>SGP000000000640</t>
  </si>
  <si>
    <t>nabasia.bau.support@accenture.com</t>
  </si>
  <si>
    <t>SGP000000000613</t>
  </si>
  <si>
    <t>Product &amp; Markets Testing Services</t>
  </si>
  <si>
    <t>EST.Technology.Product.and.Markets.-.Testers@nab.com.au</t>
  </si>
  <si>
    <t>SGP000000001314</t>
  </si>
  <si>
    <t>SIM Project Team Only</t>
  </si>
  <si>
    <t>SGP000000000644</t>
  </si>
  <si>
    <t>SGP000000000630</t>
  </si>
  <si>
    <t>Primary Contact Number: 0459813275  Secondary Contact Number:)0467 806 151  Remedy Support Group Authoriser: Yaso Addanki</t>
  </si>
  <si>
    <t>nabcapital.security.administration@nab.com.au</t>
  </si>
  <si>
    <t>SGP000000000645</t>
  </si>
  <si>
    <t>- Change Approvers for Accenture Security  - SM for BAM OIA  - SM for DEV/TEST nabtrade/WealthHub     Primary Contact: Pun Hy 0411 098 661  Secondary Contact: Satya Malyala 0478 124 281  Remedy SG Auth: Ben Stewart 0417 316 175</t>
  </si>
  <si>
    <t>NABAIM.ORACLE.SUPPORT.ESCALATION@NAB.COM.AU</t>
  </si>
  <si>
    <t>SGP000000000646</t>
  </si>
  <si>
    <t>Security Integration Managers</t>
  </si>
  <si>
    <t>nabau_ISS.Integration.Managers@nab.com.au</t>
  </si>
  <si>
    <t>SGP000000000647</t>
  </si>
  <si>
    <t>nabAIM Mainframe Support    Contact Numbers:  Toni Vaisey: 0404 259 056  Steve Gioskos: 0448 011 985  Steve Hawke: 0415 556 473  Remedy Support Group Authoriser: Steve Hawke (+61392085917)</t>
  </si>
  <si>
    <t>itsamwft@nab.com.au</t>
  </si>
  <si>
    <t>SGP000000000648</t>
  </si>
  <si>
    <t>Access &amp; Identity Management (Central ID) contacts:    Primary Contact Number: 0404 844 098  Secondary Contact Number: 0404 442 761  Remedy Support Group Authoriser:Steve Hawke (+61392085917)</t>
  </si>
  <si>
    <t>identity.management.support@nab.com.au</t>
  </si>
  <si>
    <t>SGP000000000649</t>
  </si>
  <si>
    <t>nabAIM Solutions Primary Contact:   Anthony Treyvaud  0467 781 607    Secondary Contact:  Jeff Dare  x338230/0400 648 480    Remedy Support Group Authoriser:  Anthony Treyvaud</t>
  </si>
  <si>
    <t>NABAU_nabAIM.Solutions.Team@nab.com.au</t>
  </si>
  <si>
    <t>SGP000000000650</t>
  </si>
  <si>
    <t>Primary Contact Number : N/A  Secondary Contact Number: N/A</t>
  </si>
  <si>
    <t>nabcert.investigations@nab.com.au</t>
  </si>
  <si>
    <t>SGP000000000651</t>
  </si>
  <si>
    <t>nabCERT - Security Assurance    Primary Contact Number: 0392085750  Secondary Contact Number:0386348693  Remedy Support Group Authoriser: Tom Scoberg</t>
  </si>
  <si>
    <t>nabau_security.assurance@nab.com.au</t>
  </si>
  <si>
    <t>SGP000000000652</t>
  </si>
  <si>
    <t>Ask to page out nabCERT CSOC</t>
  </si>
  <si>
    <t>nabcert.csoc@nab.com.au</t>
  </si>
  <si>
    <t>SGP000000000653</t>
  </si>
  <si>
    <t>This team is responsible for the migration of NAB Security infrastructure from the East Melbourne DC to the Deer Park DC.</t>
  </si>
  <si>
    <t>dct.security.services.team@nab.com.au</t>
  </si>
  <si>
    <t>SGP000000000654</t>
  </si>
  <si>
    <t>Primary Contact Number:  03-9886-2430 (BH)  0439 014 970 (AH)    Secondary Contact Number:  Paul Biskupek  03-9208-2179 (BH)  0457 534 462 (AH)    Remedy Support Group Authoriser:  Paul Biskupek  Daniel Ruzeu</t>
  </si>
  <si>
    <t>it.security.applications@nab.com.au</t>
  </si>
  <si>
    <t>SGP000000000655</t>
  </si>
  <si>
    <t>Security Engineering  Primary Contact Number : 03 9886 2321  Secondary Contact Number : 03 9208 8300  Remedy Support Group Authoriser : Cheryl Honan</t>
  </si>
  <si>
    <t>NABAU_IT.Security.Engineering-Admin@nab.com.au</t>
  </si>
  <si>
    <t>SGP000000000656</t>
  </si>
  <si>
    <t>Primary Contact Number:  03-9208-2110 (BH)  0404-881-499 (AH)    Secondary Contact Number:  Julian Morgan  03-9208-5429 (BH)  0403-734-939 (AH)    Remedy Support Group Authoriser:  Julian Morgan  Ihab Elgarhi</t>
  </si>
  <si>
    <t>it.security.firewall.management@nab.com.au</t>
  </si>
  <si>
    <t>SGP000000000657</t>
  </si>
  <si>
    <t>SGP000000001216</t>
  </si>
  <si>
    <t>abs.requests@nab.com.au</t>
  </si>
  <si>
    <t>SGP000000000710</t>
  </si>
  <si>
    <t>Analytics &amp; Insights - Technology. Primary Contact Number : 0457 530 032.  Secondary Contact Number : 03 8641 3089.</t>
  </si>
  <si>
    <t>timac.service.reporting@nab.com.au</t>
  </si>
  <si>
    <t>SGP000000000659</t>
  </si>
  <si>
    <t>LOIS SME's - Record creators &amp; Approvers    Primary Contact No: 03 8634 195 7  Secondary Contact No: 03 8634 3636  Remedy SUpport Group Authoriser: Peter Evans</t>
  </si>
  <si>
    <t>AAF.LOIS.Help.Desk@nab.com.au</t>
  </si>
  <si>
    <t>SGP000000000660</t>
  </si>
  <si>
    <t>External Reporting Assurance team access group    Primary Contact Number : 437749117  Secondary Contact Number : 392085868</t>
  </si>
  <si>
    <t>SGP000000000661</t>
  </si>
  <si>
    <t>System &amp; Banker Support for Automated Business Decision Tool    Primary Contact Number : 386348227  Secondary Contact Number : 386365840</t>
  </si>
  <si>
    <t>automated.business solutions.abd.issues@nab.com.au</t>
  </si>
  <si>
    <t>SGP000000000662</t>
  </si>
  <si>
    <t>IT Support for Internal Audit.  We are in the process of finding a new owner to take over the support of the BA Application.    Primary Contact Number : 0386412052  Secondary Contact Number : 0386977140</t>
  </si>
  <si>
    <t>internal_audit@national.com.au</t>
  </si>
  <si>
    <t>SGP000000001124</t>
  </si>
  <si>
    <t>FR&amp;MI (Financial Reporting &amp; Management Information) BI Delivery Support team  Primary Contact Number:  0477 387 577  Secondary Contact Number:  0409 045 031   Remedy Support Group Authoriser:   Deborah Woon 0467 716 218</t>
  </si>
  <si>
    <t>BI.Assist@nab.com.au</t>
  </si>
  <si>
    <t>SGP000000001125</t>
  </si>
  <si>
    <t>FR&amp;MI BI Development Support group  Primary Contact Number:  Praveen Sadasivan - 0459 847 039; Secondary Contact Number: Trang Tien - 0459 836 034; Remedy Support Group Authoriser: Deborah Woon - 0467 716 218</t>
  </si>
  <si>
    <t>FR&amp;MI.Delivery@nab.com.au</t>
  </si>
  <si>
    <t>SGP000000000663</t>
  </si>
  <si>
    <t>business support for banker dashboard    Primary Contact Number : +61408385188  Secondary Contact Number : +61459849656</t>
  </si>
  <si>
    <t>banker.dashboard@nab.com.au; robert.j.walsh@nab.com.au</t>
  </si>
  <si>
    <t>SGP000000000664</t>
  </si>
  <si>
    <t>Click2 / Gripps$ Business Owner    Primary Contact Number : 61386343538  Secondary Contact Number : 61467777557</t>
  </si>
  <si>
    <t>david.y.grant@nab.com.au</t>
  </si>
  <si>
    <t>SGP000000000665</t>
  </si>
  <si>
    <t>nabau_voice.services@nab.com.au</t>
  </si>
  <si>
    <t>SGP000000000666</t>
  </si>
  <si>
    <t>Primary Contact Number: 03 8634 1707 (xt331707)Secondary Contact Number: 0448 301 898  Remedy Support Group Authoriser: Greg Moore</t>
  </si>
  <si>
    <t>NABAU_CRM.Operations.&amp;.Reporting@nab.com.au</t>
  </si>
  <si>
    <t>SGP000000000667</t>
  </si>
  <si>
    <t>Production Support for Cards Issuing     Primary Contact Number : 410441492  Secondary Contact Number : 477388625  Remedy Support Group Authoriser:  Kelli Blundell</t>
  </si>
  <si>
    <t>cards.support@nab.com.au</t>
  </si>
  <si>
    <t>SGP000000000668</t>
  </si>
  <si>
    <t>Support team for ACAPS    Primary Contact Number : 86140115  Secondary Contact Number : 410441492</t>
  </si>
  <si>
    <t>acaps.analyst@nab.com.au</t>
  </si>
  <si>
    <t>SGP000000000670</t>
  </si>
  <si>
    <t>Credit Decision Support    Primary Contact Number: (03) 8634 4925  Secondary Contact Number:  0467 817 612  Remedy Support Group Authoriser: Rochelle Holstein</t>
  </si>
  <si>
    <t>personal_credit_users@nab.com.au</t>
  </si>
  <si>
    <t>SGP000000000671</t>
  </si>
  <si>
    <t>drm.admin.support@nab.com.au</t>
  </si>
  <si>
    <t>SGP000000000673</t>
  </si>
  <si>
    <t>Primary Contact Number:  Chris Jewell 03 8697 6291    Secondary Contact Number:  Leigh Johns 03 8697 9926    Remedy Support Group Authoriser:  Chris Jewell</t>
  </si>
  <si>
    <t>business.banking.electronic.channels@nab.com.au</t>
  </si>
  <si>
    <t>SGP000000000674</t>
  </si>
  <si>
    <t>Primary Contact Number: Chris Jewell 0477349620    Secondary Contact Number: Adrian Gissara 0457514884    Remedy Support Group Authoriser:  Chris Jewell</t>
  </si>
  <si>
    <t>IB.Business.Support@nab.com.au</t>
  </si>
  <si>
    <t>SGP000000000675</t>
  </si>
  <si>
    <t>est nextgen readiness/mailindb/nag_ap,</t>
  </si>
  <si>
    <t>SGP000000000678</t>
  </si>
  <si>
    <t>Operational Support for IAP Applications    Primary Contact Number : 0386342112  Secondary Contact Number : 0467764872  Remedy Support Group Authorisor: Glenn Young; Tony Dang</t>
  </si>
  <si>
    <t>nab.operational.iap.support@nab.com.au</t>
  </si>
  <si>
    <t>SGP000000000679</t>
  </si>
  <si>
    <t>people.services.employee.platforms@nab.com.au</t>
  </si>
  <si>
    <t>SGP000000000680</t>
  </si>
  <si>
    <t>SGP000000000681</t>
  </si>
  <si>
    <t>SGP000000000682</t>
  </si>
  <si>
    <t>SGP000000000683</t>
  </si>
  <si>
    <t>Helpdesk support for Hicaps Merchants/terminals    Primary Contact Number : 398862090  Secondary Contact Number : 398862090</t>
  </si>
  <si>
    <t>hicaps.help.desk@nab.com.au</t>
  </si>
  <si>
    <t>SGP000000000684</t>
  </si>
  <si>
    <t>hicapstechsupport@hicaps.com.au</t>
  </si>
  <si>
    <t>SGP000000001128</t>
  </si>
  <si>
    <t>BAU and project support for International Trade Finance system. Primary Contact Number: 0386977475 x337475 Secondary Contact Number 0393226286 x346286 Remedy Support Group Authorisor: Chris Maloney</t>
  </si>
  <si>
    <t>ITF.System.Support@nab.com.au</t>
  </si>
  <si>
    <t>SGP000000000658</t>
  </si>
  <si>
    <t>Primary Contact Number: 03 9601 7910  Secondary Contact Number: 0429 384 459  Remedy Support Group Authoriser: Lyndon Main</t>
  </si>
  <si>
    <t>international.and.high.value@nab.com.au</t>
  </si>
  <si>
    <t>SGP000000000685</t>
  </si>
  <si>
    <t>SGP000000000686</t>
  </si>
  <si>
    <t>afs.admin.operations@nab.com.au</t>
  </si>
  <si>
    <t>SGP000000000687</t>
  </si>
  <si>
    <t>ODB Business Support</t>
  </si>
  <si>
    <t>odb.admin.operations@nab.com.au</t>
  </si>
  <si>
    <t>SGP000000000688</t>
  </si>
  <si>
    <t>Business &amp; process support to MBS, TRAMS and CICADA system    Primary Contact Number : 86976657  Secondary Contact Number 92088292</t>
  </si>
  <si>
    <t>mas.requests@nab.com.au</t>
  </si>
  <si>
    <t>SGP000000000689</t>
  </si>
  <si>
    <t>nab.services@ncr.com</t>
  </si>
  <si>
    <t>SGP000000000690</t>
  </si>
  <si>
    <t>Merchant Help Desk 1st level Support  Primary Contact Number   0398862710  Secondary Contact Number 1300369852 Option 1,1</t>
  </si>
  <si>
    <t>eftpos.support@nab.com.au</t>
  </si>
  <si>
    <t>SGP000000000691</t>
  </si>
  <si>
    <t>Merchant helpdesk Second lvl Support  Primary Contact Number 0398862710  Secondary Number  1300369852 Option 1,1</t>
  </si>
  <si>
    <t>SGP000000001014</t>
  </si>
  <si>
    <t>SGP000000000692</t>
  </si>
  <si>
    <t>Supporting Business Systems/Applications    Primary Contact Number : 386365840  Secondary Contact Number : 383648227</t>
  </si>
  <si>
    <t>paul.whitfield@nab.com.au</t>
  </si>
  <si>
    <t>SGP000000000693</t>
  </si>
  <si>
    <t>tmv_&amp;_tfr@nab.com.au  Group &amp; Major Clients Merchant Ops,</t>
  </si>
  <si>
    <t>SGP000000000694</t>
  </si>
  <si>
    <t>Business level support for the payables &amp; Receivables Products such as Direct Entry &amp; Bpay    Primary Contact Number : 457564828  Secondary Contact Number : 404886249</t>
  </si>
  <si>
    <t>payments.payables.&amp;.receivables@nab.com.au</t>
  </si>
  <si>
    <t>SGP000000000695</t>
  </si>
  <si>
    <t>management.data@nab.com.au</t>
  </si>
  <si>
    <t>SGP000000000696</t>
  </si>
  <si>
    <t>Primary Contact Number: +61 (0) 477 730 953  Secondary Contact Number: N/A  Remedy Support Group Authoriser: Matthew Kirk</t>
  </si>
  <si>
    <t>procurement.l2.support@nab.com.au</t>
  </si>
  <si>
    <t>SGP000000001126</t>
  </si>
  <si>
    <t>Email: diana.l.collins@nab.com.au  Ph: 0400 127 608</t>
  </si>
  <si>
    <t>SGP000000000697</t>
  </si>
  <si>
    <t>Product Support &amp; Operations  Primary Contact Number: 03 8697 6077  Secondary Contact Number: 03 8634 1788</t>
  </si>
  <si>
    <t>BSA.Support@nab.com.au</t>
  </si>
  <si>
    <t>SGP000000000698</t>
  </si>
  <si>
    <t>knox.engineering@nab.com.au</t>
  </si>
  <si>
    <t>SGP000000000699</t>
  </si>
  <si>
    <t>1. Day 2 settlement reconciliations &amp; processing issues 2. Flex reconciliations 3. Visa &amp; Mastercard scheme reconciliations 4. Australia Post reconciliations    Primary Contact Number : 0392088058  Secondary Contact Number : 0392082332</t>
  </si>
  <si>
    <t>cs&amp;d.operations@nab.com.au</t>
  </si>
  <si>
    <t>SGP000000000700</t>
  </si>
  <si>
    <t>Reconciliation &amp; Control    Primary Contact Number : 1300881529  Secondary Contact Number : +918041060821</t>
  </si>
  <si>
    <t>dqa.reconciliation.mailbox@nab.com.au</t>
  </si>
  <si>
    <t>SGP000000000701</t>
  </si>
  <si>
    <t>Support Group for credit risk systems</t>
  </si>
  <si>
    <t>ecrs.support@nab.com.au</t>
  </si>
  <si>
    <t>SGP000000000702</t>
  </si>
  <si>
    <t>digital.retailing@nab.com.au</t>
  </si>
  <si>
    <t>SGP000000000703</t>
  </si>
  <si>
    <t>Old Infoman Ref: AUFIN  Primary Contact - 03-8634-1856 / +61 405313030  Seconard Contact - 03-86340694  Authoriser : Carmel Franco</t>
  </si>
  <si>
    <t>carmel.franco@nab.com.au  nab.operational.ledger.support@nab.com.au</t>
  </si>
  <si>
    <t>SGP000000000704</t>
  </si>
  <si>
    <t>human.capital.sap.platform@nab.com.au</t>
  </si>
  <si>
    <t>SGP000000000705</t>
  </si>
  <si>
    <t>Old Infoman Ref: UKPOD  Primary Contact - 03-8641-3302 / +61 408562907  Seconard Contact - +91 9160505040  Authoriser : MAHAADHEVAN SAISANKAR</t>
  </si>
  <si>
    <t>sap.hcm.technology@nab.com.au  MAHAADHEVAN.X.SAISANKAR@NAB.COM.AU</t>
  </si>
  <si>
    <t>SGP000000000706</t>
  </si>
  <si>
    <t>Old Infoman Ref: AUTRE  Primary Contact - 03-86413235  Seconard Contact -   Authoriser : Mark Chan</t>
  </si>
  <si>
    <t>SGP000000000707</t>
  </si>
  <si>
    <t>Old Infoman Ref: UKTRE  Primary Contact - 03-86413235  Seconard Contact -   Authoriser : Mark Chan</t>
  </si>
  <si>
    <t>SGP000000000708</t>
  </si>
  <si>
    <t>SGP000000000709</t>
  </si>
  <si>
    <t>SGP000000000711</t>
  </si>
  <si>
    <t>crm.developments.-.shared.mailbox@nab.com.au</t>
  </si>
  <si>
    <t>SGP000000000712</t>
  </si>
  <si>
    <t>SGP000000001127</t>
  </si>
  <si>
    <t>SGP000000000713</t>
  </si>
  <si>
    <t>Primary Contact Number: 0398862606 (x332606)  Secondary Contact Number: 0398862058  Remedy Support Group Authoriser: eChannel Business Technical</t>
  </si>
  <si>
    <t>national.online.corporate@nab.com.au</t>
  </si>
  <si>
    <t>SGP000000000714</t>
  </si>
  <si>
    <t>National Online, NAB Connect and Direct Link Technical Support    Primary Contact Number:0398862058  Secondary Contact Number:0399111803 || 0399111783  Remedy Support Group Authoriser:Matthew Fredericks, Philipa Brown and Trehern Edmonds</t>
  </si>
  <si>
    <t>noltech@nab.com.au</t>
  </si>
  <si>
    <t>SGP000000000715</t>
  </si>
  <si>
    <t>Administer Superannuation Fund    Primary Contact Number : 403914043  Secondary Contact Number : 392224947</t>
  </si>
  <si>
    <t>joe.palma@nab.com.au</t>
  </si>
  <si>
    <t>SGP000000000716</t>
  </si>
  <si>
    <t>Primary Contact Number: +61(0)3 98298505  Secondary Contact Number: +61 (0) 3 8634 4304  Remedy Support Group Authoriser: Matthew Schreenan, Venkat Krishnan</t>
  </si>
  <si>
    <t>awd.reporting@mlc.com.au</t>
  </si>
  <si>
    <t>SGP000000000717</t>
  </si>
  <si>
    <t>Solve content issues with the NAB website      Primary Contact Number : 0386979512/0477757280  Secondary Contact Number : 0386341282/0457519988</t>
  </si>
  <si>
    <t>nabau_ocwebm.infoman.class@nab.com.au</t>
  </si>
  <si>
    <t>SGP000000000718</t>
  </si>
  <si>
    <t>nabAsia Business Support Desk (mainly in Hong Kong)    Primary Contact Number : 85228229898  Secondary Contact Number :</t>
  </si>
  <si>
    <t>nabhk.help.desk@nabasia.com</t>
  </si>
  <si>
    <t>SGP000000000719</t>
  </si>
  <si>
    <t>SGP000000000720</t>
  </si>
  <si>
    <t>NAB Technology CAB Approval  Primary Contact Number : (03) 9886 2954 option 3  Secondary Contact Number: 0428 393 882  Remedy Support Group Authoriser: Gary Percival</t>
  </si>
  <si>
    <t>SGP000000000721</t>
  </si>
  <si>
    <t>f0902902@team.telstra.com</t>
  </si>
  <si>
    <t>SGP000000000722</t>
  </si>
  <si>
    <t>nab.servicedesk@team.telstra.com</t>
  </si>
  <si>
    <t>SGP000000000723</t>
  </si>
  <si>
    <t>ni_communications_cabling_vic@national.com.au</t>
  </si>
  <si>
    <t>SGP000000000724</t>
  </si>
  <si>
    <t>Project Implementation Team    Primary Contact Number : 734552288  Secondary Contact Number : 734550280</t>
  </si>
  <si>
    <t>SGP000000000725</t>
  </si>
  <si>
    <t>ni.comms.requests@nab.com.au</t>
  </si>
  <si>
    <t>SGP000000000726</t>
  </si>
  <si>
    <t>SGP000000000727</t>
  </si>
  <si>
    <t>f0511234@team.telstra.com.au</t>
  </si>
  <si>
    <t>SGP000000000728</t>
  </si>
  <si>
    <t>Telstra Network Operations    Primary Contact Number : 398862728  Secondary Contact Number : 398862423</t>
  </si>
  <si>
    <t>operations.telim.team@team.telstra.com</t>
  </si>
  <si>
    <t>SGP000000000729</t>
  </si>
  <si>
    <t>nab.network.operations.telop@team.telstra.com</t>
  </si>
  <si>
    <t>SGP000000000730</t>
  </si>
  <si>
    <t>Support Telstra Network Infastructure    Primary Contact Number : 398862758  Secondary Contact Number : Information Not Available</t>
  </si>
  <si>
    <t>nabau_nettechs@nab.com.au</t>
  </si>
  <si>
    <t>SGP000000000731</t>
  </si>
  <si>
    <t>ssgnabnotices@team.telstra.com</t>
  </si>
  <si>
    <t>SGP000000000732</t>
  </si>
  <si>
    <t>SGP000000000733</t>
  </si>
  <si>
    <t>helen.vrahnos@nab.com.au</t>
  </si>
  <si>
    <t>SGP000000000734</t>
  </si>
  <si>
    <t>SGP000000000735</t>
  </si>
  <si>
    <t>tiv_fsengineers@team.telstra.com</t>
  </si>
  <si>
    <t>SGP000000000736</t>
  </si>
  <si>
    <t>tiv_fscoordinators@team.telstra.com</t>
  </si>
  <si>
    <t>SGP000000000737</t>
  </si>
  <si>
    <t>ucva-level1@team.telstra.com</t>
  </si>
  <si>
    <t>SGP000000000738</t>
  </si>
  <si>
    <t>ucva-level2@team.telstra.com</t>
  </si>
  <si>
    <t>SGP000000000739</t>
  </si>
  <si>
    <t>SGP000000000740</t>
  </si>
  <si>
    <t>SGP000000000741</t>
  </si>
  <si>
    <t>Support change records associated to NAB's Voice Network    Primary Contact Number : 0386615278  Secondary Contact Number : 0386615933</t>
  </si>
  <si>
    <t>national.voice@team.telstra.com</t>
  </si>
  <si>
    <t>Group Description</t>
  </si>
  <si>
    <t>STOR Group</t>
  </si>
  <si>
    <t>Delivery Group</t>
  </si>
  <si>
    <t>Wealth Group</t>
  </si>
  <si>
    <t>EADT</t>
  </si>
  <si>
    <t>Not In Scope</t>
  </si>
  <si>
    <t>Security</t>
  </si>
  <si>
    <t>Customer Technology</t>
  </si>
  <si>
    <t>Virtual Contact Centre Infrastructure</t>
  </si>
  <si>
    <t>Products &amp; Markets</t>
  </si>
  <si>
    <t>Wealth - Insurance</t>
  </si>
  <si>
    <t>Wealth - Mainframe Sydney</t>
  </si>
  <si>
    <t>Wealth - MLC Online</t>
  </si>
  <si>
    <t>Wealth - Masterkey Investment</t>
  </si>
  <si>
    <t>Wealth - AWD Support and Delivery</t>
  </si>
  <si>
    <t>IBM Hosting</t>
  </si>
  <si>
    <t>IBM Workplace</t>
  </si>
  <si>
    <t>Wealth - Advice Solutions &amp; Services</t>
  </si>
  <si>
    <t>Wealth - Private Wealth Support</t>
  </si>
  <si>
    <t>Wealth - Commissions</t>
  </si>
  <si>
    <t>Wealth - Finance (Oracle Financial and Unison)</t>
  </si>
  <si>
    <t>Wealth - Sales &amp; Marketing</t>
  </si>
  <si>
    <t>Wealth - SuperStream</t>
  </si>
  <si>
    <t>Wealth - Navigator - Production Support</t>
  </si>
  <si>
    <t xml:space="preserve">Wealth - Plum - Production Support Delivery &amp; Assurance </t>
  </si>
  <si>
    <t>Wealth - Workflow</t>
  </si>
  <si>
    <t>Wealth - EDW</t>
  </si>
  <si>
    <t>Account Management - Non Ledger</t>
  </si>
  <si>
    <t>PPA &amp; MFT</t>
  </si>
  <si>
    <t>Asset Finance Leasing Technology Support</t>
  </si>
  <si>
    <t>Cards</t>
  </si>
  <si>
    <t>Acquiring</t>
  </si>
  <si>
    <t>Unassigned</t>
  </si>
  <si>
    <t>NextGen Online Channels</t>
  </si>
  <si>
    <t>Collections</t>
  </si>
  <si>
    <t>Siebel</t>
  </si>
  <si>
    <t>CCT</t>
  </si>
  <si>
    <t>Account Management - Ledger</t>
  </si>
  <si>
    <t>Payments</t>
  </si>
  <si>
    <t>NextGen OAS</t>
  </si>
  <si>
    <t>NAB Asia</t>
  </si>
  <si>
    <t>NextGen Security</t>
  </si>
  <si>
    <t>NextGen IAP</t>
  </si>
  <si>
    <t>BI Technology</t>
  </si>
  <si>
    <t>GCS</t>
  </si>
  <si>
    <t>Service Management Tools</t>
  </si>
  <si>
    <t>Business Banking Channels</t>
  </si>
  <si>
    <t>Frontline &amp; Internal Channels</t>
  </si>
  <si>
    <t>CSI</t>
  </si>
  <si>
    <t>SAP</t>
  </si>
  <si>
    <t>IOD</t>
  </si>
  <si>
    <t>Mainframe</t>
  </si>
  <si>
    <t>Middleware</t>
  </si>
  <si>
    <t>NextGen Infrastructure</t>
  </si>
  <si>
    <t>Midrange</t>
  </si>
  <si>
    <t>Database Services - Non Oracle</t>
  </si>
  <si>
    <t>Storage</t>
  </si>
  <si>
    <t>GDW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</si>
</sst>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4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" xfId="0" builtinId="0"/>
    <cellStyle name="Normal 4" xfId="1"/>
    <cellStyle name="Normal 53" xfId="2"/>
  </cellStyles>
  <dxfs count="2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99%20Infosys\11%20Data%20Stream\Mapping%20sheets\Mapping%20sheet%20v0.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ashboard"/>
      <sheetName val="All Groups"/>
      <sheetName val="Infoman Mapping"/>
      <sheetName val="Quest Mapping"/>
      <sheetName val="Not Confimed"/>
      <sheetName val="Not Required"/>
      <sheetName val="Group Loaded into SIT"/>
      <sheetName val="Support Staff Confirmed"/>
      <sheetName val="Name Changes"/>
      <sheetName val="Delta Data Collected"/>
      <sheetName val="Assignments loaded in SIT"/>
      <sheetName val="Support Restructure"/>
      <sheetName val="BSL's"/>
      <sheetName val="Functional Roles"/>
      <sheetName val="ADT"/>
      <sheetName val="Wealth"/>
      <sheetName val="IBM"/>
      <sheetName val="Telstra"/>
      <sheetName val="BNZ"/>
      <sheetName val="Wholesale"/>
      <sheetName val="AUR BU"/>
      <sheetName val="ITS"/>
      <sheetName val="ISS"/>
      <sheetName val="ISD"/>
      <sheetName val="EP&amp;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 t="str">
            <v>Lookup</v>
          </cell>
          <cell r="B1" t="str">
            <v>Support Group ID</v>
          </cell>
          <cell r="C1" t="str">
            <v>Support Company*</v>
          </cell>
          <cell r="D1" t="str">
            <v>Support Organization*</v>
          </cell>
          <cell r="E1" t="str">
            <v>Support Group Name*</v>
          </cell>
          <cell r="F1" t="str">
            <v>Description</v>
          </cell>
          <cell r="G1" t="str">
            <v>Group Email</v>
          </cell>
        </row>
        <row r="2">
          <cell r="A2" t="str">
            <v>IBM-Cross Functional-Change Management</v>
          </cell>
          <cell r="B2" t="str">
            <v>SGP000000000214</v>
          </cell>
          <cell r="C2" t="str">
            <v>IBM</v>
          </cell>
          <cell r="D2" t="str">
            <v>Cross Functional</v>
          </cell>
          <cell r="E2" t="str">
            <v>Change Management</v>
          </cell>
          <cell r="F2" t="str">
            <v>IBM Change Mgmt (ITSA)    Primary Contact Number : 61409195498  Secondary Contact Number : 610466342842</v>
          </cell>
          <cell r="G2" t="str">
            <v>itchgnab@au1.ibm.com</v>
          </cell>
        </row>
        <row r="3">
          <cell r="A3" t="str">
            <v>IBM-Cross Functional-Problem Management</v>
          </cell>
          <cell r="B3" t="str">
            <v>SGP000000000218</v>
          </cell>
          <cell r="C3" t="str">
            <v>IBM</v>
          </cell>
          <cell r="D3" t="str">
            <v>Cross Functional</v>
          </cell>
          <cell r="E3" t="str">
            <v>Problem Management</v>
          </cell>
        </row>
        <row r="4">
          <cell r="A4" t="str">
            <v>IBM-Cross Functional-Service Delivery Management</v>
          </cell>
          <cell r="B4" t="str">
            <v>SGP000000000215</v>
          </cell>
          <cell r="C4" t="str">
            <v>IBM</v>
          </cell>
          <cell r="D4" t="str">
            <v>Cross Functional</v>
          </cell>
          <cell r="E4" t="str">
            <v>Service Delivery Management</v>
          </cell>
        </row>
        <row r="5">
          <cell r="A5" t="str">
            <v>IBM-Cross Functional-Service Management Tools Support - Maximo</v>
          </cell>
          <cell r="B5" t="str">
            <v>SGP000000000216</v>
          </cell>
          <cell r="C5" t="str">
            <v>IBM</v>
          </cell>
          <cell r="D5" t="str">
            <v>Cross Functional</v>
          </cell>
          <cell r="E5" t="str">
            <v>Service Management Tools Support - Maximo</v>
          </cell>
          <cell r="G5" t="str">
            <v>smtools@au1.ibm.com</v>
          </cell>
        </row>
        <row r="6">
          <cell r="A6" t="str">
            <v>IBM-Cross Functional-Transition &amp; Transformation Project Management</v>
          </cell>
          <cell r="B6" t="str">
            <v>SGP000000000217</v>
          </cell>
          <cell r="C6" t="str">
            <v>IBM</v>
          </cell>
          <cell r="D6" t="str">
            <v>Cross Functional</v>
          </cell>
          <cell r="E6" t="str">
            <v>Transition &amp; Transformation Project Management</v>
          </cell>
        </row>
        <row r="7">
          <cell r="A7" t="str">
            <v>IBM-Hosting Services-Anti-Virus Email Management</v>
          </cell>
          <cell r="B7" t="str">
            <v>SGP000000000219</v>
          </cell>
          <cell r="C7" t="str">
            <v>IBM</v>
          </cell>
          <cell r="D7" t="str">
            <v>Hosting Services</v>
          </cell>
          <cell r="E7" t="str">
            <v>Anti-Virus Email Management</v>
          </cell>
          <cell r="G7" t="str">
            <v>avmanz@au1.ibm.com</v>
          </cell>
        </row>
        <row r="8">
          <cell r="A8" t="str">
            <v>IBM-Hosting Services-Anti-Virus Management Support</v>
          </cell>
          <cell r="B8" t="str">
            <v>SGP000000000220</v>
          </cell>
          <cell r="C8" t="str">
            <v>IBM</v>
          </cell>
          <cell r="D8" t="str">
            <v>Hosting Services</v>
          </cell>
          <cell r="E8" t="str">
            <v>Anti-Virus Management Support</v>
          </cell>
          <cell r="G8" t="str">
            <v>nabcoord@au1.ibm.com</v>
          </cell>
        </row>
        <row r="9">
          <cell r="A9" t="str">
            <v>IBM-Hosting Services-Automated Distribution ITM</v>
          </cell>
          <cell r="B9" t="str">
            <v>SGP000000000221</v>
          </cell>
          <cell r="C9" t="str">
            <v>IBM</v>
          </cell>
          <cell r="D9" t="str">
            <v>Hosting Services</v>
          </cell>
          <cell r="E9" t="str">
            <v>Automated Distribution ITM</v>
          </cell>
        </row>
        <row r="10">
          <cell r="A10" t="str">
            <v>IBM-Hosting Services-Automated Distribution OEM</v>
          </cell>
          <cell r="B10" t="str">
            <v>SGP000000000222</v>
          </cell>
          <cell r="C10" t="str">
            <v>IBM</v>
          </cell>
          <cell r="D10" t="str">
            <v>Hosting Services</v>
          </cell>
          <cell r="E10" t="str">
            <v>Automated Distribution OEM</v>
          </cell>
        </row>
        <row r="11">
          <cell r="A11" t="str">
            <v>IBM-Hosting Services-Automated Distribution OEM NextGen</v>
          </cell>
          <cell r="B11" t="str">
            <v>SGP000000000223</v>
          </cell>
          <cell r="C11" t="str">
            <v>IBM</v>
          </cell>
          <cell r="D11" t="str">
            <v>Hosting Services</v>
          </cell>
          <cell r="E11" t="str">
            <v>Automated Distribution OEM NextGen</v>
          </cell>
          <cell r="G11" t="str">
            <v>esmd@au1.ibm.com</v>
          </cell>
        </row>
        <row r="12">
          <cell r="A12" t="str">
            <v>IBM-Hosting Services-CICS Support</v>
          </cell>
          <cell r="B12" t="str">
            <v>SGP000000000224</v>
          </cell>
          <cell r="C12" t="str">
            <v>IBM</v>
          </cell>
          <cell r="D12" t="str">
            <v>Hosting Services</v>
          </cell>
          <cell r="E12" t="str">
            <v>CICS Support</v>
          </cell>
          <cell r="F12" t="str">
            <v>NAB, BNZ &amp; MLC@509 Mainframe CICS Support    Primary Contact Number : 411154692  Secondary Contact Number : 412137208</v>
          </cell>
          <cell r="G12" t="str">
            <v>dbdcsup@au1.ibm.com</v>
          </cell>
        </row>
        <row r="13">
          <cell r="A13" t="str">
            <v>IBM-Hosting Services-Computer Operation Midrange</v>
          </cell>
          <cell r="B13" t="str">
            <v>SGP000000000225</v>
          </cell>
          <cell r="C13" t="str">
            <v>IBM</v>
          </cell>
          <cell r="D13" t="str">
            <v>Hosting Services</v>
          </cell>
          <cell r="E13" t="str">
            <v>Computer Operation Midrange</v>
          </cell>
        </row>
        <row r="14">
          <cell r="A14" t="str">
            <v>IBM-Hosting Services-Computer Operations</v>
          </cell>
          <cell r="B14" t="str">
            <v>SGP000000000226</v>
          </cell>
          <cell r="C14" t="str">
            <v>IBM</v>
          </cell>
          <cell r="D14" t="str">
            <v>Hosting Services</v>
          </cell>
          <cell r="E14" t="str">
            <v>Computer Operations</v>
          </cell>
          <cell r="F14" t="str">
            <v>IBM_OPERATIONS PEM BLACKOUTS    Primary Contact Number : 398862280  Secondary Contact Number : 398862502</v>
          </cell>
          <cell r="G14" t="str">
            <v>incident.management@nab.com.au</v>
          </cell>
        </row>
        <row r="15">
          <cell r="A15" t="str">
            <v>IBM-Hosting Services-DSS Web Services</v>
          </cell>
          <cell r="B15" t="str">
            <v>SGP000000000227</v>
          </cell>
          <cell r="C15" t="str">
            <v>IBM</v>
          </cell>
          <cell r="D15" t="str">
            <v>Hosting Services</v>
          </cell>
          <cell r="E15" t="str">
            <v>DSS Web Services</v>
          </cell>
          <cell r="G15" t="str">
            <v>nabau_hs.nab.connect@nab.com.au</v>
          </cell>
        </row>
        <row r="16">
          <cell r="A16" t="str">
            <v>IBM-Hosting Services-Database Control Support</v>
          </cell>
          <cell r="B16" t="str">
            <v>SGP000000000228</v>
          </cell>
          <cell r="C16" t="str">
            <v>IBM</v>
          </cell>
          <cell r="D16" t="str">
            <v>Hosting Services</v>
          </cell>
          <cell r="E16" t="str">
            <v>Database Control Support</v>
          </cell>
          <cell r="G16" t="str">
            <v>db2.requests@nab.com.au</v>
          </cell>
        </row>
        <row r="17">
          <cell r="A17" t="str">
            <v>IBM-Hosting Services-Database Services - Midrange</v>
          </cell>
          <cell r="B17" t="str">
            <v>SGP000000000229</v>
          </cell>
          <cell r="C17" t="str">
            <v>IBM</v>
          </cell>
          <cell r="D17" t="str">
            <v>Hosting Services</v>
          </cell>
          <cell r="E17" t="str">
            <v>Database Services - Midrange</v>
          </cell>
          <cell r="G17" t="str">
            <v>ids_help_desk@nab.com.au</v>
          </cell>
        </row>
        <row r="18">
          <cell r="A18" t="str">
            <v>IBM-Hosting Services-Database Services - Oracle</v>
          </cell>
          <cell r="B18" t="str">
            <v>SGP000000000230</v>
          </cell>
          <cell r="C18" t="str">
            <v>IBM</v>
          </cell>
          <cell r="D18" t="str">
            <v>Hosting Services</v>
          </cell>
          <cell r="E18" t="str">
            <v>Database Services - Oracle</v>
          </cell>
          <cell r="G18" t="str">
            <v>ids_help_desk@nab.com.au</v>
          </cell>
        </row>
        <row r="19">
          <cell r="A19" t="str">
            <v>IBM-Hosting Services-Database Services - SQL</v>
          </cell>
          <cell r="B19" t="str">
            <v>SGP000000000231</v>
          </cell>
          <cell r="C19" t="str">
            <v>IBM</v>
          </cell>
          <cell r="D19" t="str">
            <v>Hosting Services</v>
          </cell>
          <cell r="E19" t="str">
            <v>Database Services - SQL</v>
          </cell>
          <cell r="G19" t="str">
            <v>ids_help_desk@nab.com.au</v>
          </cell>
        </row>
        <row r="20">
          <cell r="A20" t="str">
            <v>IBM-Hosting Services-Database Services - Sybase</v>
          </cell>
          <cell r="B20" t="str">
            <v>SGP000000000232</v>
          </cell>
          <cell r="C20" t="str">
            <v>IBM</v>
          </cell>
          <cell r="D20" t="str">
            <v>Hosting Services</v>
          </cell>
          <cell r="E20" t="str">
            <v>Database Services - Sybase</v>
          </cell>
          <cell r="G20" t="str">
            <v>wholesale.banking.database.services.-.sybase.-.melbourne@nab.com.au</v>
          </cell>
        </row>
        <row r="21">
          <cell r="A21" t="str">
            <v>IBM-Hosting Services-Digital Certificate Security Services</v>
          </cell>
          <cell r="B21" t="str">
            <v>SGP000000000233</v>
          </cell>
          <cell r="C21" t="str">
            <v>IBM</v>
          </cell>
          <cell r="D21" t="str">
            <v>Hosting Services</v>
          </cell>
          <cell r="E21" t="str">
            <v>Digital Certificate Security Services</v>
          </cell>
          <cell r="G21" t="str">
            <v>dcss@au1.ibm.com</v>
          </cell>
        </row>
        <row r="22">
          <cell r="A22" t="str">
            <v>IBM-Hosting Services-Disaster Recovery Management</v>
          </cell>
          <cell r="B22" t="str">
            <v>SGP000000000234</v>
          </cell>
          <cell r="C22" t="str">
            <v>IBM</v>
          </cell>
          <cell r="D22" t="str">
            <v>Hosting Services</v>
          </cell>
          <cell r="E22" t="str">
            <v>Disaster Recovery Management</v>
          </cell>
        </row>
        <row r="23">
          <cell r="A23" t="str">
            <v>IBM-Hosting Services-Email &amp; Collaboration Services Mobility</v>
          </cell>
          <cell r="B23" t="str">
            <v>SGP000000000235</v>
          </cell>
          <cell r="C23" t="str">
            <v>IBM</v>
          </cell>
          <cell r="D23" t="str">
            <v>Hosting Services</v>
          </cell>
          <cell r="E23" t="str">
            <v>Email &amp; Collaboration Services Mobility</v>
          </cell>
          <cell r="G23" t="str">
            <v>ms_pc_coordinator@national.com.au</v>
          </cell>
        </row>
        <row r="24">
          <cell r="A24" t="str">
            <v>IBM-Hosting Services-Email &amp; Collaboration Services Notes Domino</v>
          </cell>
          <cell r="B24" t="str">
            <v>SGP000000000236</v>
          </cell>
          <cell r="C24" t="str">
            <v>IBM</v>
          </cell>
          <cell r="D24" t="str">
            <v>Hosting Services</v>
          </cell>
          <cell r="E24" t="str">
            <v>Email &amp; Collaboration Services Notes Domino</v>
          </cell>
          <cell r="G24" t="str">
            <v>ms_pc_coordinator@national.com.au</v>
          </cell>
        </row>
        <row r="25">
          <cell r="A25" t="str">
            <v>IBM-Hosting Services-Facilities Management</v>
          </cell>
          <cell r="B25" t="str">
            <v>SGP000000000237</v>
          </cell>
          <cell r="C25" t="str">
            <v>IBM</v>
          </cell>
          <cell r="D25" t="str">
            <v>Hosting Services</v>
          </cell>
          <cell r="E25" t="str">
            <v>Facilities Management</v>
          </cell>
          <cell r="G25" t="str">
            <v>facilities.management@nab.com.au</v>
          </cell>
        </row>
        <row r="26">
          <cell r="A26" t="str">
            <v>IBM-Hosting Services-Host Network Services</v>
          </cell>
          <cell r="B26" t="str">
            <v>SGP000000000238</v>
          </cell>
          <cell r="C26" t="str">
            <v>IBM</v>
          </cell>
          <cell r="D26" t="str">
            <v>Hosting Services</v>
          </cell>
          <cell r="E26" t="str">
            <v>Host Network Services</v>
          </cell>
          <cell r="F26" t="str">
            <v>Mainframe Communication Services    Primary Contact Number : Information Not Available  Secondary Contact Number : Information Not Available</v>
          </cell>
          <cell r="G26" t="str">
            <v>hnshelp@au1.ibm.com</v>
          </cell>
        </row>
        <row r="27">
          <cell r="A27" t="str">
            <v>IBM-Hosting Services-IMS Support</v>
          </cell>
          <cell r="B27" t="str">
            <v>SGP000000000239</v>
          </cell>
          <cell r="C27" t="str">
            <v>IBM</v>
          </cell>
          <cell r="D27" t="str">
            <v>Hosting Services</v>
          </cell>
          <cell r="E27" t="str">
            <v>IMS Support</v>
          </cell>
          <cell r="G27" t="str">
            <v>ims.requests@nab.com.au</v>
          </cell>
        </row>
        <row r="28">
          <cell r="A28" t="str">
            <v>IBM-Hosting Services-ISI Hosting Services</v>
          </cell>
          <cell r="B28" t="str">
            <v>SGP000000000240</v>
          </cell>
          <cell r="C28" t="str">
            <v>IBM</v>
          </cell>
          <cell r="D28" t="str">
            <v>Hosting Services</v>
          </cell>
          <cell r="E28" t="str">
            <v>ISI Hosting Services</v>
          </cell>
          <cell r="F28" t="str">
            <v>Primary Contact Number : 398298656  Secondary Contact Number : 398298726</v>
          </cell>
          <cell r="G28" t="str">
            <v>navoprs@mlc.com.au</v>
          </cell>
        </row>
        <row r="29">
          <cell r="A29" t="str">
            <v>IBM-Hosting Services-Identity and Accessment Mgmt Projects</v>
          </cell>
          <cell r="B29" t="str">
            <v>SGP000000000241</v>
          </cell>
          <cell r="C29" t="str">
            <v>IBM</v>
          </cell>
          <cell r="D29" t="str">
            <v>Hosting Services</v>
          </cell>
          <cell r="E29" t="str">
            <v>Identity and Accessment Mgmt Projects</v>
          </cell>
          <cell r="G29" t="str">
            <v>dcss@au1.ibm.com</v>
          </cell>
        </row>
        <row r="30">
          <cell r="A30" t="str">
            <v>IBM-Hosting Services-Infrastructure Engagement Services</v>
          </cell>
          <cell r="B30" t="str">
            <v>SGP000000000242</v>
          </cell>
          <cell r="C30" t="str">
            <v>IBM</v>
          </cell>
          <cell r="D30" t="str">
            <v>Hosting Services</v>
          </cell>
          <cell r="E30" t="str">
            <v>Infrastructure Engagement Services</v>
          </cell>
          <cell r="G30" t="str">
            <v>infrastructure.cyclic.maintenance@nab.co</v>
          </cell>
        </row>
        <row r="31">
          <cell r="A31" t="str">
            <v>IBM-Hosting Services-MQ Series Support</v>
          </cell>
          <cell r="B31" t="str">
            <v>SGP000000000243</v>
          </cell>
          <cell r="C31" t="str">
            <v>IBM</v>
          </cell>
          <cell r="D31" t="str">
            <v>Hosting Services</v>
          </cell>
          <cell r="E31" t="str">
            <v>MQ Series Support</v>
          </cell>
          <cell r="G31" t="str">
            <v>mq.requests@nab.com.au</v>
          </cell>
        </row>
        <row r="32">
          <cell r="A32" t="str">
            <v>IBM-Hosting Services-Mainframe DB2 DBA</v>
          </cell>
          <cell r="B32" t="str">
            <v>SGP000000000244</v>
          </cell>
          <cell r="C32" t="str">
            <v>IBM</v>
          </cell>
          <cell r="D32" t="str">
            <v>Hosting Services</v>
          </cell>
          <cell r="E32" t="str">
            <v>Mainframe DB2 DBA</v>
          </cell>
          <cell r="G32" t="str">
            <v>mainframe.dba@nab.com.au</v>
          </cell>
        </row>
        <row r="33">
          <cell r="A33" t="str">
            <v>IBM-Hosting Services-Middleware Projects</v>
          </cell>
          <cell r="B33" t="str">
            <v>SGP000000000245</v>
          </cell>
          <cell r="C33" t="str">
            <v>IBM</v>
          </cell>
          <cell r="D33" t="str">
            <v>Hosting Services</v>
          </cell>
          <cell r="E33" t="str">
            <v>Middleware Projects</v>
          </cell>
        </row>
        <row r="34">
          <cell r="A34" t="str">
            <v>IBM-Hosting Services-Middleware Services</v>
          </cell>
          <cell r="B34" t="str">
            <v>SGP000000000246</v>
          </cell>
          <cell r="C34" t="str">
            <v>IBM</v>
          </cell>
          <cell r="D34" t="str">
            <v>Hosting Services</v>
          </cell>
          <cell r="E34" t="str">
            <v>Middleware Services</v>
          </cell>
          <cell r="F34" t="str">
            <v>Wealth MLC IIS    Primary Contact Number : 438077121  Secondary Contact Number : 438077121</v>
          </cell>
          <cell r="G34" t="str">
            <v>webadmin@nab.com.au</v>
          </cell>
        </row>
        <row r="35">
          <cell r="A35" t="str">
            <v>IBM-Hosting Services-Midrange Technology Services</v>
          </cell>
          <cell r="B35" t="str">
            <v>SGP000000000247</v>
          </cell>
          <cell r="C35" t="str">
            <v>IBM</v>
          </cell>
          <cell r="D35" t="str">
            <v>Hosting Services</v>
          </cell>
          <cell r="E35" t="str">
            <v>Midrange Technology Services</v>
          </cell>
          <cell r="F35" t="str">
            <v>IBM Midrange IOD &amp; SWIFT support    Primary Contact Number : 414440344  Secondary Contact Number : 417167380</v>
          </cell>
          <cell r="G35" t="str">
            <v>i&amp;pseries.support@nab.com.au</v>
          </cell>
        </row>
        <row r="36">
          <cell r="A36" t="str">
            <v>IBM-Hosting Services-Midrange Technology Services - Hosting Nextgen</v>
          </cell>
          <cell r="B36" t="str">
            <v>SGP000000000248</v>
          </cell>
          <cell r="C36" t="str">
            <v>IBM</v>
          </cell>
          <cell r="D36" t="str">
            <v>Hosting Services</v>
          </cell>
          <cell r="E36" t="str">
            <v>Midrange Technology Services - Hosting Nextgen</v>
          </cell>
          <cell r="G36" t="str">
            <v>nabmbau@au1.ibm.com</v>
          </cell>
        </row>
        <row r="37">
          <cell r="A37" t="str">
            <v>IBM-Hosting Services-Midrange Technology Services - I and P Series Support</v>
          </cell>
          <cell r="B37" t="str">
            <v>SGP000000000249</v>
          </cell>
          <cell r="C37" t="str">
            <v>IBM</v>
          </cell>
          <cell r="D37" t="str">
            <v>Hosting Services</v>
          </cell>
          <cell r="E37" t="str">
            <v>Midrange Technology Services - I and P Series Support</v>
          </cell>
          <cell r="F37" t="str">
            <v>IBM Mid-Range I &amp; p series support    Primary Contact Number : 414440344  Secondary Contact Number : 417167380</v>
          </cell>
          <cell r="G37" t="str">
            <v>i&amp;pseries.support@nab.com.au</v>
          </cell>
        </row>
        <row r="38">
          <cell r="A38" t="str">
            <v>IBM-Hosting Services-Network Management</v>
          </cell>
          <cell r="B38" t="str">
            <v>SGP000000000250</v>
          </cell>
          <cell r="C38" t="str">
            <v>IBM</v>
          </cell>
          <cell r="D38" t="str">
            <v>Hosting Services</v>
          </cell>
          <cell r="E38" t="str">
            <v>Network Management</v>
          </cell>
          <cell r="G38" t="str">
            <v>nsssouthd@au1.ibm.com</v>
          </cell>
        </row>
        <row r="39">
          <cell r="A39" t="str">
            <v>IBM-Hosting Services-Network Operations</v>
          </cell>
          <cell r="B39" t="str">
            <v>SGP000000000251</v>
          </cell>
          <cell r="C39" t="str">
            <v>IBM</v>
          </cell>
          <cell r="D39" t="str">
            <v>Hosting Services</v>
          </cell>
          <cell r="E39" t="str">
            <v>Network Operations</v>
          </cell>
          <cell r="G39" t="str">
            <v>netops@au1.ibm.com</v>
          </cell>
        </row>
        <row r="40">
          <cell r="A40" t="str">
            <v>IBM-Hosting Services-Network Tools Support and Delivery</v>
          </cell>
          <cell r="B40" t="str">
            <v>SGP000000000252</v>
          </cell>
          <cell r="C40" t="str">
            <v>IBM</v>
          </cell>
          <cell r="D40" t="str">
            <v>Hosting Services</v>
          </cell>
          <cell r="E40" t="str">
            <v>Network Tools Support and Delivery</v>
          </cell>
        </row>
        <row r="41">
          <cell r="A41" t="str">
            <v>IBM-Hosting Services-Oracle Middleware Support</v>
          </cell>
          <cell r="B41" t="str">
            <v>SGP000000000253</v>
          </cell>
          <cell r="C41" t="str">
            <v>IBM</v>
          </cell>
          <cell r="D41" t="str">
            <v>Hosting Services</v>
          </cell>
          <cell r="E41" t="str">
            <v>Oracle Middleware Support</v>
          </cell>
          <cell r="F41" t="str">
            <v>ORACLE MIDDLEWARE SUPPORT    Primary Contact Number : 418814063  Secondary Contact Number : 439596016</v>
          </cell>
          <cell r="G41" t="str">
            <v>nabormwr@au1.ibm.com</v>
          </cell>
        </row>
        <row r="42">
          <cell r="A42" t="str">
            <v>IBM-Hosting Services-Oracle Virtualisation Services</v>
          </cell>
          <cell r="B42" t="str">
            <v>SGP000000000254</v>
          </cell>
          <cell r="C42" t="str">
            <v>IBM</v>
          </cell>
          <cell r="D42" t="str">
            <v>Hosting Services</v>
          </cell>
          <cell r="E42" t="str">
            <v>Oracle Virtualisation Services</v>
          </cell>
          <cell r="G42" t="str">
            <v>virtual@au1.ibm.com </v>
          </cell>
        </row>
        <row r="43">
          <cell r="A43" t="str">
            <v>IBM-Hosting Services-P&amp;M Computer Operations</v>
          </cell>
          <cell r="B43" t="str">
            <v>SGP000000001315</v>
          </cell>
          <cell r="C43" t="str">
            <v>IBM</v>
          </cell>
          <cell r="D43" t="str">
            <v>Hosting Services</v>
          </cell>
          <cell r="E43" t="str">
            <v>P&amp;M Computer Operations</v>
          </cell>
        </row>
        <row r="44">
          <cell r="A44" t="str">
            <v>IBM-Hosting Services-Performance &amp; Capacity Management Mainframe</v>
          </cell>
          <cell r="B44" t="str">
            <v>SGP000000000255</v>
          </cell>
          <cell r="C44" t="str">
            <v>IBM</v>
          </cell>
          <cell r="D44" t="str">
            <v>Hosting Services</v>
          </cell>
          <cell r="E44" t="str">
            <v>Performance &amp; Capacity Management Mainframe</v>
          </cell>
          <cell r="G44" t="str">
            <v>host_performance@national.com.au</v>
          </cell>
        </row>
        <row r="45">
          <cell r="A45" t="str">
            <v>IBM-Hosting Services-Performance &amp; Capacity Management Midrange</v>
          </cell>
          <cell r="B45" t="str">
            <v>SGP000000000256</v>
          </cell>
          <cell r="C45" t="str">
            <v>IBM</v>
          </cell>
          <cell r="D45" t="str">
            <v>Hosting Services</v>
          </cell>
          <cell r="E45" t="str">
            <v>Performance &amp; Capacity Management Midrange</v>
          </cell>
          <cell r="G45" t="str">
            <v>host.performance@nab.com.au</v>
          </cell>
        </row>
        <row r="46">
          <cell r="A46" t="str">
            <v>IBM-Hosting Services-Production Control Batch Infrastructure Support</v>
          </cell>
          <cell r="B46" t="str">
            <v>SGP000000000257</v>
          </cell>
          <cell r="C46" t="str">
            <v>IBM</v>
          </cell>
          <cell r="D46" t="str">
            <v>Hosting Services</v>
          </cell>
          <cell r="E46" t="str">
            <v>Production Control Batch Infrastructure Support</v>
          </cell>
          <cell r="G46" t="str">
            <v>batch_integration@nab.com.au</v>
          </cell>
        </row>
        <row r="47">
          <cell r="A47" t="str">
            <v>IBM-Hosting Services-Production Control Batch Scheduling Support</v>
          </cell>
          <cell r="B47" t="str">
            <v>SGP000000000258</v>
          </cell>
          <cell r="C47" t="str">
            <v>IBM</v>
          </cell>
          <cell r="D47" t="str">
            <v>Hosting Services</v>
          </cell>
          <cell r="E47" t="str">
            <v>Production Control Batch Scheduling Support</v>
          </cell>
        </row>
        <row r="48">
          <cell r="A48" t="str">
            <v>IBM-Hosting Services-Production Control Batch Scheduling Support MVS CD File Tf</v>
          </cell>
          <cell r="B48" t="str">
            <v>SGP000000000259</v>
          </cell>
          <cell r="C48" t="str">
            <v>IBM</v>
          </cell>
          <cell r="D48" t="str">
            <v>Hosting Services</v>
          </cell>
          <cell r="E48" t="str">
            <v>Production Control Batch Scheduling Support MVS CD File Tf</v>
          </cell>
          <cell r="F48" t="str">
            <v>Mainframe Connect Direct Support    Primary Contact Number : 294075559  Secondary Contact Number : 294075571</v>
          </cell>
          <cell r="G48" t="str">
            <v>prdmnbss@au1.ibm.com</v>
          </cell>
        </row>
        <row r="49">
          <cell r="A49" t="str">
            <v>IBM-Hosting Services-Production Control Package Execution</v>
          </cell>
          <cell r="B49" t="str">
            <v>SGP000000001723</v>
          </cell>
          <cell r="C49" t="str">
            <v>IBM</v>
          </cell>
          <cell r="D49" t="str">
            <v>Hosting Services</v>
          </cell>
          <cell r="E49" t="str">
            <v>Production Control Package Execution</v>
          </cell>
        </row>
        <row r="50">
          <cell r="A50" t="str">
            <v>IBM-Hosting Services-Projects - Facilities</v>
          </cell>
          <cell r="B50" t="str">
            <v>SGP000000000260</v>
          </cell>
          <cell r="C50" t="str">
            <v>IBM</v>
          </cell>
          <cell r="D50" t="str">
            <v>Hosting Services</v>
          </cell>
          <cell r="E50" t="str">
            <v>Projects - Facilities</v>
          </cell>
        </row>
        <row r="51">
          <cell r="A51" t="str">
            <v>IBM-Hosting Services-SAN Projects</v>
          </cell>
          <cell r="B51" t="str">
            <v>SGP000000000261</v>
          </cell>
          <cell r="C51" t="str">
            <v>IBM</v>
          </cell>
          <cell r="D51" t="str">
            <v>Hosting Services</v>
          </cell>
          <cell r="E51" t="str">
            <v>SAN Projects</v>
          </cell>
        </row>
        <row r="52">
          <cell r="A52" t="str">
            <v>IBM-Hosting Services-SMI Electronic Software Distribution</v>
          </cell>
          <cell r="B52" t="str">
            <v>SGP000000000262</v>
          </cell>
          <cell r="C52" t="str">
            <v>IBM</v>
          </cell>
          <cell r="D52" t="str">
            <v>Hosting Services</v>
          </cell>
          <cell r="E52" t="str">
            <v>SMI Electronic Software Distribution</v>
          </cell>
        </row>
        <row r="53">
          <cell r="A53" t="str">
            <v>IBM-Hosting Services-Server Management Distributed - Intel</v>
          </cell>
          <cell r="B53" t="str">
            <v>SGP000000000263</v>
          </cell>
          <cell r="C53" t="str">
            <v>IBM</v>
          </cell>
          <cell r="D53" t="str">
            <v>Hosting Services</v>
          </cell>
          <cell r="E53" t="str">
            <v>Server Management Distributed - Intel</v>
          </cell>
        </row>
        <row r="54">
          <cell r="A54" t="str">
            <v>IBM-Hosting Services-Server Management Distributed - Linux</v>
          </cell>
          <cell r="B54" t="str">
            <v>SGP000000000264</v>
          </cell>
          <cell r="C54" t="str">
            <v>IBM</v>
          </cell>
          <cell r="D54" t="str">
            <v>Hosting Services</v>
          </cell>
          <cell r="E54" t="str">
            <v>Server Management Distributed - Linux</v>
          </cell>
        </row>
        <row r="55">
          <cell r="A55" t="str">
            <v>IBM-Hosting Services-Server Management Distributed - Unix</v>
          </cell>
          <cell r="B55" t="str">
            <v>SGP000000000265</v>
          </cell>
          <cell r="C55" t="str">
            <v>IBM</v>
          </cell>
          <cell r="D55" t="str">
            <v>Hosting Services</v>
          </cell>
          <cell r="E55" t="str">
            <v>Server Management Distributed - Unix</v>
          </cell>
        </row>
        <row r="56">
          <cell r="A56" t="str">
            <v>IBM-Hosting Services-Server Management Distributed - Unix Projects</v>
          </cell>
          <cell r="B56" t="str">
            <v>SGP000000000266</v>
          </cell>
          <cell r="C56" t="str">
            <v>IBM</v>
          </cell>
          <cell r="D56" t="str">
            <v>Hosting Services</v>
          </cell>
          <cell r="E56" t="str">
            <v>Server Management Distributed - Unix Projects</v>
          </cell>
        </row>
        <row r="57">
          <cell r="A57" t="str">
            <v>IBM-Hosting Services-Service Restoration</v>
          </cell>
          <cell r="B57" t="str">
            <v>SGP000000000267</v>
          </cell>
          <cell r="C57" t="str">
            <v>IBM</v>
          </cell>
          <cell r="D57" t="str">
            <v>Hosting Services</v>
          </cell>
          <cell r="E57" t="str">
            <v>Service Restoration</v>
          </cell>
          <cell r="F57" t="str">
            <v>Shift Operations Change Infoman bucket    Primary Contact Number : 398862954  Secondary Contact Number : Information Not Available</v>
          </cell>
          <cell r="G57" t="str">
            <v>shiftl@nab.com.au</v>
          </cell>
        </row>
        <row r="58">
          <cell r="A58" t="str">
            <v>IBM-Hosting Services-Storage Backup &amp; Recovery Midrange</v>
          </cell>
          <cell r="B58" t="str">
            <v>SGP000000000268</v>
          </cell>
          <cell r="C58" t="str">
            <v>IBM</v>
          </cell>
          <cell r="D58" t="str">
            <v>Hosting Services</v>
          </cell>
          <cell r="E58" t="str">
            <v>Storage Backup &amp; Recovery Midrange</v>
          </cell>
          <cell r="F58" t="str">
            <v>Netbackup support group    Primary Contact Number : 398862367  Secondary Contact Number : 396266379</v>
          </cell>
          <cell r="G58" t="str">
            <v>anz-sso-ssg-backup-recovery-nab@wwpdl.vnet.ibm.com</v>
          </cell>
        </row>
        <row r="59">
          <cell r="A59" t="str">
            <v>IBM-Hosting Services-Storage Backup &amp; Recovery- Failure Alerts Midrange</v>
          </cell>
          <cell r="B59" t="str">
            <v>SGP000000000269</v>
          </cell>
          <cell r="C59" t="str">
            <v>IBM</v>
          </cell>
          <cell r="D59" t="str">
            <v>Hosting Services</v>
          </cell>
          <cell r="E59" t="str">
            <v>Storage Backup &amp; Recovery- Failure Alerts Midrange</v>
          </cell>
          <cell r="F59" t="str">
            <v>Netbackup support group class for backup failures    Primary Contact Number : 398862367  Secondary Contact Number : 396266379</v>
          </cell>
          <cell r="G59" t="str">
            <v>anz-sso-ssg-backup-recovery-nab@wwpdl.vnet.ibm.com</v>
          </cell>
        </row>
        <row r="60">
          <cell r="A60" t="str">
            <v>IBM-Hosting Services-Storage Management - IOD SAN</v>
          </cell>
          <cell r="B60" t="str">
            <v>SGP000000001214</v>
          </cell>
          <cell r="C60" t="str">
            <v>IBM</v>
          </cell>
          <cell r="D60" t="str">
            <v>Hosting Services</v>
          </cell>
          <cell r="E60" t="str">
            <v>Storage Management - IOD SAN</v>
          </cell>
        </row>
        <row r="61">
          <cell r="A61" t="str">
            <v>IBM-Hosting Services-Storage Management - SAN</v>
          </cell>
          <cell r="B61" t="str">
            <v>SGP000000000270</v>
          </cell>
          <cell r="C61" t="str">
            <v>IBM</v>
          </cell>
          <cell r="D61" t="str">
            <v>Hosting Services</v>
          </cell>
          <cell r="E61" t="str">
            <v>Storage Management - SAN</v>
          </cell>
          <cell r="F61" t="str">
            <v>Legacy Retail Midrange Storage    Primary Contact Number : 0408506842  Secondary Contact Number : 0419305372</v>
          </cell>
          <cell r="G61" t="str">
            <v>anz-sso-ssg-san-nas-nab@wwpdl.vnet.ibm.com</v>
          </cell>
        </row>
        <row r="62">
          <cell r="A62" t="str">
            <v>IBM-Hosting Services-Storage Z Series</v>
          </cell>
          <cell r="B62" t="str">
            <v>SGP000000000271</v>
          </cell>
          <cell r="C62" t="str">
            <v>IBM</v>
          </cell>
          <cell r="D62" t="str">
            <v>Hosting Services</v>
          </cell>
          <cell r="E62" t="str">
            <v>Storage Z Series</v>
          </cell>
          <cell r="F62" t="str">
            <v>Mainframe Storage Management  Tony Day 03-9214-1562  Thomas Paton 03-9214-1419</v>
          </cell>
          <cell r="G62" t="str">
            <v>stormain@au1.ibm.com</v>
          </cell>
        </row>
        <row r="63">
          <cell r="A63" t="str">
            <v>IBM-Hosting Services-System Management Integration Cloud</v>
          </cell>
          <cell r="B63" t="str">
            <v>SGP000000000272</v>
          </cell>
          <cell r="C63" t="str">
            <v>IBM</v>
          </cell>
          <cell r="D63" t="str">
            <v>Hosting Services</v>
          </cell>
          <cell r="E63" t="str">
            <v>System Management Integration Cloud</v>
          </cell>
        </row>
        <row r="64">
          <cell r="A64" t="str">
            <v>IBM-Hosting Services-System Management Integration Mainframe</v>
          </cell>
          <cell r="B64" t="str">
            <v>SGP000000000273</v>
          </cell>
          <cell r="C64" t="str">
            <v>IBM</v>
          </cell>
          <cell r="D64" t="str">
            <v>Hosting Services</v>
          </cell>
          <cell r="E64" t="str">
            <v>System Management Integration Mainframe</v>
          </cell>
          <cell r="G64" t="str">
            <v>solve.requests@nab.com.au</v>
          </cell>
        </row>
        <row r="65">
          <cell r="A65" t="str">
            <v>IBM-Hosting Services-System Management Integration Midrange - BMC</v>
          </cell>
          <cell r="B65" t="str">
            <v>SGP000000000274</v>
          </cell>
          <cell r="C65" t="str">
            <v>IBM</v>
          </cell>
          <cell r="D65" t="str">
            <v>Hosting Services</v>
          </cell>
          <cell r="E65" t="str">
            <v>System Management Integration Midrange - BMC</v>
          </cell>
          <cell r="G65" t="str">
            <v>patrol.requests@nab.com.au</v>
          </cell>
        </row>
        <row r="66">
          <cell r="A66" t="str">
            <v>IBM-Hosting Services-Test Infrastructure Services</v>
          </cell>
          <cell r="B66" t="str">
            <v>SGP000000000275</v>
          </cell>
          <cell r="C66" t="str">
            <v>IBM</v>
          </cell>
          <cell r="D66" t="str">
            <v>Hosting Services</v>
          </cell>
          <cell r="E66" t="str">
            <v>Test Infrastructure Services</v>
          </cell>
        </row>
        <row r="67">
          <cell r="A67" t="str">
            <v>IBM-Hosting Services-Tibco Support</v>
          </cell>
          <cell r="B67" t="str">
            <v>SGP000000000276</v>
          </cell>
          <cell r="C67" t="str">
            <v>IBM</v>
          </cell>
          <cell r="D67" t="str">
            <v>Hosting Services</v>
          </cell>
          <cell r="E67" t="str">
            <v>Tibco Support</v>
          </cell>
          <cell r="F67" t="str">
            <v>Provide support for TIBCO Infrastructure.    Primary Contact Number : 61408564493  Secondary Contact Number : Thereisnosecondary.</v>
          </cell>
          <cell r="G67" t="str">
            <v>tibco.request@nab.com.au</v>
          </cell>
        </row>
        <row r="68">
          <cell r="A68" t="str">
            <v>IBM-Hosting Services-Virtualisation Services</v>
          </cell>
          <cell r="B68" t="str">
            <v>SGP000000000277</v>
          </cell>
          <cell r="C68" t="str">
            <v>IBM</v>
          </cell>
          <cell r="D68" t="str">
            <v>Hosting Services</v>
          </cell>
          <cell r="E68" t="str">
            <v>Virtualisation Services</v>
          </cell>
          <cell r="G68" t="str">
            <v>virtual@au1.ibm.com </v>
          </cell>
        </row>
        <row r="69">
          <cell r="A69" t="str">
            <v>IBM-Hosting Services-Websphere Application Support</v>
          </cell>
          <cell r="B69" t="str">
            <v>SGP000000000278</v>
          </cell>
          <cell r="C69" t="str">
            <v>IBM</v>
          </cell>
          <cell r="D69" t="str">
            <v>Hosting Services</v>
          </cell>
          <cell r="E69" t="str">
            <v>Websphere Application Support</v>
          </cell>
        </row>
        <row r="70">
          <cell r="A70" t="str">
            <v>IBM-Hosting Services-Wintel Hosting Support - Intel</v>
          </cell>
          <cell r="B70" t="str">
            <v>SGP000000000279</v>
          </cell>
          <cell r="C70" t="str">
            <v>IBM</v>
          </cell>
          <cell r="D70" t="str">
            <v>Hosting Services</v>
          </cell>
          <cell r="E70" t="str">
            <v>Wintel Hosting Support - Intel</v>
          </cell>
        </row>
        <row r="71">
          <cell r="A71" t="str">
            <v>IBM-Hosting Services-Wintel Hosting Support - Midrange</v>
          </cell>
          <cell r="B71" t="str">
            <v>SGP000000000280</v>
          </cell>
          <cell r="C71" t="str">
            <v>IBM</v>
          </cell>
          <cell r="D71" t="str">
            <v>Hosting Services</v>
          </cell>
          <cell r="E71" t="str">
            <v>Wintel Hosting Support - Midrange</v>
          </cell>
          <cell r="F71" t="str">
            <v>Intel Server Support    Primary Contact Number : 86562880  Secondary Contact Number : Information Not Available</v>
          </cell>
          <cell r="G71" t="str">
            <v>intelnab@au.ibm.com</v>
          </cell>
        </row>
        <row r="72">
          <cell r="A72" t="str">
            <v>IBM-Hosting Services-ZOS IODF Support</v>
          </cell>
          <cell r="B72" t="str">
            <v>SGP000000000281</v>
          </cell>
          <cell r="C72" t="str">
            <v>IBM</v>
          </cell>
          <cell r="D72" t="str">
            <v>Hosting Services</v>
          </cell>
          <cell r="E72" t="str">
            <v>ZOS IODF Support</v>
          </cell>
          <cell r="F72" t="str">
            <v>IODF Management and Design    Primary Contact Number : Information Not Available  Secondary Contact Number : Information Not Available</v>
          </cell>
          <cell r="G72" t="str">
            <v>iodfm&amp;d@au1.ibm.com</v>
          </cell>
        </row>
        <row r="73">
          <cell r="A73" t="str">
            <v>IBM-Hosting Services-ZOS Support</v>
          </cell>
          <cell r="B73" t="str">
            <v>SGP000000000282</v>
          </cell>
          <cell r="C73" t="str">
            <v>IBM</v>
          </cell>
          <cell r="D73" t="str">
            <v>Hosting Services</v>
          </cell>
          <cell r="E73" t="str">
            <v>ZOS Support</v>
          </cell>
          <cell r="F73" t="str">
            <v>Mainframe operating system support    Primary Contact Number : 398862390  Secondary Contact Number : Information Not Available</v>
          </cell>
          <cell r="G73" t="str">
            <v>mvs.requests@nab.com.au</v>
          </cell>
        </row>
        <row r="74">
          <cell r="A74" t="str">
            <v>IBM-Hosting Services-ZOS VM Support</v>
          </cell>
          <cell r="B74" t="str">
            <v>SGP000000000283</v>
          </cell>
          <cell r="C74" t="str">
            <v>IBM</v>
          </cell>
          <cell r="D74" t="str">
            <v>Hosting Services</v>
          </cell>
          <cell r="E74" t="str">
            <v>ZOS VM Support</v>
          </cell>
          <cell r="F74" t="str">
            <v>Mainframe z/VM operating system support    Primary Contact Number : Information Not Available  Secondary Contact Number : Information Not Available</v>
          </cell>
          <cell r="G74" t="str">
            <v>vmgroup@au1.ibm.com</v>
          </cell>
        </row>
        <row r="75">
          <cell r="A75" t="str">
            <v>IBM-Workplace Services-Anti-Virus Management Support</v>
          </cell>
          <cell r="B75" t="str">
            <v>SGP000000000284</v>
          </cell>
          <cell r="C75" t="str">
            <v>IBM</v>
          </cell>
          <cell r="D75" t="str">
            <v>Workplace Services</v>
          </cell>
          <cell r="E75" t="str">
            <v>Anti-Virus Management Support</v>
          </cell>
          <cell r="G75" t="str">
            <v>avmanz@au1.ibm.com</v>
          </cell>
        </row>
        <row r="76">
          <cell r="A76" t="str">
            <v>IBM-Workplace Services-Business Application Services Sharepoint</v>
          </cell>
          <cell r="B76" t="str">
            <v>SGP000000000285</v>
          </cell>
          <cell r="C76" t="str">
            <v>IBM</v>
          </cell>
          <cell r="D76" t="str">
            <v>Workplace Services</v>
          </cell>
          <cell r="E76" t="str">
            <v>Business Application Services Sharepoint</v>
          </cell>
          <cell r="G76" t="str">
            <v>ms_pc_coordinator@national.com.au</v>
          </cell>
        </row>
        <row r="77">
          <cell r="A77" t="str">
            <v>IBM-Workplace Services-Centralised Technical Support</v>
          </cell>
          <cell r="B77" t="str">
            <v>SGP000000000286</v>
          </cell>
          <cell r="C77" t="str">
            <v>IBM</v>
          </cell>
          <cell r="D77" t="str">
            <v>Workplace Services</v>
          </cell>
          <cell r="E77" t="str">
            <v>Centralised Technical Support</v>
          </cell>
          <cell r="G77" t="str">
            <v>nabcoord@au1.ibm.com</v>
          </cell>
        </row>
        <row r="78">
          <cell r="A78" t="str">
            <v>IBM-Workplace Services-Deskside Support</v>
          </cell>
          <cell r="B78" t="str">
            <v>SGP000000000287</v>
          </cell>
          <cell r="C78" t="str">
            <v>IBM</v>
          </cell>
          <cell r="D78" t="str">
            <v>Workplace Services</v>
          </cell>
          <cell r="E78" t="str">
            <v>Deskside Support</v>
          </cell>
          <cell r="G78" t="str">
            <v>nabcapital.ddr.support.melbourne@nab.com.au</v>
          </cell>
        </row>
        <row r="79">
          <cell r="A79" t="str">
            <v>IBM-Workplace Services-Electronic Reporting System</v>
          </cell>
          <cell r="B79" t="str">
            <v>SGP000000000288</v>
          </cell>
          <cell r="C79" t="str">
            <v>IBM</v>
          </cell>
          <cell r="D79" t="str">
            <v>Workplace Services</v>
          </cell>
          <cell r="E79" t="str">
            <v>Electronic Reporting System</v>
          </cell>
        </row>
        <row r="80">
          <cell r="A80" t="str">
            <v>IBM-Workplace Services-Email &amp; Collaboration Services Exchange</v>
          </cell>
          <cell r="B80" t="str">
            <v>SGP000000000289</v>
          </cell>
          <cell r="C80" t="str">
            <v>IBM</v>
          </cell>
          <cell r="D80" t="str">
            <v>Workplace Services</v>
          </cell>
          <cell r="E80" t="str">
            <v>Email &amp; Collaboration Services Exchange</v>
          </cell>
          <cell r="G80" t="str">
            <v>quest.exchange.support@nab.com.au</v>
          </cell>
        </row>
        <row r="81">
          <cell r="A81" t="str">
            <v>IBM-Workplace Services-Email &amp; Collaboration Services Mobility</v>
          </cell>
          <cell r="B81" t="str">
            <v>SGP000000000290</v>
          </cell>
          <cell r="C81" t="str">
            <v>IBM</v>
          </cell>
          <cell r="D81" t="str">
            <v>Workplace Services</v>
          </cell>
          <cell r="E81" t="str">
            <v>Email &amp; Collaboration Services Mobility</v>
          </cell>
          <cell r="G81" t="str">
            <v>dis_coordinator@national.com.au</v>
          </cell>
        </row>
        <row r="82">
          <cell r="A82" t="str">
            <v>IBM-Workplace Services-Executive Deskside Support NSW</v>
          </cell>
          <cell r="B82" t="str">
            <v>SGP000000000291</v>
          </cell>
          <cell r="C82" t="str">
            <v>IBM</v>
          </cell>
          <cell r="D82" t="str">
            <v>Workplace Services</v>
          </cell>
          <cell r="E82" t="str">
            <v>Executive Deskside Support NSW</v>
          </cell>
        </row>
        <row r="83">
          <cell r="A83" t="str">
            <v>IBM-Workplace Services-Executive Deskside Support Victoria</v>
          </cell>
          <cell r="B83" t="str">
            <v>SGP000000000292</v>
          </cell>
          <cell r="C83" t="str">
            <v>IBM</v>
          </cell>
          <cell r="D83" t="str">
            <v>Workplace Services</v>
          </cell>
          <cell r="E83" t="str">
            <v>Executive Deskside Support Victoria</v>
          </cell>
        </row>
        <row r="84">
          <cell r="A84" t="str">
            <v>IBM-Workplace Services-IMAC Support</v>
          </cell>
          <cell r="B84" t="str">
            <v>SGP000000000293</v>
          </cell>
          <cell r="C84" t="str">
            <v>IBM</v>
          </cell>
          <cell r="D84" t="str">
            <v>Workplace Services</v>
          </cell>
          <cell r="E84" t="str">
            <v>IMAC Support</v>
          </cell>
          <cell r="G84" t="str">
            <v>nabcoord@au1.ibm.com</v>
          </cell>
        </row>
        <row r="85">
          <cell r="A85" t="str">
            <v>IBM-Workplace Services-Messaging and Collaboration Project</v>
          </cell>
          <cell r="B85" t="str">
            <v>SGP000000000294</v>
          </cell>
          <cell r="C85" t="str">
            <v>IBM</v>
          </cell>
          <cell r="D85" t="str">
            <v>Workplace Services</v>
          </cell>
          <cell r="E85" t="str">
            <v>Messaging and Collaboration Project</v>
          </cell>
        </row>
        <row r="86">
          <cell r="A86" t="str">
            <v>IBM-Workplace Services-Onsite Drop-in support NSW GS</v>
          </cell>
          <cell r="B86" t="str">
            <v>SGP000000000295</v>
          </cell>
          <cell r="C86" t="str">
            <v>IBM</v>
          </cell>
          <cell r="D86" t="str">
            <v>Workplace Services</v>
          </cell>
          <cell r="E86" t="str">
            <v>Onsite Drop-in support NSW GS</v>
          </cell>
        </row>
        <row r="87">
          <cell r="A87" t="str">
            <v>IBM-Workplace Services-Onsite Drop-in support NSW Miller St</v>
          </cell>
          <cell r="B87" t="str">
            <v>SGP000000000296</v>
          </cell>
          <cell r="C87" t="str">
            <v>IBM</v>
          </cell>
          <cell r="D87" t="str">
            <v>Workplace Services</v>
          </cell>
          <cell r="E87" t="str">
            <v>Onsite Drop-in support NSW Miller St</v>
          </cell>
        </row>
        <row r="88">
          <cell r="A88" t="str">
            <v>IBM-Workplace Services-Onsite support NSW</v>
          </cell>
          <cell r="B88" t="str">
            <v>SGP000000000297</v>
          </cell>
          <cell r="C88" t="str">
            <v>IBM</v>
          </cell>
          <cell r="D88" t="str">
            <v>Workplace Services</v>
          </cell>
          <cell r="E88" t="str">
            <v>Onsite support NSW</v>
          </cell>
        </row>
        <row r="89">
          <cell r="A89" t="str">
            <v>IBM-Workplace Services-Rightfax Administration</v>
          </cell>
          <cell r="B89" t="str">
            <v>SGP000000000298</v>
          </cell>
          <cell r="C89" t="str">
            <v>IBM</v>
          </cell>
          <cell r="D89" t="str">
            <v>Workplace Services</v>
          </cell>
          <cell r="E89" t="str">
            <v>Rightfax Administration</v>
          </cell>
        </row>
        <row r="90">
          <cell r="A90" t="str">
            <v>IBM-Workplace Services-Service Desk - Advantedge</v>
          </cell>
          <cell r="B90" t="str">
            <v>SGP000000000299</v>
          </cell>
          <cell r="C90" t="str">
            <v>IBM</v>
          </cell>
          <cell r="D90" t="str">
            <v>Workplace Services</v>
          </cell>
          <cell r="E90" t="str">
            <v>Service Desk - Advantedge</v>
          </cell>
        </row>
        <row r="91">
          <cell r="A91" t="str">
            <v>IBM-Workplace Services-Service Desk - Change Bridge</v>
          </cell>
          <cell r="B91" t="str">
            <v>SGP000000000300</v>
          </cell>
          <cell r="C91" t="str">
            <v>IBM</v>
          </cell>
          <cell r="D91" t="str">
            <v>Workplace Services</v>
          </cell>
          <cell r="E91" t="str">
            <v>Service Desk - Change Bridge</v>
          </cell>
          <cell r="F91" t="str">
            <v>Bridging of Changes between IBM and MLC Wealth systems    Primary Contact Number : 61353273114  Secondary Contact Number : 61353273340</v>
          </cell>
          <cell r="G91" t="str">
            <v>audatabridge@au1.ibm.com</v>
          </cell>
        </row>
        <row r="92">
          <cell r="A92" t="str">
            <v>IBM-Workplace Services-Service Desk - Products &amp; Markets</v>
          </cell>
          <cell r="B92" t="str">
            <v>SGP000000000301</v>
          </cell>
          <cell r="C92" t="str">
            <v>IBM</v>
          </cell>
          <cell r="D92" t="str">
            <v>Workplace Services</v>
          </cell>
          <cell r="E92" t="str">
            <v>Service Desk - Products &amp; Markets</v>
          </cell>
          <cell r="G92" t="str">
            <v>quest_service_desk@national.com.au</v>
          </cell>
        </row>
        <row r="93">
          <cell r="A93" t="str">
            <v>IBM-Workplace Services-Service Desk - Products &amp; Markets Administration</v>
          </cell>
          <cell r="B93" t="str">
            <v>SGP000000000302</v>
          </cell>
          <cell r="C93" t="str">
            <v>IBM</v>
          </cell>
          <cell r="D93" t="str">
            <v>Workplace Services</v>
          </cell>
          <cell r="E93" t="str">
            <v>Service Desk - Products &amp; Markets Administration</v>
          </cell>
        </row>
        <row r="94">
          <cell r="A94" t="str">
            <v>IBM-Workplace Services-Service Desk - Technology</v>
          </cell>
          <cell r="B94" t="str">
            <v>SGP000000000303</v>
          </cell>
          <cell r="C94" t="str">
            <v>IBM</v>
          </cell>
          <cell r="D94" t="str">
            <v>Workplace Services</v>
          </cell>
          <cell r="E94" t="str">
            <v>Service Desk - Technology</v>
          </cell>
        </row>
        <row r="95">
          <cell r="A95" t="str">
            <v>IBM-Workplace Services-Service Desk Design and Support</v>
          </cell>
          <cell r="B95" t="str">
            <v>SGP000000000304</v>
          </cell>
          <cell r="C95" t="str">
            <v>IBM</v>
          </cell>
          <cell r="D95" t="str">
            <v>Workplace Services</v>
          </cell>
          <cell r="E95" t="str">
            <v>Service Desk Design and Support</v>
          </cell>
          <cell r="G95" t="str">
            <v>it_knowledge_management@nab.com.au</v>
          </cell>
        </row>
        <row r="96">
          <cell r="A96" t="str">
            <v>IBM-Workplace Services-Service Desk L2 Support - Technology</v>
          </cell>
          <cell r="B96" t="str">
            <v>SGP000000000305</v>
          </cell>
          <cell r="C96" t="str">
            <v>IBM</v>
          </cell>
          <cell r="D96" t="str">
            <v>Workplace Services</v>
          </cell>
          <cell r="E96" t="str">
            <v>Service Desk L2 Support - Technology</v>
          </cell>
          <cell r="G96" t="str">
            <v>nabcoord@au1.ibm.com</v>
          </cell>
        </row>
        <row r="97">
          <cell r="A97" t="str">
            <v>IBM-Workplace Services-Software Distribution Services</v>
          </cell>
          <cell r="B97" t="str">
            <v>SGP000000000306</v>
          </cell>
          <cell r="C97" t="str">
            <v>IBM</v>
          </cell>
          <cell r="D97" t="str">
            <v>Workplace Services</v>
          </cell>
          <cell r="E97" t="str">
            <v>Software Distribution Services</v>
          </cell>
          <cell r="G97" t="str">
            <v>nabswd@au1.ibm.com</v>
          </cell>
        </row>
        <row r="98">
          <cell r="A98" t="str">
            <v>IBM-Workplace Services-Software Platform Management Services</v>
          </cell>
          <cell r="B98" t="str">
            <v>SGP000000000307</v>
          </cell>
          <cell r="C98" t="str">
            <v>IBM</v>
          </cell>
          <cell r="D98" t="str">
            <v>Workplace Services</v>
          </cell>
          <cell r="E98" t="str">
            <v>Software Platform Management Services</v>
          </cell>
          <cell r="G98" t="str">
            <v>nabcapital.platform.services.provisioning@nab.com.au</v>
          </cell>
        </row>
        <row r="99">
          <cell r="A99" t="str">
            <v>IBM-Workplace Services-Wintel Hosting Support</v>
          </cell>
          <cell r="B99" t="str">
            <v>SGP000000000308</v>
          </cell>
          <cell r="C99" t="str">
            <v>IBM</v>
          </cell>
          <cell r="D99" t="str">
            <v>Workplace Services</v>
          </cell>
          <cell r="E99" t="str">
            <v>Wintel Hosting Support</v>
          </cell>
          <cell r="F99" t="str">
            <v>Intel Server Support    Primary Contact Number : 86562880  Secondary Contact Number : Information Not Available</v>
          </cell>
          <cell r="G99" t="str">
            <v>intelnab@au.ibm.com</v>
          </cell>
        </row>
        <row r="100">
          <cell r="A100" t="str">
            <v>IBM-Workplace Services-Wintel Projects</v>
          </cell>
          <cell r="B100" t="str">
            <v>SGP000000000309</v>
          </cell>
          <cell r="C100" t="str">
            <v>IBM</v>
          </cell>
          <cell r="D100" t="str">
            <v>Workplace Services</v>
          </cell>
          <cell r="E100" t="str">
            <v>Wintel Projects</v>
          </cell>
          <cell r="F100" t="str">
            <v>Wintel Projects (IBM EPS - NAB)    Primary Contact Number : 61386562063  Secondary Contact Number : 610386562588</v>
          </cell>
          <cell r="G100" t="str">
            <v>nabintel@au1.ibm.com</v>
          </cell>
        </row>
        <row r="101">
          <cell r="A101" t="str">
            <v>NABT-BNZ-People-SAP People Business Support</v>
          </cell>
          <cell r="B101" t="str">
            <v>SGP000000000310</v>
          </cell>
          <cell r="C101" t="str">
            <v>NABT</v>
          </cell>
          <cell r="D101" t="str">
            <v>BNZ-People</v>
          </cell>
          <cell r="E101" t="str">
            <v>SAP People Business Support</v>
          </cell>
          <cell r="F101" t="str">
            <v>SAP People Business Support    Primary Contact Number : 044746385  Secondary Contact Number : 049248847</v>
          </cell>
          <cell r="G101" t="str">
            <v>bnz_p&amp;c.systems.support@bnz.co.nz</v>
          </cell>
        </row>
        <row r="102">
          <cell r="A102" t="str">
            <v>NABT-BNZ-Procurement-SAP Procurement Business Support</v>
          </cell>
          <cell r="B102" t="str">
            <v>SGP000000000311</v>
          </cell>
          <cell r="C102" t="str">
            <v>NABT</v>
          </cell>
          <cell r="D102" t="str">
            <v>BNZ-Procurement</v>
          </cell>
          <cell r="E102" t="str">
            <v>SAP Procurement Business Support</v>
          </cell>
          <cell r="F102" t="str">
            <v>SAP Procurement Business Support    Primary Contact Number : 049318239  Secondary Contact Number : 049318243</v>
          </cell>
          <cell r="G102" t="str">
            <v>derek_reddish@bnz.co.nz</v>
          </cell>
        </row>
        <row r="103">
          <cell r="A103" t="str">
            <v>NABT-BNZT-Finance-Business Intelligence GDW BNZ</v>
          </cell>
          <cell r="B103" t="str">
            <v>SGP000000000314</v>
          </cell>
          <cell r="C103" t="str">
            <v>NABT</v>
          </cell>
          <cell r="D103" t="str">
            <v>BNZT-Finance</v>
          </cell>
          <cell r="E103" t="str">
            <v>Business Intelligence GDW BNZ</v>
          </cell>
          <cell r="F103" t="str">
            <v>Business Intelligence GDW BNZ    Primary Contact Number : 0011-64-29 201 1183    Secondary Contact Number : 0011-64-29 201 1182</v>
          </cell>
          <cell r="G103" t="str">
            <v>nz_infoman_zapi5m@bnz.co.nz</v>
          </cell>
        </row>
        <row r="104">
          <cell r="A104" t="str">
            <v>NABT-BNZT-Finance-Business Intelligence GL BNZ</v>
          </cell>
          <cell r="B104" t="str">
            <v>SGP000000000315</v>
          </cell>
          <cell r="C104" t="str">
            <v>NABT</v>
          </cell>
          <cell r="D104" t="str">
            <v>BNZT-Finance</v>
          </cell>
          <cell r="E104" t="str">
            <v>Business Intelligence GL BNZ</v>
          </cell>
          <cell r="F104" t="str">
            <v>Business Intelligence GL BNZ    Primary Contact Number : 0011-64-29 201 1183    Secondary Contact Number : 0011-64-29 201 1182</v>
          </cell>
          <cell r="G104" t="str">
            <v>nz_infoman_zcfbim@bnz.co.nz</v>
          </cell>
        </row>
        <row r="105">
          <cell r="A105" t="str">
            <v>NABT-BNZT-Finance-Business Intelligence Infrastructure Support</v>
          </cell>
          <cell r="B105" t="str">
            <v>SGP000000000316</v>
          </cell>
          <cell r="C105" t="str">
            <v>NABT</v>
          </cell>
          <cell r="D105" t="str">
            <v>BNZT-Finance</v>
          </cell>
          <cell r="E105" t="str">
            <v>Business Intelligence Infrastructure Support</v>
          </cell>
          <cell r="F105" t="str">
            <v>Business Intelligence Infrastructure Support    Primary Contact Number : +6499248710  Secondary Contact Number : +6499766395</v>
          </cell>
          <cell r="G105" t="str">
            <v>bnz_bi_infrastructure_&amp;_operations@bnz.co.nz</v>
          </cell>
        </row>
        <row r="106">
          <cell r="A106" t="str">
            <v>NABT-BNZT-Finance-Business Intelligence Operations Support</v>
          </cell>
          <cell r="B106" t="str">
            <v>SGP000000000317</v>
          </cell>
          <cell r="C106" t="str">
            <v>NABT</v>
          </cell>
          <cell r="D106" t="str">
            <v>BNZT-Finance</v>
          </cell>
          <cell r="E106" t="str">
            <v>Business Intelligence Operations Support</v>
          </cell>
          <cell r="F106" t="str">
            <v>Business Intelligence Operations Support    Primary Contact Number : +6499765828  Secondary Contact Number : +6499248683</v>
          </cell>
          <cell r="G106" t="str">
            <v>bnz_bi_infrastructure_&amp;_operations@bnz.co.nz</v>
          </cell>
        </row>
        <row r="107">
          <cell r="A107" t="str">
            <v>NABT-BNZT-Finance-SAP Finance BNZ</v>
          </cell>
          <cell r="B107" t="str">
            <v>SGP000000000318</v>
          </cell>
          <cell r="C107" t="str">
            <v>NABT</v>
          </cell>
          <cell r="D107" t="str">
            <v>BNZT-Finance</v>
          </cell>
          <cell r="E107" t="str">
            <v>SAP Finance BNZ</v>
          </cell>
          <cell r="F107" t="str">
            <v>SAP Finance BNZ    Primary Contact Number : +6499765687  Secondary Contact Number : +6499765973</v>
          </cell>
          <cell r="G107" t="str">
            <v>david_clough@bnz.co.nz</v>
          </cell>
        </row>
        <row r="108">
          <cell r="A108" t="str">
            <v>NABT-BNZT-Finance-Scope Development and Support</v>
          </cell>
          <cell r="B108" t="str">
            <v>SGP000000000319</v>
          </cell>
          <cell r="C108" t="str">
            <v>NABT</v>
          </cell>
          <cell r="D108" t="str">
            <v>BNZT-Finance</v>
          </cell>
          <cell r="E108" t="str">
            <v>Scope Development and Support</v>
          </cell>
          <cell r="F108" t="str">
            <v>Scope Development and Support    Primary Contact Number : 0011-64-29 201 1183    Secondary Contact Number : 0011-64-29 201 1182</v>
          </cell>
          <cell r="G108" t="str">
            <v>nz_infoman_zlpmsm@bnz.co.nz</v>
          </cell>
        </row>
        <row r="109">
          <cell r="A109" t="str">
            <v>NABT-BNZT-I&amp;O-BMC Monitoring Support</v>
          </cell>
          <cell r="B109" t="str">
            <v>SGP000000000320</v>
          </cell>
          <cell r="C109" t="str">
            <v>NABT</v>
          </cell>
          <cell r="D109" t="str">
            <v>BNZT-I&amp;O</v>
          </cell>
          <cell r="E109" t="str">
            <v>BMC Monitoring Support</v>
          </cell>
          <cell r="F109" t="str">
            <v>BMC Monitoring Support  Email : BNZ_Monitoring_Support@bnz.co.nz    Primary Contact Number: 044746275  Secondary Contact Number:044746230  Remedy Support Group Authoriser: Tracey Price</v>
          </cell>
          <cell r="G109" t="str">
            <v>nz_infoman_zbmcp@bnz.co.nz</v>
          </cell>
        </row>
        <row r="110">
          <cell r="A110" t="str">
            <v>NABT-BNZT-I&amp;O-Data Centre Management</v>
          </cell>
          <cell r="B110" t="str">
            <v>SGP000000000321</v>
          </cell>
          <cell r="C110" t="str">
            <v>NABT</v>
          </cell>
          <cell r="D110" t="str">
            <v>BNZT-I&amp;O</v>
          </cell>
          <cell r="E110" t="str">
            <v>Data Centre Management</v>
          </cell>
          <cell r="F110" t="str">
            <v>Data Centre Management    Primary Contact Number : 021476471  Secondary Contact Number :   0211399310</v>
          </cell>
          <cell r="G110" t="str">
            <v>datacentre@bnz.co.nz</v>
          </cell>
        </row>
        <row r="111">
          <cell r="A111" t="str">
            <v>NABT-BNZT-I&amp;O-Database Support - DB2 - LUW</v>
          </cell>
          <cell r="B111" t="str">
            <v>SGP000000000322</v>
          </cell>
          <cell r="C111" t="str">
            <v>NABT</v>
          </cell>
          <cell r="D111" t="str">
            <v>BNZT-I&amp;O</v>
          </cell>
          <cell r="E111" t="str">
            <v>Database Support - DB2 - LUW</v>
          </cell>
          <cell r="F111" t="str">
            <v>Database Support - DB2 - LUW    Dave Dyer  Primary Contact Number : 021 803 376  Secondary Contact Number : 021 331 202    Jane Eagle  Primary Contact Number :0292006755</v>
          </cell>
          <cell r="G111" t="str">
            <v>BNZ_DB2_LUW_Support@bnz.co.nz</v>
          </cell>
        </row>
        <row r="112">
          <cell r="A112" t="str">
            <v>NABT-BNZT-I&amp;O-Database Support - DB2 - ZOS</v>
          </cell>
          <cell r="B112" t="str">
            <v>SGP000000000323</v>
          </cell>
          <cell r="C112" t="str">
            <v>NABT</v>
          </cell>
          <cell r="D112" t="str">
            <v>BNZT-I&amp;O</v>
          </cell>
          <cell r="E112" t="str">
            <v>Database Support - DB2 - ZOS</v>
          </cell>
          <cell r="F112" t="str">
            <v>Database Support - DB2 - ZOS    Primary Contact Number : +64292856178  Secondary Contact Number : +6421803376  Support Group Authoriser  Tara Bourke</v>
          </cell>
          <cell r="G112" t="str">
            <v>nzdb2@bnz.co.nz</v>
          </cell>
        </row>
        <row r="113">
          <cell r="A113" t="str">
            <v>NABT-BNZT-I&amp;O-Database Support - Oracle</v>
          </cell>
          <cell r="B113" t="str">
            <v>SGP000000000324</v>
          </cell>
          <cell r="C113" t="str">
            <v>NABT</v>
          </cell>
          <cell r="D113" t="str">
            <v>BNZT-I&amp;O</v>
          </cell>
          <cell r="E113" t="str">
            <v>Database Support - Oracle</v>
          </cell>
          <cell r="F113" t="str">
            <v>Database Support - Oracle    Primary Contact Number : 049249351  Secondary Contact Number : 0211113105  Remedy Support Group Authoriser: Tara Bourke(Tara_Bourke@bnz.co.nz)</v>
          </cell>
          <cell r="G113" t="str">
            <v>bnz_oracle_support@bnz.co.nz</v>
          </cell>
        </row>
        <row r="114">
          <cell r="A114" t="str">
            <v>NABT-BNZT-I&amp;O-Database Support - SQL</v>
          </cell>
          <cell r="B114" t="str">
            <v>SGP000000000325</v>
          </cell>
          <cell r="C114" t="str">
            <v>NABT</v>
          </cell>
          <cell r="D114" t="str">
            <v>BNZT-I&amp;O</v>
          </cell>
          <cell r="E114" t="str">
            <v>Database Support - SQL</v>
          </cell>
          <cell r="F114" t="str">
            <v>Database Support - SQL    Primary Contact Number : 049249350  Secondary Contact Number : 211113105</v>
          </cell>
          <cell r="G114" t="str">
            <v>nzmidrangedba@bnz.co.nz</v>
          </cell>
        </row>
        <row r="115">
          <cell r="A115" t="str">
            <v>NABT-BNZT-I&amp;O-Identity Access Management</v>
          </cell>
          <cell r="B115" t="str">
            <v>SGP000000000326</v>
          </cell>
          <cell r="C115" t="str">
            <v>NABT</v>
          </cell>
          <cell r="D115" t="str">
            <v>BNZT-I&amp;O</v>
          </cell>
          <cell r="E115" t="str">
            <v>Identity Access Management</v>
          </cell>
          <cell r="F115" t="str">
            <v>Identity Access Management    Primary Contact Number : 080010600 opt 4 opt 4  Secondary Contact Number : Information Not Available</v>
          </cell>
          <cell r="G115" t="str">
            <v>bnz_data_security@bnz.co.nz</v>
          </cell>
        </row>
        <row r="116">
          <cell r="A116" t="str">
            <v>NABT-BNZT-I&amp;O-Information Security Management</v>
          </cell>
          <cell r="B116" t="str">
            <v>SGP000000000327</v>
          </cell>
          <cell r="C116" t="str">
            <v>NABT</v>
          </cell>
          <cell r="D116" t="str">
            <v>BNZT-I&amp;O</v>
          </cell>
          <cell r="E116" t="str">
            <v>Information Security Management</v>
          </cell>
          <cell r="F116" t="str">
            <v>Information Security Management    Primary Contact Number : Extension 76610  Secondary Contact Number : 21339467</v>
          </cell>
          <cell r="G116" t="str">
            <v>nz_infoman_zimsmm@bnz.co.nz</v>
          </cell>
        </row>
        <row r="117">
          <cell r="A117" t="str">
            <v>NABT-BNZT-I&amp;O-Infrastructure Design</v>
          </cell>
          <cell r="B117" t="str">
            <v>SGP000000000328</v>
          </cell>
          <cell r="C117" t="str">
            <v>NABT</v>
          </cell>
          <cell r="D117" t="str">
            <v>BNZT-I&amp;O</v>
          </cell>
          <cell r="E117" t="str">
            <v>Infrastructure Design</v>
          </cell>
          <cell r="F117" t="str">
            <v>Infrastructure Design    Primary Contact Number : 21671273  Secondary Contact Number : Information Not Available  Remedy Support Group Authoriser: Gavin Mincher</v>
          </cell>
          <cell r="G117" t="str">
            <v>nz_infoman_zsddam@bnz.co.nz</v>
          </cell>
        </row>
        <row r="118">
          <cell r="A118" t="str">
            <v>NABT-BNZT-I&amp;O-Lotus Notes Support</v>
          </cell>
          <cell r="B118" t="str">
            <v>SGP000000000329</v>
          </cell>
          <cell r="C118" t="str">
            <v>NABT</v>
          </cell>
          <cell r="D118" t="str">
            <v>BNZT-I&amp;O</v>
          </cell>
          <cell r="E118" t="str">
            <v>Lotus Notes Support</v>
          </cell>
          <cell r="F118" t="str">
            <v>Lotus Notes Support    Primary Contact Number : 029 620 0800  Secondary Contact Number : 029 620 0470 (Wintel)</v>
          </cell>
          <cell r="G118" t="str">
            <v>bnz_notes_support@bnz.co.nz</v>
          </cell>
        </row>
        <row r="119">
          <cell r="A119" t="str">
            <v>NABT-BNZT-I&amp;O-Mainframe Services Endevor Support</v>
          </cell>
          <cell r="B119" t="str">
            <v>SGP000000000330</v>
          </cell>
          <cell r="C119" t="str">
            <v>NABT</v>
          </cell>
          <cell r="D119" t="str">
            <v>BNZT-I&amp;O</v>
          </cell>
          <cell r="E119" t="str">
            <v>Mainframe Services Endevor Support</v>
          </cell>
          <cell r="F119" t="str">
            <v>Primary Contact Number: use oncall database  Secondary Contact Number: use oncall database  Remedy Support Group Authoriser: John X Stevenson</v>
          </cell>
          <cell r="G119" t="str">
            <v>nz_infoman_ztectm@bnz.co.nz</v>
          </cell>
        </row>
        <row r="120">
          <cell r="A120" t="str">
            <v>NABT-BNZT-I&amp;O-Mainframe Services Support</v>
          </cell>
          <cell r="B120" t="str">
            <v>SGP000000000331</v>
          </cell>
          <cell r="C120" t="str">
            <v>NABT</v>
          </cell>
          <cell r="D120" t="str">
            <v>BNZT-I&amp;O</v>
          </cell>
          <cell r="E120" t="str">
            <v>Mainframe Services Support</v>
          </cell>
          <cell r="F120" t="str">
            <v>Mainframe Services Support    Primary Contact Number : use oncall database  Secondary Contact Number : use oncall database  Remedy Support Group Authoriser: John X Stevenson</v>
          </cell>
          <cell r="G120" t="str">
            <v>nz_infoman_ztectm@bnz.co.nz</v>
          </cell>
        </row>
        <row r="121">
          <cell r="A121" t="str">
            <v>NABT-BNZT-I&amp;O-Middleware Front End Integration</v>
          </cell>
          <cell r="B121" t="str">
            <v>SGP000000000332</v>
          </cell>
          <cell r="C121" t="str">
            <v>NABT</v>
          </cell>
          <cell r="D121" t="str">
            <v>BNZT-I&amp;O</v>
          </cell>
          <cell r="E121" t="str">
            <v>Middleware Front End Integration</v>
          </cell>
          <cell r="F121" t="str">
            <v>Middleware Front End Integration    Primary Contact Number : 049245704  Secondary Contact Number : Information Not Available</v>
          </cell>
          <cell r="G121" t="str">
            <v>nzts_ztfew@bnz.co.nz</v>
          </cell>
        </row>
        <row r="122">
          <cell r="A122" t="str">
            <v>NABT-BNZT-I&amp;O-Middleware Message Integration</v>
          </cell>
          <cell r="B122" t="str">
            <v>SGP000000000333</v>
          </cell>
          <cell r="C122" t="str">
            <v>NABT</v>
          </cell>
          <cell r="D122" t="str">
            <v>BNZT-I&amp;O</v>
          </cell>
          <cell r="E122" t="str">
            <v>Middleware Message Integration</v>
          </cell>
          <cell r="F122" t="str">
            <v>Middleware Message Integration    Primary Contact Number : 049245704  option 1  Secondary Contact Number : Information Not Available</v>
          </cell>
          <cell r="G122" t="str">
            <v>nzts_ztmsp@bnz.co.nz</v>
          </cell>
        </row>
        <row r="123">
          <cell r="A123" t="str">
            <v>NABT-BNZT-I&amp;O-Middleware Message Integration Products</v>
          </cell>
          <cell r="B123" t="str">
            <v>SGP000000000334</v>
          </cell>
          <cell r="C123" t="str">
            <v>NABT</v>
          </cell>
          <cell r="D123" t="str">
            <v>BNZT-I&amp;O</v>
          </cell>
          <cell r="E123" t="str">
            <v>Middleware Message Integration Products</v>
          </cell>
          <cell r="F123" t="str">
            <v>Middleware Message Integration Products    Primary Contact Number : 049245704  Secondary Contact Number : Information Not Available</v>
          </cell>
          <cell r="G123" t="str">
            <v>nz_infoman_ztmwp@bnz.co.nz</v>
          </cell>
        </row>
        <row r="124">
          <cell r="A124" t="str">
            <v>NABT-BNZT-I&amp;O-Midrange Systems Support</v>
          </cell>
          <cell r="B124" t="str">
            <v>SGP000000000335</v>
          </cell>
          <cell r="C124" t="str">
            <v>NABT</v>
          </cell>
          <cell r="D124" t="str">
            <v>BNZT-I&amp;O</v>
          </cell>
          <cell r="E124" t="str">
            <v>Midrange Systems Support</v>
          </cell>
          <cell r="F124" t="str">
            <v>Midrange Systems Support    Primary Contact Number : 49248649  Secondary Contact Number : 029 2220690  Remedy Support Group Authoriser: Michael Tritsarolis</v>
          </cell>
          <cell r="G124" t="str">
            <v>nzts_ztsux@bnz.co.nz</v>
          </cell>
        </row>
        <row r="125">
          <cell r="A125" t="str">
            <v>NABT-BNZT-I&amp;O-ObjectStar Support</v>
          </cell>
          <cell r="B125" t="str">
            <v>SGP000000000336</v>
          </cell>
          <cell r="C125" t="str">
            <v>NABT</v>
          </cell>
          <cell r="D125" t="str">
            <v>BNZT-I&amp;O</v>
          </cell>
          <cell r="E125" t="str">
            <v>ObjectStar Support</v>
          </cell>
          <cell r="F125" t="str">
            <v>ObjectStar Support    Primary Contact Number : use oncall database  Secondary Contact Number : use oncall database  Remedy Support Group Authoriser: John X Stevenson</v>
          </cell>
          <cell r="G125" t="str">
            <v>nz_infoman_zhurnm@bnz.co.nz</v>
          </cell>
        </row>
        <row r="126">
          <cell r="A126" t="str">
            <v>NABT-BNZT-I&amp;O-Operations Services</v>
          </cell>
          <cell r="B126" t="str">
            <v>SGP000000000337</v>
          </cell>
          <cell r="C126" t="str">
            <v>NABT</v>
          </cell>
          <cell r="D126" t="str">
            <v>BNZT-I&amp;O</v>
          </cell>
          <cell r="E126" t="str">
            <v>Operations Services</v>
          </cell>
          <cell r="F126" t="str">
            <v>Operations Services    Primary Contact Number : 021809703  Secondary Contact Number :021971716   Remedy Support Group Authoriser: Tracey Price</v>
          </cell>
          <cell r="G126" t="str">
            <v>bnz_bts_i&amp;o_operations_services@bnz.co.nz</v>
          </cell>
        </row>
        <row r="127">
          <cell r="A127" t="str">
            <v>NABT-BNZT-I&amp;O-SWIFT Support</v>
          </cell>
          <cell r="B127" t="str">
            <v>SGP000000000338</v>
          </cell>
          <cell r="C127" t="str">
            <v>NABT</v>
          </cell>
          <cell r="D127" t="str">
            <v>BNZT-I&amp;O</v>
          </cell>
          <cell r="E127" t="str">
            <v>SWIFT Support</v>
          </cell>
          <cell r="F127" t="str">
            <v>SWIFT Support    Primary Contact Number : 049245704  Secondary Contact Number : Information Not Available  Remedy Support Group Authoriser: Mark Parks, Stu Fry &amp; Terri Hudson</v>
          </cell>
          <cell r="G127" t="str">
            <v>nzts_ztssa@bnz.co.nz</v>
          </cell>
        </row>
        <row r="128">
          <cell r="A128" t="str">
            <v>NABT-BNZT-I&amp;O-Service Desk - BNZ</v>
          </cell>
          <cell r="B128" t="str">
            <v>SGP000000000339</v>
          </cell>
          <cell r="C128" t="str">
            <v>NABT</v>
          </cell>
          <cell r="D128" t="str">
            <v>BNZT-I&amp;O</v>
          </cell>
          <cell r="E128" t="str">
            <v>Service Desk - BNZ</v>
          </cell>
          <cell r="F128" t="str">
            <v>Service Desk - BNZ    Primary Contact Number : 048941441  Secondary Contact Number : N/A    Remedy Support Group Authoriser:  Jo Bell or Michael Kennard</v>
          </cell>
          <cell r="G128" t="str">
            <v>BNZ_Service_Support@bnz.co.nz</v>
          </cell>
        </row>
        <row r="129">
          <cell r="A129" t="str">
            <v>NABT-BNZT-I&amp;O-Software Deployment Support</v>
          </cell>
          <cell r="B129" t="str">
            <v>SGP000000000340</v>
          </cell>
          <cell r="C129" t="str">
            <v>NABT</v>
          </cell>
          <cell r="D129" t="str">
            <v>BNZT-I&amp;O</v>
          </cell>
          <cell r="E129" t="str">
            <v>Software Deployment Support</v>
          </cell>
          <cell r="F129" t="str">
            <v>Software Deployment Support    Primary Contact Number : 99248404  Secondary Contact Number : 44746317</v>
          </cell>
          <cell r="G129" t="str">
            <v>nz_infoman_zsccmm@bnz.co.nz</v>
          </cell>
        </row>
        <row r="130">
          <cell r="A130" t="str">
            <v>NABT-BNZT-I&amp;O-Telecommunications Support</v>
          </cell>
          <cell r="B130" t="str">
            <v>SGP000000000341</v>
          </cell>
          <cell r="C130" t="str">
            <v>NABT</v>
          </cell>
          <cell r="D130" t="str">
            <v>BNZT-I&amp;O</v>
          </cell>
          <cell r="E130" t="str">
            <v>Telecommunications Support</v>
          </cell>
          <cell r="F130" t="str">
            <v>Telecommunications Support    Primary Contact Number : 44746156  Secondary Contact Number : 295124710</v>
          </cell>
          <cell r="G130" t="str">
            <v>bnz.bts.i&amp;o.telecomms@bnz.co.nz</v>
          </cell>
        </row>
        <row r="131">
          <cell r="A131" t="str">
            <v>NABT-BNZT-I&amp;O-Vodafone Support</v>
          </cell>
          <cell r="B131" t="str">
            <v>SGP000000000342</v>
          </cell>
          <cell r="C131" t="str">
            <v>NABT</v>
          </cell>
          <cell r="D131" t="str">
            <v>BNZT-I&amp;O</v>
          </cell>
          <cell r="E131" t="str">
            <v>Vodafone Support</v>
          </cell>
          <cell r="F131" t="str">
            <v>Vodafone Support    Primary Contact Number : 44746156  Secondary Contact Number : 295124710</v>
          </cell>
          <cell r="G131" t="str">
            <v>nz_infoman_ztelc@bnz.co.nz</v>
          </cell>
        </row>
        <row r="132">
          <cell r="A132" t="str">
            <v>NABT-BNZT-I&amp;O-Wintel Support</v>
          </cell>
          <cell r="B132" t="str">
            <v>SGP000000000343</v>
          </cell>
          <cell r="C132" t="str">
            <v>NABT</v>
          </cell>
          <cell r="D132" t="str">
            <v>BNZT-I&amp;O</v>
          </cell>
          <cell r="E132" t="str">
            <v>Wintel Support</v>
          </cell>
          <cell r="F132" t="str">
            <v>Wintel Support    Primary Contact Number : 021814384  Secondary Contact Number : 0296200470</v>
          </cell>
          <cell r="G132" t="str">
            <v>nz_infoman_znetsm@bnz.co.nz</v>
          </cell>
        </row>
        <row r="133">
          <cell r="A133" t="str">
            <v>NABT-BNZT-Markets Technology-Application Support</v>
          </cell>
          <cell r="B133" t="str">
            <v>SGP000000000641</v>
          </cell>
          <cell r="C133" t="str">
            <v>NABT</v>
          </cell>
          <cell r="D133" t="str">
            <v>BNZT-Markets Technology</v>
          </cell>
          <cell r="E133" t="str">
            <v>Application Support</v>
          </cell>
          <cell r="F133" t="str">
            <v>Application Support    Primary Contact Number : +64 (0)4 474 7930  Secondary Contact Number : +64 (0)21 125 9516  Remedy Support Group Authoriser: Peter Emanuel</v>
          </cell>
          <cell r="G133" t="str">
            <v>Wholesale.Banking.NZ.App.Support@bnz.co.nz</v>
          </cell>
        </row>
        <row r="134">
          <cell r="A134" t="str">
            <v>NABT-BNZT-Markets Technology-Windows Infrastructure Support</v>
          </cell>
          <cell r="B134" t="str">
            <v>SGP000000000643</v>
          </cell>
          <cell r="C134" t="str">
            <v>NABT</v>
          </cell>
          <cell r="D134" t="str">
            <v>BNZT-Markets Technology</v>
          </cell>
          <cell r="E134" t="str">
            <v>Windows Infrastructure Support</v>
          </cell>
          <cell r="G134" t="str">
            <v>quest_nz_win_infra_support@national.com.au</v>
          </cell>
        </row>
        <row r="135">
          <cell r="A135" t="str">
            <v>NABT-BNZT-Payments Solutions &amp; Support-Payments Solutions</v>
          </cell>
          <cell r="B135" t="str">
            <v>SGP000000000344</v>
          </cell>
          <cell r="C135" t="str">
            <v>NABT</v>
          </cell>
          <cell r="D135" t="str">
            <v>BNZT-Payments Solutions &amp; Support</v>
          </cell>
          <cell r="E135" t="str">
            <v>Payments Solutions</v>
          </cell>
          <cell r="F135" t="str">
            <v>Payments Solutions    Primary Contact Number : 44749221  Secondary Contact Number : 44749315</v>
          </cell>
          <cell r="G135" t="str">
            <v>bnz_production_support@bnz.co.nz</v>
          </cell>
        </row>
        <row r="136">
          <cell r="A136" t="str">
            <v>NABT-BNZT-Project Services-Project - Customer Relationship Management</v>
          </cell>
          <cell r="B136" t="str">
            <v>SGP000000000345</v>
          </cell>
          <cell r="C136" t="str">
            <v>NABT</v>
          </cell>
          <cell r="D136" t="str">
            <v>BNZT-Project Services</v>
          </cell>
          <cell r="E136" t="str">
            <v>Project - Customer Relationship Management</v>
          </cell>
          <cell r="F136" t="str">
            <v>Project - Customer Relationship Management    Primary Contact Number : 44749107  Secondary Contact Number : 44749243</v>
          </cell>
          <cell r="G136" t="str">
            <v>nz_infoman_zpcrmm@bnz.co.nz</v>
          </cell>
        </row>
        <row r="137">
          <cell r="A137" t="str">
            <v>NABT-BNZT-Project Services-Project - Self Service</v>
          </cell>
          <cell r="B137" t="str">
            <v>SGP000000000346</v>
          </cell>
          <cell r="C137" t="str">
            <v>NABT</v>
          </cell>
          <cell r="D137" t="str">
            <v>BNZT-Project Services</v>
          </cell>
          <cell r="E137" t="str">
            <v>Project - Self Service</v>
          </cell>
          <cell r="F137" t="str">
            <v>Project - Self Service    Primary Contact Number : 292220293  Secondary Contact Number : Information Not Available</v>
          </cell>
          <cell r="G137" t="str">
            <v>bnzo_internet_banking_support_team@bnz.co.nz</v>
          </cell>
        </row>
        <row r="138">
          <cell r="A138" t="str">
            <v>NABT-BNZT-Retail Banking-BNZ Insurances Technology Support</v>
          </cell>
          <cell r="B138" t="str">
            <v>SGP000000000312</v>
          </cell>
          <cell r="C138" t="str">
            <v>NABT</v>
          </cell>
          <cell r="D138" t="str">
            <v>BNZT-Retail Banking</v>
          </cell>
          <cell r="E138" t="str">
            <v>BNZ Insurances Technology Support</v>
          </cell>
          <cell r="F138" t="str">
            <v>BNZ Insurances Technology Support    Primary Contact Number : 044749723  Secondary Contact Number : 0294749380</v>
          </cell>
          <cell r="G138" t="str">
            <v>bnz_insurances_bt@bnz.co.nz</v>
          </cell>
        </row>
        <row r="139">
          <cell r="A139" t="str">
            <v>NABT-BNZT-Retail Banking-Online Channel Technical Help Desk</v>
          </cell>
          <cell r="B139" t="str">
            <v>SGP000000000347</v>
          </cell>
          <cell r="C139" t="str">
            <v>NABT</v>
          </cell>
          <cell r="D139" t="str">
            <v>BNZT-Retail Banking</v>
          </cell>
          <cell r="E139" t="str">
            <v>Online Channel Technical Help Desk</v>
          </cell>
          <cell r="F139" t="str">
            <v>Online Channel Technical Help Desk    Primary Contact Number : 04-4600368  Secondary Contact Number : Information Not Available</v>
          </cell>
          <cell r="G139" t="str">
            <v>onlinesupport@bnz.co.nz</v>
          </cell>
        </row>
        <row r="140">
          <cell r="A140" t="str">
            <v>NABT-BNZT-Retail Banking-Online Digital Channels</v>
          </cell>
          <cell r="B140" t="str">
            <v>SGP000000000313</v>
          </cell>
          <cell r="C140" t="str">
            <v>NABT</v>
          </cell>
          <cell r="D140" t="str">
            <v>BNZT-Retail Banking</v>
          </cell>
          <cell r="E140" t="str">
            <v>Online Digital Channels</v>
          </cell>
          <cell r="F140" t="str">
            <v>Digital's Primary Group</v>
          </cell>
          <cell r="G140" t="str">
            <v>NZ_INFOMAN_ZWEB1M</v>
          </cell>
        </row>
        <row r="141">
          <cell r="A141" t="str">
            <v>NABT-BNZT-Retail Banking-Online Digital Media Channel Support</v>
          </cell>
          <cell r="B141" t="str">
            <v>SGP000000000348</v>
          </cell>
          <cell r="C141" t="str">
            <v>NABT</v>
          </cell>
          <cell r="D141" t="str">
            <v>BNZT-Retail Banking</v>
          </cell>
          <cell r="E141" t="str">
            <v>Online Digital Media Channel Support</v>
          </cell>
          <cell r="F141" t="str">
            <v>Online Digital Media Channel Support    Primary Contact Number : 274780690  Secondary Contact Number : 21541465</v>
          </cell>
          <cell r="G141" t="str">
            <v>nz_infoman_zdmedi@bnz.co.nz</v>
          </cell>
        </row>
        <row r="142">
          <cell r="A142" t="str">
            <v>NABT-BNZT-Retail Banking-Online Mobile You Money Development and Support</v>
          </cell>
          <cell r="B142" t="str">
            <v>SGP000000000349</v>
          </cell>
          <cell r="C142" t="str">
            <v>NABT</v>
          </cell>
          <cell r="D142" t="str">
            <v>BNZT-Retail Banking</v>
          </cell>
          <cell r="E142" t="str">
            <v>Online Mobile You Money Development and Support</v>
          </cell>
          <cell r="F142" t="str">
            <v>Online Mobile You Money Development and Support    Primary Contact Number : 292220293  Secondary Contact Number : Information Not Available</v>
          </cell>
          <cell r="G142" t="str">
            <v>NZ_INFOMAN_ZWEB1M</v>
          </cell>
        </row>
        <row r="143">
          <cell r="A143" t="str">
            <v>NABT-BNZT-Retail Banking-Online Partners Development and Support</v>
          </cell>
          <cell r="B143" t="str">
            <v>SGP000000000350</v>
          </cell>
          <cell r="C143" t="str">
            <v>NABT</v>
          </cell>
          <cell r="D143" t="str">
            <v>BNZT-Retail Banking</v>
          </cell>
          <cell r="E143" t="str">
            <v>Online Partners Development and Support</v>
          </cell>
          <cell r="F143" t="str">
            <v>Online Partners Development and Support    Primary Contact Number : 292220293  Secondary Contact Number : Information Not Available</v>
          </cell>
          <cell r="G143" t="str">
            <v>NZ_INFOMAN_ZWEB1M</v>
          </cell>
        </row>
        <row r="144">
          <cell r="A144" t="str">
            <v>NABT-BNZT-Retail Banking-Online Retail Development and Support</v>
          </cell>
          <cell r="B144" t="str">
            <v>SGP000000000351</v>
          </cell>
          <cell r="C144" t="str">
            <v>NABT</v>
          </cell>
          <cell r="D144" t="str">
            <v>BNZT-Retail Banking</v>
          </cell>
          <cell r="E144" t="str">
            <v>Online Retail Development and Support</v>
          </cell>
          <cell r="F144" t="str">
            <v>Online Retail Development and Support    Primary Contact Number : 292220293  Secondary Contact Number : Information Not Available</v>
          </cell>
          <cell r="G144" t="str">
            <v>Nick_Fantham@bnz.co.nz</v>
          </cell>
        </row>
        <row r="145">
          <cell r="A145" t="str">
            <v>NABT-BNZT-Retail Banking-Online WWW Development and Support</v>
          </cell>
          <cell r="B145" t="str">
            <v>SGP000000000352</v>
          </cell>
          <cell r="C145" t="str">
            <v>NABT</v>
          </cell>
          <cell r="D145" t="str">
            <v>BNZT-Retail Banking</v>
          </cell>
          <cell r="E145" t="str">
            <v>Online WWW Development and Support</v>
          </cell>
          <cell r="F145" t="str">
            <v>Online WWW Development and Support    Primary Contact Number : 292220293  Secondary Contact Number : Information Not Available</v>
          </cell>
          <cell r="G145" t="str">
            <v>Michael Van Zyl/WLG/BNZ/NAG_AP</v>
          </cell>
        </row>
        <row r="146">
          <cell r="A146" t="str">
            <v>NABT-BNZT-SDA-ATM Development &amp; Support</v>
          </cell>
          <cell r="B146" t="str">
            <v>SGP000000000353</v>
          </cell>
          <cell r="C146" t="str">
            <v>NABT</v>
          </cell>
          <cell r="D146" t="str">
            <v>BNZT-SDA</v>
          </cell>
          <cell r="E146" t="str">
            <v>ATM Development &amp; Support</v>
          </cell>
          <cell r="F146" t="str">
            <v>ATM Development &amp; Support  Primary Contact Number : 0800 ATM HELP option 4  Secondary Contact Number : None  Remedy Support Group Authoriser: Ewan Crafts</v>
          </cell>
          <cell r="G146" t="str">
            <v>nz_infoman_ztatmm@bnz.co.nz</v>
          </cell>
        </row>
        <row r="147">
          <cell r="A147" t="str">
            <v>NABT-BNZT-SDA-CIF Development &amp; Support</v>
          </cell>
          <cell r="B147" t="str">
            <v>SGP000000000354</v>
          </cell>
          <cell r="C147" t="str">
            <v>NABT</v>
          </cell>
          <cell r="D147" t="str">
            <v>BNZT-SDA</v>
          </cell>
          <cell r="E147" t="str">
            <v>CIF Development &amp; Support</v>
          </cell>
          <cell r="F147" t="str">
            <v>CIF Development &amp; Support  - is responsible for the following applications  - CIF (CIJ*)  - Cash PIE (PIJ*)  - Alerts (ALJ*)  - BEN (EVJ*)  - KiwiSaver (KSJ*)    Primary &amp; Secondary Contact Number : Check Lotus Notes DB for ZCCIF</v>
          </cell>
          <cell r="G147" t="str">
            <v>nz_infoman_zccifm@bnz.co.nz</v>
          </cell>
        </row>
        <row r="148">
          <cell r="A148" t="str">
            <v>NABT-BNZT-SDA-Cards Development &amp; Support</v>
          </cell>
          <cell r="B148" t="str">
            <v>SGP000000000355</v>
          </cell>
          <cell r="C148" t="str">
            <v>NABT</v>
          </cell>
          <cell r="D148" t="str">
            <v>BNZT-SDA</v>
          </cell>
          <cell r="E148" t="str">
            <v>Cards Development &amp; Support</v>
          </cell>
          <cell r="F148" t="str">
            <v>Cards Development &amp; Support    Primary Contact Number : 49245751  Secondary Contact Number : Information Not Available</v>
          </cell>
          <cell r="G148" t="str">
            <v>nz_infoman_zccrcm@bnz.co.nz</v>
          </cell>
        </row>
        <row r="149">
          <cell r="A149" t="str">
            <v>NABT-BNZT-SDA-Central ID Development &amp; Support</v>
          </cell>
          <cell r="B149" t="str">
            <v>SGP000000000356</v>
          </cell>
          <cell r="C149" t="str">
            <v>NABT</v>
          </cell>
          <cell r="D149" t="str">
            <v>BNZT-SDA</v>
          </cell>
          <cell r="E149" t="str">
            <v>Central ID Development &amp; Support</v>
          </cell>
          <cell r="F149" t="str">
            <v>Central ID Development &amp; Support    Primary Contact Number : 6421822469  Secondary Contact Number : Information Not Available</v>
          </cell>
          <cell r="G149" t="str">
            <v>nz_infoman_zcidsm@bnz.co.nz</v>
          </cell>
        </row>
        <row r="150">
          <cell r="A150" t="str">
            <v>NABT-BNZT-SDA-Connex Development &amp; Support</v>
          </cell>
          <cell r="B150" t="str">
            <v>SGP000000000357</v>
          </cell>
          <cell r="C150" t="str">
            <v>NABT</v>
          </cell>
          <cell r="D150" t="str">
            <v>BNZT-SDA</v>
          </cell>
          <cell r="E150" t="str">
            <v>Connex Development &amp; Support</v>
          </cell>
          <cell r="F150" t="str">
            <v>Connex Development &amp; Support    Business hours: +64 4 474 9064  (x78064)  Afterhours: see Lotus Notes Operations Support Contact Centre.</v>
          </cell>
          <cell r="G150" t="str">
            <v>nz_infoman_zeftsm@bnz.co.nz</v>
          </cell>
        </row>
        <row r="151">
          <cell r="A151" t="str">
            <v>NABT-BNZT-SDA-Customer Systems</v>
          </cell>
          <cell r="B151" t="str">
            <v>SGP000000000358</v>
          </cell>
          <cell r="C151" t="str">
            <v>NABT</v>
          </cell>
          <cell r="D151" t="str">
            <v>BNZT-SDA</v>
          </cell>
          <cell r="E151" t="str">
            <v>Customer Systems</v>
          </cell>
          <cell r="F151" t="str">
            <v>Customer Systems    Primary Contact Number : "+6449247625"  Secondary Contact Number : "+6421660223"  Email: "bnz_cs_pss@bnz.co.nz"</v>
          </cell>
          <cell r="G151" t="str">
            <v>bnz_cs_pss@bnz.co.nz</v>
          </cell>
        </row>
        <row r="152">
          <cell r="A152" t="str">
            <v>NABT-BNZT-SDA-DotNet Development &amp; Support</v>
          </cell>
          <cell r="B152" t="str">
            <v>SGP000000000359</v>
          </cell>
          <cell r="C152" t="str">
            <v>NABT</v>
          </cell>
          <cell r="D152" t="str">
            <v>BNZT-SDA</v>
          </cell>
          <cell r="E152" t="str">
            <v>DotNet Development &amp; Support</v>
          </cell>
          <cell r="F152" t="str">
            <v>DotNet Development &amp; Support    Primary Contact Number : 294828170  Secondary Contact Number : 292861349  Remedy Supoort Group Authoriser: Kieran Newell</v>
          </cell>
          <cell r="G152" t="str">
            <v>nz_infoman_zdnetm@bnz.co.nz</v>
          </cell>
        </row>
        <row r="153">
          <cell r="A153" t="str">
            <v>NABT-BNZT-SDA-ETS Development &amp; Support</v>
          </cell>
          <cell r="B153" t="str">
            <v>SGP000000000974</v>
          </cell>
          <cell r="C153" t="str">
            <v>NABT</v>
          </cell>
          <cell r="D153" t="str">
            <v>BNZT-SDA</v>
          </cell>
          <cell r="E153" t="str">
            <v>ETS Development &amp; Support</v>
          </cell>
          <cell r="G153" t="str">
            <v>bnz.bts.dc.gcs.support@bnz.co.nz</v>
          </cell>
        </row>
        <row r="154">
          <cell r="A154" t="str">
            <v>NABT-BNZT-SDA-GCS Development &amp; Support</v>
          </cell>
          <cell r="B154" t="str">
            <v>SGP000000000360</v>
          </cell>
          <cell r="C154" t="str">
            <v>NABT</v>
          </cell>
          <cell r="D154" t="str">
            <v>BNZT-SDA</v>
          </cell>
          <cell r="E154" t="str">
            <v>GCS Development &amp; Support</v>
          </cell>
          <cell r="F154" t="str">
            <v>GCS Development &amp; Support    Supports Middleware Applications such as MWF &amp; Web Services    Primary Contact Number : Consult on-call database  Day Support Contact Number : Consult on-call database  Remedy Support Group Authoriser: Andrew Knox</v>
          </cell>
          <cell r="G154" t="str">
            <v>nz_infoman_zgcssm@bnz.co.nz    BNZ_BTS_DC_GCS_Support@bnz.co.nz</v>
          </cell>
        </row>
        <row r="155">
          <cell r="A155" t="str">
            <v>NABT-BNZT-SDA-IBIS Development &amp; Support</v>
          </cell>
          <cell r="B155" t="str">
            <v>SGP000000000361</v>
          </cell>
          <cell r="C155" t="str">
            <v>NABT</v>
          </cell>
          <cell r="D155" t="str">
            <v>BNZT-SDA</v>
          </cell>
          <cell r="E155" t="str">
            <v>IBIS Development &amp; Support</v>
          </cell>
          <cell r="F155" t="str">
            <v>IBIS Development &amp; Support    Primary Contact Number : "+64212408631"  Secondary Contact Number : "+6421660223"</v>
          </cell>
          <cell r="G155" t="str">
            <v>bnz_ibis@bnz.co.nz</v>
          </cell>
        </row>
        <row r="156">
          <cell r="A156" t="str">
            <v>NABT-BNZT-SDA-Intranet Development &amp; Support</v>
          </cell>
          <cell r="B156" t="str">
            <v>SGP000000000363</v>
          </cell>
          <cell r="C156" t="str">
            <v>NABT</v>
          </cell>
          <cell r="D156" t="str">
            <v>BNZT-SDA</v>
          </cell>
          <cell r="E156" t="str">
            <v>Intranet Development &amp; Support</v>
          </cell>
          <cell r="F156" t="str">
            <v>Intranet (Mercury)Development &amp; Support  Primary Contact Number : +64 292861349  Secondary Contact Number : +64 294828170  Remedy Support Group Authoriser: Andy Wong</v>
          </cell>
          <cell r="G156" t="str">
            <v>nz_infoman_zmerc@bnz.co.nz</v>
          </cell>
        </row>
        <row r="157">
          <cell r="A157" t="str">
            <v>NABT-BNZT-SDA-JAVA BTT Development &amp; Support</v>
          </cell>
          <cell r="B157" t="str">
            <v>SGP000000000364</v>
          </cell>
          <cell r="C157" t="str">
            <v>NABT</v>
          </cell>
          <cell r="D157" t="str">
            <v>BNZT-SDA</v>
          </cell>
          <cell r="E157" t="str">
            <v>JAVA BTT Development &amp; Support</v>
          </cell>
          <cell r="F157" t="str">
            <v>JAVA BTT Development &amp; Support    Primary Contact Number : Consult on call database  Secondary Contact Number : Consult on call database  Remedy Support Group Authoriser : John Hare</v>
          </cell>
          <cell r="G157" t="str">
            <v>nz_infoman_ztcoem@bnz.co.nz</v>
          </cell>
        </row>
        <row r="158">
          <cell r="A158" t="str">
            <v>NABT-BNZT-SDA-JAVA Development &amp; Support</v>
          </cell>
          <cell r="B158" t="str">
            <v>SGP000000000365</v>
          </cell>
          <cell r="C158" t="str">
            <v>NABT</v>
          </cell>
          <cell r="D158" t="str">
            <v>BNZT-SDA</v>
          </cell>
          <cell r="E158" t="str">
            <v>JAVA Development &amp; Support</v>
          </cell>
          <cell r="F158" t="str">
            <v>JAVA Development &amp; Support    Primary Contact Number : Consult on-call database  Secondary Contact Number : Consult on-call database    Support group authoriser: Travis Smith</v>
          </cell>
          <cell r="G158" t="str">
            <v>nz_infoman_zctrsm@bnz.co.nz</v>
          </cell>
        </row>
        <row r="159">
          <cell r="A159" t="str">
            <v>NABT-BNZT-SDA-Lotus Notes Development</v>
          </cell>
          <cell r="B159" t="str">
            <v>SGP000000000366</v>
          </cell>
          <cell r="C159" t="str">
            <v>NABT</v>
          </cell>
          <cell r="D159" t="str">
            <v>BNZT-SDA</v>
          </cell>
          <cell r="E159" t="str">
            <v>Lotus Notes Development</v>
          </cell>
          <cell r="F159" t="str">
            <v>Lotus Notes Development    Primary Contact Number : 44746858  Secondary Contact Number : Information Not Available</v>
          </cell>
          <cell r="G159" t="str">
            <v>nz_infoman_znotem@bnz.co.nz</v>
          </cell>
        </row>
        <row r="160">
          <cell r="A160" t="str">
            <v>NABT-BNZT-SDA-Loyalty Management System (LMS) Development &amp; Support</v>
          </cell>
          <cell r="B160" t="str">
            <v>SGP000000000367</v>
          </cell>
          <cell r="C160" t="str">
            <v>NABT</v>
          </cell>
          <cell r="D160" t="str">
            <v>BNZT-SDA</v>
          </cell>
          <cell r="E160" t="str">
            <v>Loyalty Management System (LMS) Development &amp; Support</v>
          </cell>
          <cell r="F160" t="str">
            <v>Loyalty Management System (LMS) Development &amp; Support    Primary Contact Number : 64 29 242 5238  Secondary Contact Number : Information Not Available</v>
          </cell>
          <cell r="G160" t="str">
            <v>lms_support@bnz.co.nz</v>
          </cell>
        </row>
        <row r="161">
          <cell r="A161" t="str">
            <v>NABT-BNZT-SDA-Payments Domestic Development</v>
          </cell>
          <cell r="B161" t="str">
            <v>SGP000000000368</v>
          </cell>
          <cell r="C161" t="str">
            <v>NABT</v>
          </cell>
          <cell r="D161" t="str">
            <v>BNZT-SDA</v>
          </cell>
          <cell r="E161" t="str">
            <v>Payments Domestic Development</v>
          </cell>
          <cell r="F161" t="str">
            <v>Develop &amp; Support Host Mainframe Applications related to payments. From SBI to TW to Host 2 Host.  The Team Leader is Craig Buchan 00 64 4 474 6237  The Primary and Secondary Support REFER TO LOTUS NOTES DATABASE.</v>
          </cell>
          <cell r="G161" t="str">
            <v>nztmz@bnz.co.nz</v>
          </cell>
        </row>
        <row r="162">
          <cell r="A162" t="str">
            <v>NABT-BNZT-SDA-Payments International Development</v>
          </cell>
          <cell r="B162" t="str">
            <v>SGP000000000362</v>
          </cell>
          <cell r="C162" t="str">
            <v>NABT</v>
          </cell>
          <cell r="D162" t="str">
            <v>BNZT-SDA</v>
          </cell>
          <cell r="E162" t="str">
            <v>Payments International Development</v>
          </cell>
          <cell r="F162" t="str">
            <v>Develop &amp; Support Host Mainframe applications related to International Payments. From  CPS to Sprint to BRAINS.  The Team Leader is Craig Buchan 00 64 4 474 6237  The Primary &amp; Secondary support REFER TO LOTUS NOTES DATABASE.</v>
          </cell>
          <cell r="G162" t="str">
            <v>nz_infoman_zimexm@bnz.co.nz</v>
          </cell>
        </row>
        <row r="163">
          <cell r="A163" t="str">
            <v>NABT-BNZT-SDA-Sharepoint Development &amp; Support</v>
          </cell>
          <cell r="B163" t="str">
            <v>SGP000000000369</v>
          </cell>
          <cell r="C163" t="str">
            <v>NABT</v>
          </cell>
          <cell r="D163" t="str">
            <v>BNZT-SDA</v>
          </cell>
          <cell r="E163" t="str">
            <v>Sharepoint Development &amp; Support</v>
          </cell>
          <cell r="F163" t="str">
            <v>Sharepoint Development &amp; Support  Primary Contact Number : +64 292861349  Secondary Contact Number : +64 294828170  Remedy Supoort Group Authoriser: Nina Gallavan</v>
          </cell>
          <cell r="G163" t="str">
            <v>nz_infoman_zshpt@bnz.co.nz</v>
          </cell>
        </row>
        <row r="164">
          <cell r="A164" t="str">
            <v>NABT-BNZT-SDA-Windows Development</v>
          </cell>
          <cell r="B164" t="str">
            <v>SGP000000000370</v>
          </cell>
          <cell r="C164" t="str">
            <v>NABT</v>
          </cell>
          <cell r="D164" t="str">
            <v>BNZT-SDA</v>
          </cell>
          <cell r="E164" t="str">
            <v>Windows Development</v>
          </cell>
          <cell r="F164" t="str">
            <v>Windows Development supports BNZ PCBB     Primary Contact Number : 292289076  Secondary Contact Number : 294828170    Remedy Support Group Authoriser: Tim Palmer</v>
          </cell>
          <cell r="G164" t="str">
            <v>nz_infoman_zpcbbm@bnz.co.nz</v>
          </cell>
        </row>
        <row r="165">
          <cell r="A165" t="str">
            <v>NABT-BNZT-SM-BNZ Foundation Data Management</v>
          </cell>
          <cell r="B165" t="str">
            <v>SGP000000001516</v>
          </cell>
          <cell r="C165" t="str">
            <v>NABT</v>
          </cell>
          <cell r="D165" t="str">
            <v>BNZT-SM</v>
          </cell>
          <cell r="E165" t="str">
            <v>BNZ Foundation Data Management</v>
          </cell>
          <cell r="F165" t="str">
            <v>BNz foundation Data Managmeent team is resposible for User, support group, and assignment rule data in Remedy.</v>
          </cell>
          <cell r="G165" t="str">
            <v>BNZ_ETS_ SACM@bnz.co.nz</v>
          </cell>
        </row>
        <row r="166">
          <cell r="A166" t="str">
            <v>NABT-BNZT-SM-Change &amp; Compliance Management</v>
          </cell>
          <cell r="B166" t="str">
            <v>SGP000000000371</v>
          </cell>
          <cell r="C166" t="str">
            <v>NABT</v>
          </cell>
          <cell r="D166" t="str">
            <v>BNZT-SM</v>
          </cell>
          <cell r="E166" t="str">
            <v>Change &amp; Compliance Management</v>
          </cell>
          <cell r="F166" t="str">
            <v>BNZ Change &amp; Compliance Management    Primary Contact - Michael Mak  Primary Contact Number : 0292008191  Secondary Contact Number : 0292008191  Remedy Support Group Authoriser: Scott White</v>
          </cell>
          <cell r="G166" t="str">
            <v>nz_infoman_zsdcc@bnz.co.nz</v>
          </cell>
        </row>
        <row r="167">
          <cell r="A167" t="str">
            <v>NABT-BNZT-SM-Configuration Management</v>
          </cell>
          <cell r="B167" t="str">
            <v>SGP000000000372</v>
          </cell>
          <cell r="C167" t="str">
            <v>NABT</v>
          </cell>
          <cell r="D167" t="str">
            <v>BNZT-SM</v>
          </cell>
          <cell r="E167" t="str">
            <v>Configuration Management</v>
          </cell>
          <cell r="F167" t="str">
            <v>BNZ Configuration Management team  Change - Add - delete CMDB entries    Primary Contact Number: +64 (0)4 474 6134  Secondary Contact Number:+64 (0)21 2435906  Remedy Support Group Authoriser: Detlef Kristen</v>
          </cell>
          <cell r="G167" t="str">
            <v>BNZ_SACM_Team@bnz.co.nz</v>
          </cell>
        </row>
        <row r="168">
          <cell r="A168" t="str">
            <v>NABT-BNZT-SM-IT Incident Management</v>
          </cell>
          <cell r="B168" t="str">
            <v>SGP000000000373</v>
          </cell>
          <cell r="C168" t="str">
            <v>NABT</v>
          </cell>
          <cell r="D168" t="str">
            <v>BNZT-SM</v>
          </cell>
          <cell r="E168" t="str">
            <v>IT Incident Management</v>
          </cell>
          <cell r="F168" t="str">
            <v>IT Incident Management    Primary Contact Number : 21615926  Secondary Contact Number : 226332910</v>
          </cell>
          <cell r="G168" t="str">
            <v>nz_infoman_zsmim@bnz.co.nz</v>
          </cell>
        </row>
        <row r="169">
          <cell r="A169" t="str">
            <v>NABT-BNZT-SM-IT Problem Management</v>
          </cell>
          <cell r="B169" t="str">
            <v>SGP000000000374</v>
          </cell>
          <cell r="C169" t="str">
            <v>NABT</v>
          </cell>
          <cell r="D169" t="str">
            <v>BNZT-SM</v>
          </cell>
          <cell r="E169" t="str">
            <v>IT Problem Management</v>
          </cell>
          <cell r="F169" t="str">
            <v>IT Problem Management  Wi Kiwha  Primary Contact Number : 0226332910  Secondary Contact Number : 021615926</v>
          </cell>
          <cell r="G169" t="str">
            <v>BNZ.BTS.Services.Management.Problems@bnz.co.nz</v>
          </cell>
        </row>
        <row r="170">
          <cell r="A170" t="str">
            <v>NABT-BNZT-SM-IT Service Continuity Management</v>
          </cell>
          <cell r="B170" t="str">
            <v>SGP000000000375</v>
          </cell>
          <cell r="C170" t="str">
            <v>NABT</v>
          </cell>
          <cell r="D170" t="str">
            <v>BNZT-SM</v>
          </cell>
          <cell r="E170" t="str">
            <v>IT Service Continuity Management</v>
          </cell>
          <cell r="F170" t="str">
            <v>IT Service Continuity Management    Primary Contact Number : +64044746134  Secondary Contact Number : +640212435906</v>
          </cell>
          <cell r="G170" t="str">
            <v>nz_infoman_zsmdrm@bnz.co.nz</v>
          </cell>
        </row>
        <row r="171">
          <cell r="A171" t="str">
            <v>NABT-BNZT-SM-IT Service Portfolio Management</v>
          </cell>
          <cell r="B171" t="str">
            <v>SGP000000000376</v>
          </cell>
          <cell r="C171" t="str">
            <v>NABT</v>
          </cell>
          <cell r="D171" t="str">
            <v>BNZT-SM</v>
          </cell>
          <cell r="E171" t="str">
            <v>IT Service Portfolio Management</v>
          </cell>
          <cell r="F171" t="str">
            <v>IT Service Portfolio Management    Primary Contact Number : 21687288  Secondary Contact Number : 292220535</v>
          </cell>
          <cell r="G171" t="str">
            <v>nz_infoman_zsmspm@bnz.co.nz</v>
          </cell>
        </row>
        <row r="172">
          <cell r="A172" t="str">
            <v>NABT-Customer Technology-Advice &amp; Growth-Advantedge Support</v>
          </cell>
          <cell r="B172" t="str">
            <v>SGP000000000377</v>
          </cell>
          <cell r="C172" t="str">
            <v>NABT</v>
          </cell>
          <cell r="D172" t="str">
            <v>Customer Technology-Advice &amp; Growth</v>
          </cell>
          <cell r="E172" t="str">
            <v>Advantedge Support</v>
          </cell>
          <cell r="F172" t="str">
            <v>Customer Technology - Advice &amp; Growth    Primary Contact Number : 0447304845  Secondary Contact Number : 0419231972  Remedy Support Group Authoriser : John Samuel / Jonathon Walsh / Thirunanthini Sivarajan</v>
          </cell>
          <cell r="G172" t="str">
            <v>nabau_growth.partnerships.techsupport@nab.com.au</v>
          </cell>
        </row>
        <row r="173">
          <cell r="A173" t="str">
            <v>NABT-Customer Technology-Advice &amp; Growth-Advice &amp; Marketing CRM Team</v>
          </cell>
          <cell r="B173" t="str">
            <v>SGP000000000378</v>
          </cell>
          <cell r="C173" t="str">
            <v>NABT</v>
          </cell>
          <cell r="D173" t="str">
            <v>Customer Technology-Advice &amp; Growth</v>
          </cell>
          <cell r="E173" t="str">
            <v>Advice &amp; Marketing CRM Team</v>
          </cell>
          <cell r="F173" t="str">
            <v>AKM Support Team    Primary Contact Number: 02 9376 4042  Secondary Contact Number: 041 6052 338  Remedy Support Group Organiser: Yoki Samuel</v>
          </cell>
          <cell r="G173" t="str">
            <v>tmlc.crm.support@nab.com.au</v>
          </cell>
        </row>
        <row r="174">
          <cell r="A174" t="str">
            <v>NABT-Customer Technology-Advice &amp; Growth-Advice Solutions &amp; Services</v>
          </cell>
          <cell r="B174" t="str">
            <v>SGP000000000379</v>
          </cell>
          <cell r="C174" t="str">
            <v>NABT</v>
          </cell>
          <cell r="D174" t="str">
            <v>Customer Technology-Advice &amp; Growth</v>
          </cell>
          <cell r="E174" t="str">
            <v>Advice Solutions &amp; Services</v>
          </cell>
          <cell r="G174" t="str">
            <v>tmlc.adviser.central@mlc.com.au</v>
          </cell>
        </row>
        <row r="175">
          <cell r="A175" t="str">
            <v>NABT-Customer Technology-Advice &amp; Growth-Enterprise Services - Commissions</v>
          </cell>
          <cell r="B175" t="str">
            <v>SGP000000000381</v>
          </cell>
          <cell r="C175" t="str">
            <v>NABT</v>
          </cell>
          <cell r="D175" t="str">
            <v>Customer Technology-Advice &amp; Growth</v>
          </cell>
          <cell r="E175" t="str">
            <v>Enterprise Services - Commissions</v>
          </cell>
          <cell r="F175" t="str">
            <v>Application Support for MLC ERS    Primary Contact Number : 294667871  Secondary Contact Number : 293765405</v>
          </cell>
          <cell r="G175" t="str">
            <v>mlc_ers_support@mlc.com.au</v>
          </cell>
        </row>
        <row r="176">
          <cell r="A176" t="str">
            <v>NABT-Customer Technology-Advice &amp; Growth-nabBroker Support</v>
          </cell>
          <cell r="B176" t="str">
            <v>SGP000000000382</v>
          </cell>
          <cell r="C176" t="str">
            <v>NABT</v>
          </cell>
          <cell r="D176" t="str">
            <v>Customer Technology-Advice &amp; Growth</v>
          </cell>
          <cell r="E176" t="str">
            <v>nabBroker Support</v>
          </cell>
          <cell r="F176" t="str">
            <v>Customer Technology - Advice &amp; Growth    Primary Contact Number : 0447304845  Secondary Contact Number : 0419231972  Remedy Support Group Authoriser : John Samuel / Jonathon Walsh / Thirunanthini Sivarajan</v>
          </cell>
          <cell r="G176" t="str">
            <v>nabau_growth.partnerships.techsupport@nab.com.au</v>
          </cell>
        </row>
        <row r="177">
          <cell r="A177" t="str">
            <v>NABT-Customer Technology-Demand &amp; Supply Management-Hosting Services Perth</v>
          </cell>
          <cell r="B177" t="str">
            <v>SGP000000000386</v>
          </cell>
          <cell r="C177" t="str">
            <v>NABT</v>
          </cell>
          <cell r="D177" t="str">
            <v>Customer Technology-Demand &amp; Supply Management</v>
          </cell>
          <cell r="E177" t="str">
            <v>Hosting Services Perth</v>
          </cell>
          <cell r="F177" t="str">
            <v>Primary Contact Number: 0401149620   Secondary Contact Number: 0401981656  Alernate Contact Number: 0401715909  Remedy Support Group Authoriser: Steve Whitehead</v>
          </cell>
          <cell r="G177" t="str">
            <v>tops_perth@mlc.com.au</v>
          </cell>
        </row>
        <row r="178">
          <cell r="A178" t="str">
            <v>NABT-Customer Technology-Demand &amp; Supply Management-Super Erollover Support Team</v>
          </cell>
          <cell r="B178" t="str">
            <v>SGP000000000399</v>
          </cell>
          <cell r="C178" t="str">
            <v>NABT</v>
          </cell>
          <cell r="D178" t="str">
            <v>Customer Technology-Demand &amp; Supply Management</v>
          </cell>
          <cell r="E178" t="str">
            <v>Super Erollover Support Team</v>
          </cell>
        </row>
        <row r="179">
          <cell r="A179" t="str">
            <v>NABT-Customer Technology-IT Service Portfolio Management-Technical Service Community</v>
          </cell>
          <cell r="B179" t="str">
            <v>SGP000000000814</v>
          </cell>
          <cell r="C179" t="str">
            <v>NABT</v>
          </cell>
          <cell r="D179" t="str">
            <v>Customer Technology-IT Service Portfolio Management</v>
          </cell>
          <cell r="E179" t="str">
            <v>Technical Service Community</v>
          </cell>
        </row>
        <row r="180">
          <cell r="A180" t="str">
            <v>NABT-Customer Technology-JBW &amp; Private Wealth-JBWere Technology Service Delivery</v>
          </cell>
          <cell r="B180" t="str">
            <v>SGP000000000404</v>
          </cell>
          <cell r="C180" t="str">
            <v>NABT</v>
          </cell>
          <cell r="D180" t="str">
            <v>Customer Technology-JBW &amp; Private Wealth</v>
          </cell>
          <cell r="E180" t="str">
            <v>JBWere Technology Service Delivery</v>
          </cell>
          <cell r="F180" t="str">
            <v>Primary Contact Number : David Elliott 0404 884 263  Secondary Contact Number : Deon Nel 0467 716 156    Remedy Support Group Authoriser:   Sally Scott 0477 370 108</v>
          </cell>
          <cell r="G180" t="str">
            <v>JBWere.Service.Delivery@nabcapital.com</v>
          </cell>
        </row>
        <row r="181">
          <cell r="A181" t="str">
            <v>NABT-Customer Technology-JBW &amp; Private Wealth-Private Wealth</v>
          </cell>
          <cell r="B181" t="str">
            <v>SGP000000000406</v>
          </cell>
          <cell r="C181" t="str">
            <v>NABT</v>
          </cell>
          <cell r="D181" t="str">
            <v>Customer Technology-JBW &amp; Private Wealth</v>
          </cell>
          <cell r="E181" t="str">
            <v>Private Wealth</v>
          </cell>
          <cell r="F181" t="str">
            <v>For TACT and CHAMP,  Primary Contact No: 03 86411299;  Secondary Contact No: 03 92085355; 03 86342217.   For other Private Wealth Support,  Primary Contact No: 03 86342217;  Secondary Contact No: 03 86343081  Remedy Support Group Authoriser:Refer to group email</v>
          </cell>
          <cell r="G181" t="str">
            <v>private.wealth.service.support@nab.com.au</v>
          </cell>
        </row>
        <row r="182">
          <cell r="A182" t="str">
            <v>NABT-Customer Technology-JBW &amp; Private Wealth-Project Blaze Assignee Group</v>
          </cell>
          <cell r="B182" t="str">
            <v>SGP000000000815</v>
          </cell>
          <cell r="C182" t="str">
            <v>NABT</v>
          </cell>
          <cell r="D182" t="str">
            <v>Customer Technology-JBW &amp; Private Wealth</v>
          </cell>
          <cell r="E182" t="str">
            <v>Project Blaze Assignee Group</v>
          </cell>
          <cell r="F182" t="str">
            <v>Primary Contact Number : Brent Roberts 0431 021 196  Secondary Contact Number : Deon Nel 0467 716 156    Remedy Support Group Authoriser:   Sally Scott 0477 370 108</v>
          </cell>
        </row>
        <row r="183">
          <cell r="A183" t="str">
            <v>NABT-Customer Technology-Wealth Technology-CLOAS Support</v>
          </cell>
          <cell r="B183" t="str">
            <v>SGP000000000383</v>
          </cell>
          <cell r="C183" t="str">
            <v>NABT</v>
          </cell>
          <cell r="D183" t="str">
            <v>Customer Technology-Wealth Technology</v>
          </cell>
          <cell r="E183" t="str">
            <v>CLOAS Support</v>
          </cell>
          <cell r="G183" t="str">
            <v>online_solutions_group@mlc.com.au</v>
          </cell>
        </row>
        <row r="184">
          <cell r="A184" t="str">
            <v>NABT-Customer Technology-Wealth Technology-ECLIPSE Insurance Support</v>
          </cell>
          <cell r="B184" t="str">
            <v>SGP000000000384</v>
          </cell>
          <cell r="C184" t="str">
            <v>NABT</v>
          </cell>
          <cell r="D184" t="str">
            <v>Customer Technology-Wealth Technology</v>
          </cell>
          <cell r="E184" t="str">
            <v>ECLIPSE Insurance Support</v>
          </cell>
          <cell r="F184" t="str">
            <v>Insurance Eclipse System Support Team    Primary Contact Number : 0477702188  Secondary Contact Number : 0459835047</v>
          </cell>
          <cell r="G184" t="str">
            <v>eclipse@mlc.com.au</v>
          </cell>
        </row>
        <row r="185">
          <cell r="A185" t="str">
            <v>NABT-Customer Technology-Wealth Technology-Mainframe Insurance Application Help Desk Support Melbourne</v>
          </cell>
          <cell r="B185" t="str">
            <v>SGP000000000388</v>
          </cell>
          <cell r="C185" t="str">
            <v>NABT</v>
          </cell>
          <cell r="D185" t="str">
            <v>Customer Technology-Wealth Technology</v>
          </cell>
          <cell r="E185" t="str">
            <v>Mainframe Insurance Application Help Desk Support Melbourne</v>
          </cell>
          <cell r="F185" t="str">
            <v>Business Support for Wealth Heritage Applications (Ex Aviva systems)    Primary Contact Number : 398298645  Secondary Contact Number : 398298914</v>
          </cell>
          <cell r="G185" t="str">
            <v>s&amp;i_systems_and_processes@mlc.com.au</v>
          </cell>
        </row>
        <row r="186">
          <cell r="A186" t="str">
            <v>NABT-Customer Technology-Wealth Technology-Mainframe Insurance Application Support Melbourne</v>
          </cell>
          <cell r="B186" t="str">
            <v>SGP000000000389</v>
          </cell>
          <cell r="C186" t="str">
            <v>NABT</v>
          </cell>
          <cell r="D186" t="str">
            <v>Customer Technology-Wealth Technology</v>
          </cell>
          <cell r="E186" t="str">
            <v>Mainframe Insurance Application Support Melbourne</v>
          </cell>
          <cell r="F186" t="str">
            <v>Application Support for Wealth Heritage systems (Ex Aviva systems)    Primary Contact Number : 407354207  Secondary Contact Number : 409163364</v>
          </cell>
          <cell r="G186" t="str">
            <v>mainframe.app_support@mlc.com.au</v>
          </cell>
        </row>
        <row r="187">
          <cell r="A187" t="str">
            <v>NABT-Customer Technology-Wealth Technology-Mainframe Insurance Application Support Sydney</v>
          </cell>
          <cell r="B187" t="str">
            <v>SGP000000000390</v>
          </cell>
          <cell r="C187" t="str">
            <v>NABT</v>
          </cell>
          <cell r="D187" t="str">
            <v>Customer Technology-Wealth Technology</v>
          </cell>
          <cell r="E187" t="str">
            <v>Mainframe Insurance Application Support Sydney</v>
          </cell>
          <cell r="F187" t="str">
            <v>MLC / NAB Wealth - Mainframe Sydney Support group     Support group mail - tmlc.mainframe.support@nab.com.au    Support mobile TBC  when merge Remedy 7.5.  SIM group is setup for mainly change related activities    Group Auth - John Grima, Leo Kwan</v>
          </cell>
          <cell r="G187" t="str">
            <v>tmlc.mainframe.support@nab.com.au</v>
          </cell>
        </row>
        <row r="188">
          <cell r="A188" t="str">
            <v>NABT-Customer Technology-Wealth Technology-MasterKey Investments - Development</v>
          </cell>
          <cell r="B188" t="str">
            <v>SGP000000000391</v>
          </cell>
          <cell r="C188" t="str">
            <v>NABT</v>
          </cell>
          <cell r="D188" t="str">
            <v>Customer Technology-Wealth Technology</v>
          </cell>
          <cell r="E188" t="str">
            <v>MasterKey Investments - Development</v>
          </cell>
          <cell r="F188" t="str">
            <v>Primary Contact Number: 0414 823 175  Secondary Contact Number: 0402 222 827  Remedy Support Group Authoriser: Danny Tu</v>
          </cell>
          <cell r="G188" t="str">
            <v>compass_asset_support@mlc.com.au</v>
          </cell>
        </row>
        <row r="189">
          <cell r="A189" t="str">
            <v>NABT-Customer Technology-Wealth Technology-MasterKey Investments - Production Support</v>
          </cell>
          <cell r="B189" t="str">
            <v>SGP000000000392</v>
          </cell>
          <cell r="C189" t="str">
            <v>NABT</v>
          </cell>
          <cell r="D189" t="str">
            <v>Customer Technology-Wealth Technology</v>
          </cell>
          <cell r="E189" t="str">
            <v>MasterKey Investments - Production Support</v>
          </cell>
          <cell r="F189" t="str">
            <v>Primary Contact Number: 0415954696  Secondary Contact Number: 0458233874  Remedy Support Group Authoriser: Paul Kung</v>
          </cell>
          <cell r="G189" t="str">
            <v>compass_asset_support@mlc.com.au</v>
          </cell>
        </row>
        <row r="190">
          <cell r="A190" t="str">
            <v>NABT-Customer Technology-Wealth Technology-NLINK Application Support</v>
          </cell>
          <cell r="B190" t="str">
            <v>SGP000000001218</v>
          </cell>
          <cell r="C190" t="str">
            <v>NABT</v>
          </cell>
          <cell r="D190" t="str">
            <v>Customer Technology-Wealth Technology</v>
          </cell>
          <cell r="E190" t="str">
            <v>NLINK Application Support</v>
          </cell>
          <cell r="F190" t="str">
            <v>Primary Contact Number: Send email to   NLINK_PROD_SUPPRT@MLC.COM.AU  Outside of standard Hours  Support Number: 0407 344 174  Secondary Contact Number: Imran Khan Imran_I_Khan@mlc.com.au  Remedy Support Group Authoriser:Imran Khan Imran_I_Khan@mlc.com.au</v>
          </cell>
          <cell r="G190" t="str">
            <v>NLINK_PROD_SUPPRT@MLC.COM.AU</v>
          </cell>
        </row>
        <row r="191">
          <cell r="A191" t="str">
            <v>NABT-Customer Technology-Wealth Technology-Navigator - Development</v>
          </cell>
          <cell r="B191" t="str">
            <v>SGP000000000393</v>
          </cell>
          <cell r="C191" t="str">
            <v>NABT</v>
          </cell>
          <cell r="D191" t="str">
            <v>Customer Technology-Wealth Technology</v>
          </cell>
          <cell r="E191" t="str">
            <v>Navigator - Development</v>
          </cell>
        </row>
        <row r="192">
          <cell r="A192" t="str">
            <v>NABT-Customer Technology-Wealth Technology-Oracle Financials Support</v>
          </cell>
          <cell r="B192" t="str">
            <v>SGP000000000405</v>
          </cell>
          <cell r="C192" t="str">
            <v>NABT</v>
          </cell>
          <cell r="D192" t="str">
            <v>Customer Technology-Wealth Technology</v>
          </cell>
          <cell r="E192" t="str">
            <v>Oracle Financials Support</v>
          </cell>
          <cell r="F192" t="str">
            <v>Oracle Financial Support: 0421 052 908  Primary Contact Number: Pranab Sarkar(SDL) - 0403738609  Secondary Contact Number:  Chantell Moore (SDM)-0 458 233 874  Remedy Support Group Authoriser: Deborah H Krymholc(Lead, Delivery &amp; Capability) -0477 715 682</v>
          </cell>
          <cell r="G192" t="str">
            <v>TMLC.Oracle.Financial.Applications@nab.com.au</v>
          </cell>
        </row>
        <row r="193">
          <cell r="A193" t="str">
            <v>NABT-Customer Technology-Wealth Technology-Plum - Enhancements &amp; Delivery &amp; Assurance Team</v>
          </cell>
          <cell r="B193" t="str">
            <v>SGP000000000395</v>
          </cell>
          <cell r="C193" t="str">
            <v>NABT</v>
          </cell>
          <cell r="D193" t="str">
            <v>Customer Technology-Wealth Technology</v>
          </cell>
          <cell r="E193" t="str">
            <v>Plum - Enhancements &amp; Delivery &amp; Assurance Team</v>
          </cell>
          <cell r="F193" t="str">
            <v>Environments and Satellites applications</v>
          </cell>
          <cell r="G193" t="str">
            <v>DevOps Plum/MAILINDB/NAG_AP, NABAU_CSWT Epass web and satellites</v>
          </cell>
        </row>
        <row r="194">
          <cell r="A194" t="str">
            <v>NABT-Customer Technology-Wealth Technology-Plum - Production Support Delivery &amp; Assurance Team</v>
          </cell>
          <cell r="B194" t="str">
            <v>SGP000000000396</v>
          </cell>
          <cell r="C194" t="str">
            <v>NABT</v>
          </cell>
          <cell r="D194" t="str">
            <v>Customer Technology-Wealth Technology</v>
          </cell>
          <cell r="E194" t="str">
            <v>Plum - Production Support Delivery &amp; Assurance Team</v>
          </cell>
          <cell r="F194" t="str">
            <v>Corporate Superannuation and Workflow Technology, Production Support Team    Primary Contact Number : 03  9222 4886    Secondary Contact Number : 0447 202 687    Remedy Support Group Authoriser:  Leeanne Young, Tafadzwa Chitambo and Carmen DiNatale</v>
          </cell>
          <cell r="G194" t="str">
            <v>nabau_plum.production.support.team@nab.com.au</v>
          </cell>
        </row>
        <row r="195">
          <cell r="A195" t="str">
            <v>NABT-Customer Technology-Wealth Technology-RiskFirst Support</v>
          </cell>
          <cell r="B195" t="str">
            <v>SGP000000000397</v>
          </cell>
          <cell r="C195" t="str">
            <v>NABT</v>
          </cell>
          <cell r="D195" t="str">
            <v>Customer Technology-Wealth Technology</v>
          </cell>
          <cell r="E195" t="str">
            <v>RiskFirst Support</v>
          </cell>
          <cell r="F195" t="str">
            <v>RiskFirst Support Team  Primary Contact Number : 0477 729 151  Secondary Contct Number : 0405 649 235  Remedy Support GRoup Authoriser : James O'Carroll</v>
          </cell>
          <cell r="G195" t="str">
            <v>riskfirst.and.illustrator.production.support@nab.com.au</v>
          </cell>
        </row>
        <row r="196">
          <cell r="A196" t="str">
            <v>NABT-Customer Technology-Wealth Technology-SM5 - Production Support</v>
          </cell>
          <cell r="B196" t="str">
            <v>SGP000000000398</v>
          </cell>
          <cell r="C196" t="str">
            <v>NABT</v>
          </cell>
          <cell r="D196" t="str">
            <v>Customer Technology-Wealth Technology</v>
          </cell>
          <cell r="E196" t="str">
            <v>SM5 - Production Support</v>
          </cell>
          <cell r="F196" t="str">
            <v>Primary Contact Number : NavOprs 039829 8656  Secondary Contact Number : Information Not Available</v>
          </cell>
          <cell r="G196" t="str">
            <v>navigator_prod_support@mlc.com.au</v>
          </cell>
        </row>
        <row r="197">
          <cell r="A197" t="str">
            <v>NABT-Customer Technology-Wealth Technology-Unison Unit Pricing Support</v>
          </cell>
          <cell r="B197" t="str">
            <v>SGP000000000407</v>
          </cell>
          <cell r="C197" t="str">
            <v>NABT</v>
          </cell>
          <cell r="D197" t="str">
            <v>Customer Technology-Wealth Technology</v>
          </cell>
          <cell r="E197" t="str">
            <v>Unison Unit Pricing Support</v>
          </cell>
          <cell r="F197" t="str">
            <v>Primary Contact Number: 02 9957 8851 (ext. 298851)  Overnight Support Mobile: 0411 276 938  Contact Number of SDL: Pranab Sarkar - 0403738609   Contact Number of SDM:  Chantell Moore-0 458 233 874  Remedy Support Group Authoriser: Deborah H Krymholc(Lead, Del</v>
          </cell>
          <cell r="G197" t="str">
            <v>unison_technology@mlc.com.au</v>
          </cell>
        </row>
        <row r="198">
          <cell r="A198" t="str">
            <v>NABT-Customer Technology-Wealth Technology-WM Technology People</v>
          </cell>
          <cell r="B198" t="str">
            <v>SGP000000000409</v>
          </cell>
          <cell r="C198" t="str">
            <v>NABT</v>
          </cell>
          <cell r="D198" t="str">
            <v>Customer Technology-Wealth Technology</v>
          </cell>
          <cell r="E198" t="str">
            <v>WM Technology People</v>
          </cell>
          <cell r="F198" t="str">
            <v>Primary Contact Number : +61 (0) 477 724 733  Secondary Contact Number : +61 (0) 439 615 768</v>
          </cell>
          <cell r="G198" t="str">
            <v>Release_Team@nab.com.au</v>
          </cell>
        </row>
        <row r="199">
          <cell r="A199" t="str">
            <v>NABT-Customer Technology-Wealth Technology-WRAP Platform - Production Support</v>
          </cell>
          <cell r="B199" t="str">
            <v>SGP000000000394</v>
          </cell>
          <cell r="C199" t="str">
            <v>NABT</v>
          </cell>
          <cell r="D199" t="str">
            <v>Customer Technology-Wealth Technology</v>
          </cell>
          <cell r="E199" t="str">
            <v>WRAP Platform - Production Support</v>
          </cell>
          <cell r="F199" t="str">
            <v>Primary Contact Number : NavOprs 039829 8656  Secondary Contact Number : 398691652</v>
          </cell>
          <cell r="G199" t="str">
            <v>navigator_prod_support@mlc.com.au</v>
          </cell>
        </row>
        <row r="200">
          <cell r="A200" t="str">
            <v>NABT-Customer Technology-Wealth Technology-Wealth Technology Asset Management</v>
          </cell>
          <cell r="B200" t="str">
            <v>SGP000000000408</v>
          </cell>
          <cell r="C200" t="str">
            <v>NABT</v>
          </cell>
          <cell r="D200" t="str">
            <v>Customer Technology-Wealth Technology</v>
          </cell>
          <cell r="E200" t="str">
            <v>Wealth Technology Asset Management</v>
          </cell>
          <cell r="F200" t="str">
            <v>Primary Contact Number: Pranab Sarkar(SDL) - 0403738609  Secondary Contact Number:  Chantell Moore (SDM)-0 458 233 874  Remedy Support Group Authoriser: Lorelle Musgrove(Lead, Delivery &amp; Capability)  - 0477 724 733</v>
          </cell>
          <cell r="G200" t="str">
            <v>TMLC_Support_CIMS@nab.com.au</v>
          </cell>
        </row>
        <row r="201">
          <cell r="A201" t="str">
            <v>NABT-Customer Technology-Wealth Technology-Work Management - Production Support</v>
          </cell>
          <cell r="B201" t="str">
            <v>SGP000000000400</v>
          </cell>
          <cell r="C201" t="str">
            <v>NABT</v>
          </cell>
          <cell r="D201" t="str">
            <v>Customer Technology-Wealth Technology</v>
          </cell>
          <cell r="E201" t="str">
            <v>Work Management - Production Support</v>
          </cell>
          <cell r="F201" t="str">
            <v>MLC / NAB Wealth - Work Management Support (Applications including CRMS, Tower, Gemini)    Primary Contact Number : Work.Management.Support@mlc.com.au   Secondary Contact Number : Leo Kwan 0459841762  Remedy Support Group Authoriser : Leo Kwan, Simon Tibbs</v>
          </cell>
          <cell r="G201" t="str">
            <v>Work.Management.Support@mlc.com.au</v>
          </cell>
        </row>
        <row r="202">
          <cell r="A202" t="str">
            <v>NABT-Customer Technology-nab Wealth-Infrastructure Projects</v>
          </cell>
          <cell r="B202" t="str">
            <v>SGP000000000410</v>
          </cell>
          <cell r="C202" t="str">
            <v>NABT</v>
          </cell>
          <cell r="D202" t="str">
            <v>Customer Technology-nab Wealth</v>
          </cell>
          <cell r="E202" t="str">
            <v>Infrastructure Projects</v>
          </cell>
        </row>
        <row r="203">
          <cell r="A203" t="str">
            <v>NABT-EADT- Redstar-Redstar Operations Support</v>
          </cell>
          <cell r="B203" t="str">
            <v>SGP000000001514</v>
          </cell>
          <cell r="C203" t="str">
            <v>NABT</v>
          </cell>
          <cell r="D203" t="str">
            <v>EADT- Redstar</v>
          </cell>
          <cell r="E203" t="str">
            <v>Redstar Operations Support</v>
          </cell>
          <cell r="F203" t="str">
            <v>Primary Contact Number - 0477725994</v>
          </cell>
          <cell r="G203" t="str">
            <v>RR1.Ops.Support@nab.com.au</v>
          </cell>
        </row>
        <row r="204">
          <cell r="A204" t="str">
            <v>NABT-EADT-CAPS-Acquiring Delivery</v>
          </cell>
          <cell r="B204" t="str">
            <v>SGP000000000411</v>
          </cell>
          <cell r="C204" t="str">
            <v>NABT</v>
          </cell>
          <cell r="D204" t="str">
            <v>EADT-CAPS</v>
          </cell>
          <cell r="E204" t="str">
            <v>Acquiring Delivery</v>
          </cell>
          <cell r="G204" t="str">
            <v>eric.choi@nab.com.au</v>
          </cell>
        </row>
        <row r="205">
          <cell r="A205" t="str">
            <v>NABT-EADT-CAPS-Acquiring Technology Production Support</v>
          </cell>
          <cell r="B205" t="str">
            <v>SGP000000000412</v>
          </cell>
          <cell r="C205" t="str">
            <v>NABT</v>
          </cell>
          <cell r="D205" t="str">
            <v>EADT-CAPS</v>
          </cell>
          <cell r="E205" t="str">
            <v>Acquiring Technology Production Support</v>
          </cell>
          <cell r="F205" t="str">
            <v>Connex Online and Batch    Old Infoman: TEFTS, TEFTV    Business Hours Contact Number: 8697 9673 (Day Support Helpdesk)  Primary Contact Number: 0414 450 924  Secondary Contact Number: 0417 103 563    Remedy Support Group Authoriser: Steven Young</v>
          </cell>
          <cell r="G205" t="str">
            <v>EFT.AND.CARDS.SERVICES@NAB.COM.AU</v>
          </cell>
        </row>
        <row r="206">
          <cell r="A206" t="str">
            <v>NABT-EADT-CAPS-B2B Integration Delivery</v>
          </cell>
          <cell r="B206" t="str">
            <v>SGP000000000456</v>
          </cell>
          <cell r="C206" t="str">
            <v>NABT</v>
          </cell>
          <cell r="D206" t="str">
            <v>EADT-CAPS</v>
          </cell>
          <cell r="E206" t="str">
            <v>B2B Integration Delivery</v>
          </cell>
          <cell r="F206" t="str">
            <v>B2B Delivery team  Primary Contact No.: 0386414163  Secondary Contact No.: 0386976287  Remedy Support Group Authoriser: Anila Mayekar</v>
          </cell>
          <cell r="G206" t="str">
            <v>anila.mayekar@nab.com.au</v>
          </cell>
        </row>
        <row r="207">
          <cell r="A207" t="str">
            <v>NABT-EADT-CAPS-B2B Production Support</v>
          </cell>
          <cell r="B207" t="str">
            <v>SGP000000000413</v>
          </cell>
          <cell r="C207" t="str">
            <v>NABT</v>
          </cell>
          <cell r="D207" t="str">
            <v>EADT-CAPS</v>
          </cell>
          <cell r="E207" t="str">
            <v>B2B Production Support</v>
          </cell>
          <cell r="F207" t="str">
            <v>Primary Contact Number:  0417 387 222  Secondary Contact Number:  TBA  Remedy Support Group Authoriser:  Tim Baird</v>
          </cell>
          <cell r="G207" t="str">
            <v>b2b.helpdesk@nab.com.au</v>
          </cell>
        </row>
        <row r="208">
          <cell r="A208" t="str">
            <v>NABT-EADT-CAPS-Batch Management</v>
          </cell>
          <cell r="B208" t="str">
            <v>SGP000000000414</v>
          </cell>
          <cell r="C208" t="str">
            <v>NABT</v>
          </cell>
          <cell r="D208" t="str">
            <v>EADT-CAPS</v>
          </cell>
          <cell r="E208" t="str">
            <v>Batch Management</v>
          </cell>
          <cell r="F208" t="str">
            <v>Batch Management Support    Primary Contact Number : 0414 443 124  Secondary Contact Number: 0467 761 372</v>
          </cell>
          <cell r="G208" t="str">
            <v>Batch.Management.Mailbox@nab.com.au</v>
          </cell>
        </row>
        <row r="209">
          <cell r="A209" t="str">
            <v>NABT-EADT-CAPS-Cards Delivery</v>
          </cell>
          <cell r="B209" t="str">
            <v>SGP000000000415</v>
          </cell>
          <cell r="C209" t="str">
            <v>NABT</v>
          </cell>
          <cell r="D209" t="str">
            <v>EADT-CAPS</v>
          </cell>
          <cell r="E209" t="str">
            <v>Cards Delivery</v>
          </cell>
          <cell r="F209" t="str">
            <v>Cards Delivery (SITE)    Primary Contact Number : 03 8697 9039 x339039  Secondary Contact Number : 03 8697 7787 x337787  Remedy Support Group Authorizer: Graeme P Horne, 0457 546 306</v>
          </cell>
          <cell r="G209" t="str">
            <v>cards.engineering@nab.com.au</v>
          </cell>
        </row>
        <row r="210">
          <cell r="A210" t="str">
            <v>NABT-EADT-CAPS-Cards Technology Production Support</v>
          </cell>
          <cell r="B210" t="str">
            <v>SGP000000000416</v>
          </cell>
          <cell r="C210" t="str">
            <v>NABT</v>
          </cell>
          <cell r="D210" t="str">
            <v>EADT-CAPS</v>
          </cell>
          <cell r="E210" t="str">
            <v>Cards Technology Production Support</v>
          </cell>
          <cell r="F210" t="str">
            <v>TRAMS, ACAPS and Cards Batch    Old Infoman: NSSVP, TEPAL    Business Hours Contact Number: 8697 9673 (Day Support Helpdesk)  Primary Contact Number: 0414 440 388  Secondary Contact Number: 0417 446 945    Remedy Support Group Authoriser: Steven Young</v>
          </cell>
          <cell r="G210" t="str">
            <v>eft.and.cards.services@nab.com.au</v>
          </cell>
        </row>
        <row r="211">
          <cell r="A211" t="str">
            <v>NABT-EADT-CAPS-FTE Integration Delivery</v>
          </cell>
          <cell r="B211" t="str">
            <v>SGP000000000417</v>
          </cell>
          <cell r="C211" t="str">
            <v>NABT</v>
          </cell>
          <cell r="D211" t="str">
            <v>EADT-CAPS</v>
          </cell>
          <cell r="E211" t="str">
            <v>FTE Integration Delivery</v>
          </cell>
          <cell r="F211" t="str">
            <v>FTE Delivery team  Primary Contact No.: 0386414163  Secondary Contact No.: 0386976287  Remedy Support Group Authoriser: Anila Mayekar</v>
          </cell>
          <cell r="G211" t="str">
            <v>anila.mayekar@nab.com.au</v>
          </cell>
        </row>
        <row r="212">
          <cell r="A212" t="str">
            <v>NABT-EADT-CAPS-FTE Production Support</v>
          </cell>
          <cell r="B212" t="str">
            <v>SGP000000000418</v>
          </cell>
          <cell r="C212" t="str">
            <v>NABT</v>
          </cell>
          <cell r="D212" t="str">
            <v>EADT-CAPS</v>
          </cell>
          <cell r="E212" t="str">
            <v>FTE Production Support</v>
          </cell>
          <cell r="F212" t="str">
            <v>Primary Contact Number:  TBA  Secondary Contact Number:  TBA  Remedy Support Group Authoriser:  Tim Baird</v>
          </cell>
          <cell r="G212" t="str">
            <v>b2b.helpdesk@nab.com.au</v>
          </cell>
        </row>
        <row r="213">
          <cell r="A213" t="str">
            <v>NABT-EADT-CAPS-PPA Unix Delivery</v>
          </cell>
          <cell r="B213" t="str">
            <v>SGP000000000419</v>
          </cell>
          <cell r="C213" t="str">
            <v>NABT</v>
          </cell>
          <cell r="D213" t="str">
            <v>EADT-CAPS</v>
          </cell>
          <cell r="E213" t="str">
            <v>PPA Unix Delivery</v>
          </cell>
          <cell r="F213" t="str">
            <v>Primary Contact Number:  N/A  Secondary Contact Number:  N/A  Remedy Support Group Authoriser:  Greg Rowntree</v>
          </cell>
          <cell r="G213" t="str">
            <v>maps.support@nab.com.au</v>
          </cell>
        </row>
        <row r="214">
          <cell r="A214" t="str">
            <v>NABT-EADT-CAPS-PPA Unix Support</v>
          </cell>
          <cell r="B214" t="str">
            <v>SGP000000000420</v>
          </cell>
          <cell r="C214" t="str">
            <v>NABT</v>
          </cell>
          <cell r="D214" t="str">
            <v>EADT-CAPS</v>
          </cell>
          <cell r="E214" t="str">
            <v>PPA Unix Support</v>
          </cell>
          <cell r="F214" t="str">
            <v>Primary Contact Number:  0412-136-101  Secondary Contact Number:  0467-786-550  Remedy Support Group Authoriser:  Tim Baird</v>
          </cell>
          <cell r="G214" t="str">
            <v>maps.support@nab.com.au</v>
          </cell>
        </row>
        <row r="215">
          <cell r="A215" t="str">
            <v>NABT-EADT-CAPS-PPA Windows Delivery</v>
          </cell>
          <cell r="B215" t="str">
            <v>SGP000000000421</v>
          </cell>
          <cell r="C215" t="str">
            <v>NABT</v>
          </cell>
          <cell r="D215" t="str">
            <v>EADT-CAPS</v>
          </cell>
          <cell r="E215" t="str">
            <v>PPA Windows Delivery</v>
          </cell>
          <cell r="F215" t="str">
            <v>Primary Contact Number:  N/A  Secondary Contact Number:  N/A  Remedy Support Group Authoriser:  Andreas Sekeris</v>
          </cell>
          <cell r="G215" t="str">
            <v>andreas.sekeris@nab.com.au</v>
          </cell>
        </row>
        <row r="216">
          <cell r="A216" t="str">
            <v>NABT-EADT-CAPS-PPA Windows Support</v>
          </cell>
          <cell r="B216" t="str">
            <v>SGP000000000422</v>
          </cell>
          <cell r="C216" t="str">
            <v>NABT</v>
          </cell>
          <cell r="D216" t="str">
            <v>EADT-CAPS</v>
          </cell>
          <cell r="E216" t="str">
            <v>PPA Windows Support</v>
          </cell>
          <cell r="F216" t="str">
            <v>Primary Contact Number:N/A  Secondary Contact Number:N/A  Remedy Support Group Authoriser:  Tim Baird</v>
          </cell>
          <cell r="G216" t="str">
            <v>maps.support@nab.com.au</v>
          </cell>
        </row>
        <row r="217">
          <cell r="A217" t="str">
            <v>NABT-EADT-CAPS-Payments Capture Systems Support</v>
          </cell>
          <cell r="B217" t="str">
            <v>SGP000000000423</v>
          </cell>
          <cell r="C217" t="str">
            <v>NABT</v>
          </cell>
          <cell r="D217" t="str">
            <v>EADT-CAPS</v>
          </cell>
          <cell r="E217" t="str">
            <v>Payments Capture Systems Support</v>
          </cell>
          <cell r="F217" t="str">
            <v>Primary Contact Number:  03 8697 9517    Remedy Support Group Authoriser:  Peter Reece</v>
          </cell>
          <cell r="G217" t="str">
            <v>capture.systems@nab.com.au</v>
          </cell>
        </row>
        <row r="218">
          <cell r="A218" t="str">
            <v>NABT-EADT-CAPS-Payments Delivery</v>
          </cell>
          <cell r="B218" t="str">
            <v>SGP000000000424</v>
          </cell>
          <cell r="C218" t="str">
            <v>NABT</v>
          </cell>
          <cell r="D218" t="str">
            <v>EADT-CAPS</v>
          </cell>
          <cell r="E218" t="str">
            <v>Payments Delivery</v>
          </cell>
          <cell r="F218" t="str">
            <v>Payments (CAPS) Delivery Group  Primary Contact Number: 8641 7309  Secondary Contact Number: 8697 9548  Remedy Support Group Authoriser: Thomas Cummings</v>
          </cell>
          <cell r="G218" t="str">
            <v>NABAU_AD&amp;T.CAPS.Payments@nab.com.au</v>
          </cell>
        </row>
        <row r="219">
          <cell r="A219" t="str">
            <v>NABT-EADT-CAPS-Payments International Systems Support</v>
          </cell>
          <cell r="B219" t="str">
            <v>SGP000000000425</v>
          </cell>
          <cell r="C219" t="str">
            <v>NABT</v>
          </cell>
          <cell r="D219" t="str">
            <v>EADT-CAPS</v>
          </cell>
          <cell r="E219" t="str">
            <v>Payments International Systems Support</v>
          </cell>
          <cell r="F219" t="str">
            <v>International Payments Support - previously TVAPM</v>
          </cell>
          <cell r="G219" t="str">
            <v>NABAU_International.Systems.Support@nab.com.au</v>
          </cell>
        </row>
        <row r="220">
          <cell r="A220" t="str">
            <v>NABT-EADT-CB&amp;I-Account Management LOIS Support &amp; Development</v>
          </cell>
          <cell r="B220" t="str">
            <v>SGP000000000449</v>
          </cell>
          <cell r="C220" t="str">
            <v>NABT</v>
          </cell>
          <cell r="D220" t="str">
            <v>EADT-CB&amp;I</v>
          </cell>
          <cell r="E220" t="str">
            <v>Account Management LOIS Support &amp; Development</v>
          </cell>
          <cell r="F220" t="str">
            <v>Support group for LOIS Application, LI Batch.    Primary Contact Number : 0414440271  Secondary Contact Number : 0428866356  Tertiary Contact Number : 0457540490</v>
          </cell>
          <cell r="G220" t="str">
            <v>nabau_msat.-.nab.lois.onsite.associates@nab.com.au</v>
          </cell>
        </row>
        <row r="221">
          <cell r="A221" t="str">
            <v>NABT-EADT-CB&amp;I-Account Management Ledger Asset Manager</v>
          </cell>
          <cell r="B221" t="str">
            <v>SGP000000000450</v>
          </cell>
          <cell r="C221" t="str">
            <v>NABT</v>
          </cell>
          <cell r="D221" t="str">
            <v>EADT-CB&amp;I</v>
          </cell>
          <cell r="E221" t="str">
            <v>Account Management Ledger Asset Manager</v>
          </cell>
          <cell r="G221" t="str">
            <v>nabau_cams_infoman@national.com.au</v>
          </cell>
        </row>
        <row r="222">
          <cell r="A222" t="str">
            <v>NABT-EADT-CB&amp;I-Account Management Ledger Development</v>
          </cell>
          <cell r="B222" t="str">
            <v>SGP000000000451</v>
          </cell>
          <cell r="C222" t="str">
            <v>NABT</v>
          </cell>
          <cell r="D222" t="str">
            <v>EADT-CB&amp;I</v>
          </cell>
          <cell r="E222" t="str">
            <v>Account Management Ledger Development</v>
          </cell>
          <cell r="F222" t="str">
            <v>Account management Ledger Development team (applications - CAMS, CASB, PU, TN &amp; TP)    Primary Contact details:  Satya Talluri (03 8697 9399 )    Remedy Support Group Authoriser: Satya Talluri (03 8697 9399 )</v>
          </cell>
        </row>
        <row r="223">
          <cell r="A223" t="str">
            <v>NABT-EADT-CB&amp;I-Account Management Ledger Project Manager</v>
          </cell>
          <cell r="B223" t="str">
            <v>SGP000000000452</v>
          </cell>
          <cell r="C223" t="str">
            <v>NABT</v>
          </cell>
          <cell r="D223" t="str">
            <v>EADT-CB&amp;I</v>
          </cell>
          <cell r="E223" t="str">
            <v>Account Management Ledger Project Manager</v>
          </cell>
          <cell r="F223" t="str">
            <v>Account Management Delivery Leads Group  Enzo Rivellese : 0439908911  Dean P. : 0400080579  Frank M. : 0409 395 416  John S. : 0428606789  Prasad K: 0406143114  Jacquie M. : 0413334463  Anthea S. : 0450129690    Remedy Support Authoriser ; Enzo R.</v>
          </cell>
          <cell r="G223" t="str">
            <v>NABAU_Account Management Delivery Team</v>
          </cell>
        </row>
        <row r="224">
          <cell r="A224" t="str">
            <v>NABT-EADT-CB&amp;I-Account Management Ledger Support</v>
          </cell>
          <cell r="B224" t="str">
            <v>SGP000000000453</v>
          </cell>
          <cell r="C224" t="str">
            <v>NABT</v>
          </cell>
          <cell r="D224" t="str">
            <v>EADT-CB&amp;I</v>
          </cell>
          <cell r="E224" t="str">
            <v>Account Management Ledger Support</v>
          </cell>
          <cell r="G224" t="str">
            <v>rbs.cams.support@nab.com.au</v>
          </cell>
        </row>
        <row r="225">
          <cell r="A225" t="str">
            <v>NABT-EADT-CB&amp;I-Account Management Non-Ledger Delivery</v>
          </cell>
          <cell r="B225" t="str">
            <v>SGP000000000454</v>
          </cell>
          <cell r="C225" t="str">
            <v>NABT</v>
          </cell>
          <cell r="D225" t="str">
            <v>EADT-CB&amp;I</v>
          </cell>
          <cell r="E225" t="str">
            <v>Account Management Non-Ledger Delivery</v>
          </cell>
          <cell r="F225" t="str">
            <v>Non-Ledger Development    Primary Contact Number : Michael ph: 0411406736  Secondary Contact Number : 0386977454</v>
          </cell>
          <cell r="G225" t="str">
            <v>NABAU_Account.Management.NL.Dev.Team.-.All@nab.com.au</v>
          </cell>
        </row>
        <row r="226">
          <cell r="A226" t="str">
            <v>NABT-EADT-CB&amp;I-Account Management Non-Ledger Support</v>
          </cell>
          <cell r="B226" t="str">
            <v>SGP000000000455</v>
          </cell>
          <cell r="C226" t="str">
            <v>NABT</v>
          </cell>
          <cell r="D226" t="str">
            <v>EADT-CB&amp;I</v>
          </cell>
          <cell r="E226" t="str">
            <v>Account Management Non-Ledger Support</v>
          </cell>
          <cell r="F226" t="str">
            <v>Primary Contact Number : 0414 445 321  Secondary Contact Number : 0410 587 683  Remedy Support Group Authoriser: Matthew Macdougall</v>
          </cell>
          <cell r="G226" t="str">
            <v>account.services.-.support.team@nab.com.au</v>
          </cell>
        </row>
        <row r="227">
          <cell r="A227" t="str">
            <v>NABT-EADT-CB&amp;I-BPM Delivery</v>
          </cell>
          <cell r="B227" t="str">
            <v>SGP000000000457</v>
          </cell>
          <cell r="C227" t="str">
            <v>NABT</v>
          </cell>
          <cell r="D227" t="str">
            <v>EADT-CB&amp;I</v>
          </cell>
          <cell r="E227" t="str">
            <v>BPM Delivery</v>
          </cell>
        </row>
        <row r="228">
          <cell r="A228" t="str">
            <v>NABT-EADT-CB&amp;I-BPM Production Support</v>
          </cell>
          <cell r="B228" t="str">
            <v>SGP000000000458</v>
          </cell>
          <cell r="C228" t="str">
            <v>NABT</v>
          </cell>
          <cell r="D228" t="str">
            <v>EADT-CB&amp;I</v>
          </cell>
          <cell r="E228" t="str">
            <v>BPM Production Support</v>
          </cell>
          <cell r="F228" t="str">
            <v>Primary Contact Number:040 040 2660  Secondary Contact Number:0413 594 212  Remedy Support Group Authoriser:Johnny Pereira</v>
          </cell>
          <cell r="G228" t="str">
            <v>Business.Process.Management.Helpdesk@nab.com.au</v>
          </cell>
        </row>
        <row r="229">
          <cell r="A229" t="str">
            <v>NABT-EADT-CB&amp;I-CSI Delivery</v>
          </cell>
          <cell r="B229" t="str">
            <v>SGP000000000459</v>
          </cell>
          <cell r="C229" t="str">
            <v>NABT</v>
          </cell>
          <cell r="D229" t="str">
            <v>EADT-CB&amp;I</v>
          </cell>
          <cell r="E229" t="str">
            <v>CSI Delivery</v>
          </cell>
          <cell r="F229" t="str">
            <v>Development team    Primary Contact Number : 03 8697 9602 Secondary Contact Number : 03 86977783  or 03 86977172  Remedy Support Group Authoriser: Ross Bekhuis</v>
          </cell>
          <cell r="G229" t="str">
            <v>integration.engagement@nab.com.au</v>
          </cell>
        </row>
        <row r="230">
          <cell r="A230" t="str">
            <v>NABT-EADT-CB&amp;I-CSI Production Support</v>
          </cell>
          <cell r="B230" t="str">
            <v>SGP000000000460</v>
          </cell>
          <cell r="C230" t="str">
            <v>NABT</v>
          </cell>
          <cell r="D230" t="str">
            <v>EADT-CB&amp;I</v>
          </cell>
          <cell r="E230" t="str">
            <v>CSI Production Support</v>
          </cell>
          <cell r="F230" t="str">
            <v>CSI V1 (eCLIPS), CSI V2, BRE    Primary Contact Number : 0409171864  Secondary Contact Number : 0467708609  Remedy Support Group Authoriser: Darren Romeo</v>
          </cell>
          <cell r="G230" t="str">
            <v>integration.services.helpdesk@nab.com.au</v>
          </cell>
        </row>
        <row r="231">
          <cell r="A231" t="str">
            <v>NABT-EADT-CB&amp;I-CSI Test Support</v>
          </cell>
          <cell r="B231" t="str">
            <v>SGP000000000461</v>
          </cell>
          <cell r="C231" t="str">
            <v>NABT</v>
          </cell>
          <cell r="D231" t="str">
            <v>EADT-CB&amp;I</v>
          </cell>
          <cell r="E231" t="str">
            <v>CSI Test Support</v>
          </cell>
          <cell r="F231" t="str">
            <v>Primary Contact Number: 03886140909  Secondary Contact Number: 040 040 2660  Remedy Support Group Authoriser: Johnny Pereira</v>
          </cell>
          <cell r="G231" t="str">
            <v>Integration.Environment.Support@nab.com.au</v>
          </cell>
        </row>
        <row r="232">
          <cell r="A232" t="str">
            <v>NABT-EADT-CB&amp;I-Collections Delivery</v>
          </cell>
          <cell r="B232" t="str">
            <v>SGP000000000462</v>
          </cell>
          <cell r="C232" t="str">
            <v>NABT</v>
          </cell>
          <cell r="D232" t="str">
            <v>EADT-CB&amp;I</v>
          </cell>
          <cell r="E232" t="str">
            <v>Collections Delivery</v>
          </cell>
          <cell r="F232" t="str">
            <v>project delivery for Debt Manager and iSeries    Primary Contact Number : 386979866  Secondary Contact Number : Information Not Available</v>
          </cell>
          <cell r="G232" t="str">
            <v>trish.grant@nab.com.au</v>
          </cell>
        </row>
        <row r="233">
          <cell r="A233" t="str">
            <v>NABT-EADT-CB&amp;I-Collections Support</v>
          </cell>
          <cell r="B233" t="str">
            <v>SGP000000000463</v>
          </cell>
          <cell r="C233" t="str">
            <v>NABT</v>
          </cell>
          <cell r="D233" t="str">
            <v>EADT-CB&amp;I</v>
          </cell>
          <cell r="E233" t="str">
            <v>Collections Support</v>
          </cell>
          <cell r="F233" t="str">
            <v>Support for Debt Manager and iSeries    Primary Contact Number : 410440739  Secondary Contact Number : Information Not Available</v>
          </cell>
          <cell r="G233" t="str">
            <v>nabau_collections.support.team@nab.com.au</v>
          </cell>
        </row>
        <row r="234">
          <cell r="A234" t="str">
            <v>NABT-EADT-CB&amp;I-GCS Non-Production Environment Support</v>
          </cell>
          <cell r="B234" t="str">
            <v>SGP000000000464</v>
          </cell>
          <cell r="C234" t="str">
            <v>NABT</v>
          </cell>
          <cell r="D234" t="str">
            <v>EADT-CB&amp;I</v>
          </cell>
          <cell r="E234" t="str">
            <v>GCS Non-Production Environment Support</v>
          </cell>
          <cell r="F234" t="str">
            <v>GCS Asset DEV/Test Environment support    Primary Contact Number : 0386977872  Secondary Contact Number : Information Not Available</v>
          </cell>
          <cell r="G234" t="str">
            <v>channel_services_helpdesk@nab.com.au</v>
          </cell>
        </row>
        <row r="235">
          <cell r="A235" t="str">
            <v>NABT-EADT-CB&amp;I-GCS Production Support</v>
          </cell>
          <cell r="B235" t="str">
            <v>SGP000000000465</v>
          </cell>
          <cell r="C235" t="str">
            <v>NABT</v>
          </cell>
          <cell r="D235" t="str">
            <v>EADT-CB&amp;I</v>
          </cell>
          <cell r="E235" t="str">
            <v>GCS Production Support</v>
          </cell>
          <cell r="F235" t="str">
            <v>GCS Asset Production Support     Primary Contact Number : 0386977872/0410447227  Secondary Contact Number : 0404826341</v>
          </cell>
          <cell r="G235" t="str">
            <v>channel_services_helpdesk@nab.com.au</v>
          </cell>
        </row>
        <row r="236">
          <cell r="A236" t="str">
            <v>NABT-EADT-CB&amp;I-GCS Project Development</v>
          </cell>
          <cell r="B236" t="str">
            <v>SGP000000000466</v>
          </cell>
          <cell r="C236" t="str">
            <v>NABT</v>
          </cell>
          <cell r="D236" t="str">
            <v>EADT-CB&amp;I</v>
          </cell>
          <cell r="E236" t="str">
            <v>GCS Project Development</v>
          </cell>
          <cell r="F236" t="str">
            <v>Delivery Class for non SITE Enhancements    Primary Contact Number : 0386977872/0410447227  Secondary Contact Number : Information Not Available</v>
          </cell>
          <cell r="G236" t="str">
            <v>channel_services_helpdesk@nab.com.au</v>
          </cell>
        </row>
        <row r="237">
          <cell r="A237" t="str">
            <v>NABT-EADT-CB&amp;I-GCS SITE Development</v>
          </cell>
          <cell r="B237" t="str">
            <v>SGP000000000467</v>
          </cell>
          <cell r="C237" t="str">
            <v>NABT</v>
          </cell>
          <cell r="D237" t="str">
            <v>EADT-CB&amp;I</v>
          </cell>
          <cell r="E237" t="str">
            <v>GCS SITE Development</v>
          </cell>
          <cell r="F237" t="str">
            <v>Delivery Class for SITE Enhancements    Primary Contact Number : 0386977872/0410447227  Secondary Contact Number : Information Not Available</v>
          </cell>
          <cell r="G237" t="str">
            <v>channel_services_helpdesk@nab.com.au</v>
          </cell>
        </row>
        <row r="238">
          <cell r="A238" t="str">
            <v>NABT-EADT-CB&amp;I-NextGen IAP Production Support</v>
          </cell>
          <cell r="B238" t="str">
            <v>SGP000000000469</v>
          </cell>
          <cell r="C238" t="str">
            <v>NABT</v>
          </cell>
          <cell r="D238" t="str">
            <v>EADT-CB&amp;I</v>
          </cell>
          <cell r="E238" t="str">
            <v>NextGen IAP Production Support</v>
          </cell>
          <cell r="F238" t="str">
            <v>NextGen IAP Production Support    Primary Contact Number : 477321640  Secondary Contact Number : 477317937</v>
          </cell>
          <cell r="G238" t="str">
            <v>nextgen.iap.production.support@nab.com.au</v>
          </cell>
        </row>
        <row r="239">
          <cell r="A239" t="str">
            <v>NABT-EADT-CB&amp;I-Siebel Delivery</v>
          </cell>
          <cell r="B239" t="str">
            <v>SGP000000000470</v>
          </cell>
          <cell r="C239" t="str">
            <v>NABT</v>
          </cell>
          <cell r="D239" t="str">
            <v>EADT-CB&amp;I</v>
          </cell>
          <cell r="E239" t="str">
            <v>Siebel Delivery</v>
          </cell>
          <cell r="F239" t="str">
            <v>Project delivery for Siebel application    Primary Contact Number : 410647096  Secondary Contact Number :  409139281   Remedy Support Group Authoriser: Richard Hymers</v>
          </cell>
          <cell r="G239" t="str">
            <v>nabau_siebel.cr.notification@nab.com.au</v>
          </cell>
        </row>
        <row r="240">
          <cell r="A240" t="str">
            <v>NABT-EADT-CB&amp;I-Siebel Infrastructure Support</v>
          </cell>
          <cell r="B240" t="str">
            <v>SGP000000000471</v>
          </cell>
          <cell r="C240" t="str">
            <v>NABT</v>
          </cell>
          <cell r="D240" t="str">
            <v>EADT-CB&amp;I</v>
          </cell>
          <cell r="E240" t="str">
            <v>Siebel Infrastructure Support</v>
          </cell>
          <cell r="F240" t="str">
            <v>Siebel ENV support and build for DEV/TEST    Primary Contact Number :   0429565233  Secondary Contact Number : 0409139281</v>
          </cell>
          <cell r="G240" t="str">
            <v>nabau_siebel.env.support@nab.com.au</v>
          </cell>
        </row>
        <row r="241">
          <cell r="A241" t="str">
            <v>NABT-EADT-CB&amp;I-Siebel Production Support</v>
          </cell>
          <cell r="B241" t="str">
            <v>SGP000000000472</v>
          </cell>
          <cell r="C241" t="str">
            <v>NABT</v>
          </cell>
          <cell r="D241" t="str">
            <v>EADT-CB&amp;I</v>
          </cell>
          <cell r="E241" t="str">
            <v>Siebel Production Support</v>
          </cell>
          <cell r="F241" t="str">
            <v>Support for the Siebel application    Primary Contact Number : 410439691  Secondary Contact Number :  490142683</v>
          </cell>
          <cell r="G241" t="str">
            <v>siebel.support@nab.com.au</v>
          </cell>
        </row>
        <row r="242">
          <cell r="A242" t="str">
            <v>NABT-EADT-CB&amp;I-Wealth Integration Services</v>
          </cell>
          <cell r="B242" t="str">
            <v>SGP000000000385</v>
          </cell>
          <cell r="C242" t="str">
            <v>NABT</v>
          </cell>
          <cell r="D242" t="str">
            <v>EADT-CB&amp;I</v>
          </cell>
          <cell r="E242" t="str">
            <v>Wealth Integration Services</v>
          </cell>
          <cell r="G242" t="str">
            <v>twma_tibco_support@nab.com.au</v>
          </cell>
        </row>
        <row r="243">
          <cell r="A243" t="str">
            <v>NABT-EADT-CB&amp;I-eBOBS Delivery and Support</v>
          </cell>
          <cell r="B243" t="str">
            <v>SGP000000000474</v>
          </cell>
          <cell r="C243" t="str">
            <v>NABT</v>
          </cell>
          <cell r="D243" t="str">
            <v>EADT-CB&amp;I</v>
          </cell>
          <cell r="E243" t="str">
            <v>eBOBS Delivery and Support</v>
          </cell>
          <cell r="F243" t="str">
            <v>eBOBS production support    Primary Contact Number : 0410442195    Secondary Contact Number : 0410441874    Remedy Support Group Authoriser:  Arron Laki</v>
          </cell>
          <cell r="G243" t="str">
            <v>bobs.team@nab.com.au</v>
          </cell>
        </row>
        <row r="244">
          <cell r="A244" t="str">
            <v>NABT-EADT-DOCS-Business Online Transactional Systems Support</v>
          </cell>
          <cell r="B244" t="str">
            <v>SGP000000000482</v>
          </cell>
          <cell r="C244" t="str">
            <v>NABT</v>
          </cell>
          <cell r="D244" t="str">
            <v>EADT-DOCS</v>
          </cell>
          <cell r="E244" t="str">
            <v>Business Online Transactional Systems Support</v>
          </cell>
          <cell r="F244" t="str">
            <v>Assets supported:  NAB Connect,  National Online,  NAB Invoice Finance,  Direct Link,  Trade Finance Online,  GPC    Old Infoman:  ACBIB,STARB    Primary Contact Number : 0429433802  Secondary Contact Number : 0400965783  Remedy Support Group Authoriser: Glenn Hall</v>
          </cell>
          <cell r="G244" t="str">
            <v>echannels.application.support@nab.com.au</v>
          </cell>
        </row>
        <row r="245">
          <cell r="A245" t="str">
            <v>NABT-EADT-DOCS-Business Specialist Systems Support</v>
          </cell>
          <cell r="B245" t="str">
            <v>SGP000000001329</v>
          </cell>
          <cell r="C245" t="str">
            <v>NABT</v>
          </cell>
          <cell r="D245" t="str">
            <v>EADT-DOCS</v>
          </cell>
          <cell r="E245" t="str">
            <v>Business Specialist Systems Support</v>
          </cell>
        </row>
        <row r="246">
          <cell r="A246" t="str">
            <v>NABT-EADT-DOCS-Content &amp; Wealth Management Systems Delivery</v>
          </cell>
          <cell r="B246" t="str">
            <v>SGP000000001117</v>
          </cell>
          <cell r="C246" t="str">
            <v>NABT</v>
          </cell>
          <cell r="D246" t="str">
            <v>EADT-DOCS</v>
          </cell>
          <cell r="E246" t="str">
            <v>Content &amp; Wealth Management Systems Delivery</v>
          </cell>
        </row>
        <row r="247">
          <cell r="A247" t="str">
            <v>NABT-EADT-DOCS-Enterprise Document Archiving Support</v>
          </cell>
          <cell r="B247" t="str">
            <v>SGP000000001327</v>
          </cell>
          <cell r="C247" t="str">
            <v>NABT</v>
          </cell>
          <cell r="D247" t="str">
            <v>EADT-DOCS</v>
          </cell>
          <cell r="E247" t="str">
            <v>Enterprise Document Archiving Support</v>
          </cell>
          <cell r="F247" t="str">
            <v>Primary Contact Number: 0404 883 712  Secondary Contact Number: 0439 339 006  Remedy Support Group Authoriser: Leif Pedersen    Infoman Classes Supported:    TDFAP, NSCIS, TRESS</v>
          </cell>
          <cell r="G247" t="str">
            <v>flic.support@nab.com.au</v>
          </cell>
        </row>
        <row r="248">
          <cell r="A248" t="str">
            <v>NABT-EADT-DOCS-Frontline &amp; Internal Channels Delivery</v>
          </cell>
          <cell r="B248" t="str">
            <v>SGP000000000476</v>
          </cell>
          <cell r="C248" t="str">
            <v>NABT</v>
          </cell>
          <cell r="D248" t="str">
            <v>EADT-DOCS</v>
          </cell>
          <cell r="E248" t="str">
            <v>Frontline &amp; Internal Channels Delivery</v>
          </cell>
          <cell r="F248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48" t="str">
            <v>NABAU_Frontline.&amp;.Internal.Channels.Delivery@nab.com.au</v>
          </cell>
        </row>
        <row r="249">
          <cell r="A249" t="str">
            <v>NABT-EADT-DOCS-Frontline &amp; Internal Channels Delivery - BSS</v>
          </cell>
          <cell r="B249" t="str">
            <v>SGP000000001720</v>
          </cell>
          <cell r="C249" t="str">
            <v>NABT</v>
          </cell>
          <cell r="D249" t="str">
            <v>EADT-DOCS</v>
          </cell>
          <cell r="E249" t="str">
            <v>Frontline &amp; Internal Channels Delivery - BSS</v>
          </cell>
          <cell r="F249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49" t="str">
            <v>NABAU_Frontline.&amp;.Internal.Channels.Delivery@nab.com.au</v>
          </cell>
        </row>
        <row r="250">
          <cell r="A250" t="str">
            <v>NABT-EADT-DOCS-Frontline &amp; Internal Channels Delivery - CBC</v>
          </cell>
          <cell r="B250" t="str">
            <v>SGP000000001721</v>
          </cell>
          <cell r="C250" t="str">
            <v>NABT</v>
          </cell>
          <cell r="D250" t="str">
            <v>EADT-DOCS</v>
          </cell>
          <cell r="E250" t="str">
            <v>Frontline &amp; Internal Channels Delivery - CBC</v>
          </cell>
          <cell r="F250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50" t="str">
            <v>NABAU_Frontline.&amp;.Internal.Channels.Delivery@nab.com.au</v>
          </cell>
        </row>
        <row r="251">
          <cell r="A251" t="str">
            <v>NABT-EADT-DOCS-Frontline &amp; Internal Channels Delivery - CES</v>
          </cell>
          <cell r="B251" t="str">
            <v>SGP000000001718</v>
          </cell>
          <cell r="C251" t="str">
            <v>NABT</v>
          </cell>
          <cell r="D251" t="str">
            <v>EADT-DOCS</v>
          </cell>
          <cell r="E251" t="str">
            <v>Frontline &amp; Internal Channels Delivery - CES</v>
          </cell>
          <cell r="F251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51" t="str">
            <v>NABAU_Frontline.&amp;.Internal.Channels.Delivery@nab.com.au</v>
          </cell>
        </row>
        <row r="252">
          <cell r="A252" t="str">
            <v>NABT-EADT-DOCS-Frontline &amp; Internal Channels Delivery - Desktop</v>
          </cell>
          <cell r="B252" t="str">
            <v>SGP000000001719</v>
          </cell>
          <cell r="C252" t="str">
            <v>NABT</v>
          </cell>
          <cell r="D252" t="str">
            <v>EADT-DOCS</v>
          </cell>
          <cell r="E252" t="str">
            <v>Frontline &amp; Internal Channels Delivery - Desktop</v>
          </cell>
          <cell r="F252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52" t="str">
            <v>NABAU_Frontline.&amp;.Internal.Channels.Delivery@nab.com.au</v>
          </cell>
        </row>
        <row r="253">
          <cell r="A253" t="str">
            <v>NABT-EADT-DOCS-Frontline &amp; Internal Channels Delivery - EDS</v>
          </cell>
          <cell r="B253" t="str">
            <v>SGP000000001717</v>
          </cell>
          <cell r="C253" t="str">
            <v>NABT</v>
          </cell>
          <cell r="D253" t="str">
            <v>EADT-DOCS</v>
          </cell>
          <cell r="E253" t="str">
            <v>Frontline &amp; Internal Channels Delivery - EDS</v>
          </cell>
          <cell r="F253" t="str">
            <v>The FLIC Delivery Team develops and maintains a wide range of applications used in frontline banking and internal channels. The principal technology used are J2EE, .NET, delphi and also supports number of vendor supplied applications</v>
          </cell>
          <cell r="G253" t="str">
            <v>NABAU_Frontline.&amp;.Internal.Channels.Delivery@nab.com.au</v>
          </cell>
        </row>
        <row r="254">
          <cell r="A254" t="str">
            <v>NABT-EADT-DOCS-Frontline &amp; Internal Channels Support</v>
          </cell>
          <cell r="B254" t="str">
            <v>SGP000000000477</v>
          </cell>
          <cell r="C254" t="str">
            <v>NABT</v>
          </cell>
          <cell r="D254" t="str">
            <v>EADT-DOCS</v>
          </cell>
          <cell r="E254" t="str">
            <v>Frontline &amp; Internal Channels Support</v>
          </cell>
          <cell r="F254" t="str">
            <v>Please include Application name in the Title.    Primary Contact Number:  Secondary Contact Number:  Remedy Support Group Authoriser: Leif Pedersen</v>
          </cell>
          <cell r="G254" t="str">
            <v>flic.support@nab.com.au</v>
          </cell>
        </row>
        <row r="255">
          <cell r="A255" t="str">
            <v>NABT-EADT-DOCS-Mobile &amp; Emerging Technology Delivery</v>
          </cell>
          <cell r="B255" t="str">
            <v>SGP000000001814</v>
          </cell>
          <cell r="C255" t="str">
            <v>NABT</v>
          </cell>
          <cell r="D255" t="str">
            <v>EADT-DOCS</v>
          </cell>
          <cell r="E255" t="str">
            <v>Mobile &amp; Emerging Technology Delivery</v>
          </cell>
        </row>
        <row r="256">
          <cell r="A256" t="str">
            <v>NABT-EADT-DOCS-NextGen Online Channels Delivery</v>
          </cell>
          <cell r="B256" t="str">
            <v>SGP000000000479</v>
          </cell>
          <cell r="C256" t="str">
            <v>NABT</v>
          </cell>
          <cell r="D256" t="str">
            <v>EADT-DOCS</v>
          </cell>
          <cell r="E256" t="str">
            <v>NextGen Online Channels Delivery</v>
          </cell>
          <cell r="F256" t="str">
            <v>Delivery class for NextGen Online Channels including nabAPI    Primary Contact Number : 0448340533 (Peter Tsatsaronis)  Secondary Contact Number : 0419557123 (Evan McLean) /0477343840 (Gomathi Muthusamy)</v>
          </cell>
          <cell r="G256" t="str">
            <v>NABAU_AD&amp;T.DOCS.NEXTGEN.CHANNELS@NAB.COM.AU</v>
          </cell>
        </row>
        <row r="257">
          <cell r="A257" t="str">
            <v>NABT-EADT-DOCS-Online Enterprise Services</v>
          </cell>
          <cell r="B257" t="str">
            <v>SGP000000000625</v>
          </cell>
          <cell r="C257" t="str">
            <v>NABT</v>
          </cell>
          <cell r="D257" t="str">
            <v>EADT-DOCS</v>
          </cell>
          <cell r="E257" t="str">
            <v>Online Enterprise Services</v>
          </cell>
          <cell r="F257" t="str">
            <v>Remedy Support Group Authoriser: Damien van Geet  Primary Contact Number: Refer Alarmpoint  Secondary Contact Number: Refer Alarmpoint</v>
          </cell>
          <cell r="G257" t="str">
            <v>Web.and.Collaboration.Support@nab.com.au</v>
          </cell>
        </row>
        <row r="258">
          <cell r="A258" t="str">
            <v>NABT-EADT-DOCS-Online Transactional Systems Delivery</v>
          </cell>
          <cell r="B258" t="str">
            <v>SGP000000001119</v>
          </cell>
          <cell r="C258" t="str">
            <v>NABT</v>
          </cell>
          <cell r="D258" t="str">
            <v>EADT-DOCS</v>
          </cell>
          <cell r="E258" t="str">
            <v>Online Transactional Systems Delivery</v>
          </cell>
        </row>
        <row r="259">
          <cell r="A259" t="str">
            <v>NABT-EADT-DOCS-Personal Online Transactional Systems Support</v>
          </cell>
          <cell r="B259" t="str">
            <v>SGP000000000481</v>
          </cell>
          <cell r="C259" t="str">
            <v>NABT</v>
          </cell>
          <cell r="D259" t="str">
            <v>EADT-DOCS</v>
          </cell>
          <cell r="E259" t="str">
            <v>Personal Online Transactional Systems Support</v>
          </cell>
          <cell r="F259" t="str">
            <v>Assets supported:  Internet Banking  Online Content  Web Hosting  NAB API  FMT  eBOBS  Splunk    Old Infoman:  NWSAS,NSSWD,NWFMT,NWAPI,NTIMS,TSCVS    Primary Contact Number : 0410442195  Secondary Contact Number : 0410441874  Remedy Support Group Authoriser: Justin N</v>
          </cell>
          <cell r="G259" t="str">
            <v>pbc.support@nab.com.au</v>
          </cell>
        </row>
        <row r="260">
          <cell r="A260" t="str">
            <v>NABT-EADT-DOCS-Rapid Solutions Technology Support</v>
          </cell>
          <cell r="B260" t="str">
            <v>SGP000000001328</v>
          </cell>
          <cell r="C260" t="str">
            <v>NABT</v>
          </cell>
          <cell r="D260" t="str">
            <v>EADT-DOCS</v>
          </cell>
          <cell r="E260" t="str">
            <v>Rapid Solutions Technology Support</v>
          </cell>
          <cell r="F260" t="str">
            <v>Primary Contact Number: 0412 310 333  Secondary Contact Number: 0459 805 920  Remedy Support Group Authoriser:  Leif Pedersen    Infoman Classes Supported:    FIRST, NWADN, NSSLN</v>
          </cell>
          <cell r="G260" t="str">
            <v>flic.support@nab.com.au</v>
          </cell>
        </row>
        <row r="261">
          <cell r="A261" t="str">
            <v>NABT-EADT-DOCS-Wealth Online Support</v>
          </cell>
          <cell r="B261" t="str">
            <v>SGP000000000478</v>
          </cell>
          <cell r="C261" t="str">
            <v>NABT</v>
          </cell>
          <cell r="D261" t="str">
            <v>EADT-DOCS</v>
          </cell>
          <cell r="E261" t="str">
            <v>Wealth Online Support</v>
          </cell>
          <cell r="F261" t="str">
            <v>Wealth and MLC Online Production Support.     Primary Contact Number: 0421 618 142  Remedy Support Group Authoriser: Josef Widjaja</v>
          </cell>
          <cell r="G261" t="str">
            <v>TMLC.Online.Support@nab.com.au</v>
          </cell>
        </row>
        <row r="262">
          <cell r="A262" t="str">
            <v>NABT-EADT-DOCS-Web Technology Services</v>
          </cell>
          <cell r="B262" t="str">
            <v>SGP000000000636</v>
          </cell>
          <cell r="C262" t="str">
            <v>NABT</v>
          </cell>
          <cell r="D262" t="str">
            <v>EADT-DOCS</v>
          </cell>
          <cell r="E262" t="str">
            <v>Web Technology Services</v>
          </cell>
          <cell r="F262" t="str">
            <v>Remedy Support Group Authoriser: Damien van Geet  Primary Contact Number: Refer Alarmpoint  Secondary Contact Number: Refer Alarmpoint</v>
          </cell>
          <cell r="G262" t="str">
            <v>Web.and.Collaboration.Support@nab.com.au</v>
          </cell>
        </row>
        <row r="263">
          <cell r="A263" t="str">
            <v>NABT-EADT-EADS-BI Tech Development</v>
          </cell>
          <cell r="B263" t="str">
            <v>SGP000000001722</v>
          </cell>
          <cell r="C263" t="str">
            <v>NABT</v>
          </cell>
          <cell r="D263" t="str">
            <v>EADT-EADS</v>
          </cell>
          <cell r="E263" t="str">
            <v>BI Tech Development</v>
          </cell>
        </row>
        <row r="264">
          <cell r="A264" t="str">
            <v xml:space="preserve">NABT-EADT-EADS-BI Tech Support </v>
          </cell>
          <cell r="B264" t="str">
            <v>SGP000000000483</v>
          </cell>
          <cell r="C264" t="str">
            <v>NABT</v>
          </cell>
          <cell r="D264" t="str">
            <v>EADT-EADS</v>
          </cell>
          <cell r="E264" t="str">
            <v xml:space="preserve">BI Tech Support </v>
          </cell>
          <cell r="G264" t="str">
            <v>indi.bi.production.support@nab.com.au</v>
          </cell>
        </row>
        <row r="265">
          <cell r="A265" t="str">
            <v>NABT-EADT-EADS-Business Tools Support</v>
          </cell>
          <cell r="B265" t="str">
            <v>SGP000000000484</v>
          </cell>
          <cell r="C265" t="str">
            <v>NABT</v>
          </cell>
          <cell r="D265" t="str">
            <v>EADT-EADS</v>
          </cell>
          <cell r="E265" t="str">
            <v>Business Tools Support</v>
          </cell>
          <cell r="F265" t="str">
            <v>Primary Contact Number: 03 8641 3456  Secondary Contact Number: 03 9886 2752  Remedy Support Group Authoriser: Tim Tangalos</v>
          </cell>
          <cell r="G265" t="str">
            <v>TECHNOLOGY.APPLICATIONS.&amp;.TOOLS@NAB.COM.AU</v>
          </cell>
        </row>
        <row r="266">
          <cell r="A266" t="str">
            <v>NABT-EADT-EADS-CRE Development</v>
          </cell>
          <cell r="B266" t="str">
            <v>SGP000000000486</v>
          </cell>
          <cell r="C266" t="str">
            <v>NABT</v>
          </cell>
          <cell r="D266" t="str">
            <v>EADT-EADS</v>
          </cell>
          <cell r="E266" t="str">
            <v>CRE Development</v>
          </cell>
        </row>
        <row r="267">
          <cell r="A267" t="str">
            <v>NABT-EADT-EADS-CRE Support</v>
          </cell>
          <cell r="B267" t="str">
            <v>SGP000000000487</v>
          </cell>
          <cell r="C267" t="str">
            <v>NABT</v>
          </cell>
          <cell r="D267" t="str">
            <v>EADT-EADS</v>
          </cell>
          <cell r="E267" t="str">
            <v>CRE Support</v>
          </cell>
          <cell r="F267" t="str">
            <v>SAS Credit Risk Engine Support</v>
          </cell>
          <cell r="G267" t="str">
            <v>NABAU_SAS.CRE.Support@nab.com.au</v>
          </cell>
        </row>
        <row r="268">
          <cell r="A268" t="str">
            <v>NABT-EADT-EADS-Credit Risk Data Assurance</v>
          </cell>
          <cell r="B268" t="str">
            <v>SGP000000001122</v>
          </cell>
          <cell r="C268" t="str">
            <v>NABT</v>
          </cell>
          <cell r="D268" t="str">
            <v>EADT-EADS</v>
          </cell>
          <cell r="E268" t="str">
            <v>Credit Risk Data Assurance</v>
          </cell>
          <cell r="F268" t="str">
            <v>Data Assurance team apply CRDM adjustments and monitor SAS CRE runs. Contact any team member for more information or any queries.</v>
          </cell>
          <cell r="G268" t="str">
            <v>credit_risk_engine_support_mailbox@nab.com.au</v>
          </cell>
        </row>
        <row r="269">
          <cell r="A269" t="str">
            <v>NABT-EADT-EADS-Customer Analytics</v>
          </cell>
          <cell r="B269" t="str">
            <v>SGP000000000488</v>
          </cell>
          <cell r="C269" t="str">
            <v>NABT</v>
          </cell>
          <cell r="D269" t="str">
            <v>EADT-EADS</v>
          </cell>
          <cell r="E269" t="str">
            <v>Customer Analytics</v>
          </cell>
          <cell r="F269" t="str">
            <v>Customer Analytics   Primary Contact : 0412221128  Secondary Contact: 0412221129</v>
          </cell>
          <cell r="G269" t="str">
            <v>customer.analytics.production.support@nab.com.au</v>
          </cell>
        </row>
        <row r="270">
          <cell r="A270" t="str">
            <v>NABT-EADT-EADS-Customer Analytics Delivery</v>
          </cell>
          <cell r="B270" t="str">
            <v>SGP000000000489</v>
          </cell>
          <cell r="C270" t="str">
            <v>NABT</v>
          </cell>
          <cell r="D270" t="str">
            <v>EADT-EADS</v>
          </cell>
          <cell r="E270" t="str">
            <v>Customer Analytics Delivery</v>
          </cell>
          <cell r="F270" t="str">
            <v>Customer Analytics Delivery  Primary contact number: 0386979167/x339167  Secondary contact number: 0386343111/x333111</v>
          </cell>
          <cell r="G270" t="str">
            <v>Gary.hartmann@nab.com.au</v>
          </cell>
        </row>
        <row r="271">
          <cell r="A271" t="str">
            <v>NABT-EADT-EADS-Delivery@NAB Tools Support</v>
          </cell>
          <cell r="B271" t="str">
            <v>SGP000000000490</v>
          </cell>
          <cell r="C271" t="str">
            <v>NABT</v>
          </cell>
          <cell r="D271" t="str">
            <v>EADT-EADS</v>
          </cell>
          <cell r="E271" t="str">
            <v>Delivery@NAB Tools Support</v>
          </cell>
          <cell r="G271" t="str">
            <v>wholesale.banking.navigate.assist@nab.com.au</v>
          </cell>
        </row>
        <row r="272">
          <cell r="A272" t="str">
            <v>NABT-EADT-EADS-Event Management Tools Support</v>
          </cell>
          <cell r="B272" t="str">
            <v>SGP000000000491</v>
          </cell>
          <cell r="C272" t="str">
            <v>NABT</v>
          </cell>
          <cell r="D272" t="str">
            <v>EADT-EADS</v>
          </cell>
          <cell r="E272" t="str">
            <v>Event Management Tools Support</v>
          </cell>
          <cell r="F272" t="str">
            <v>Business Hours:  9886 2599 (x332599) opt#1    After Hours:  Refer Alarmpoint roster    Support Group Authoriser:  Tim Tangalos</v>
          </cell>
          <cell r="G272" t="str">
            <v>service.tools.event.management@nab.com.au</v>
          </cell>
        </row>
        <row r="273">
          <cell r="A273" t="str">
            <v>NABT-EADT-EADS-Finance Applications</v>
          </cell>
          <cell r="B273" t="str">
            <v>SGP000000000492</v>
          </cell>
          <cell r="C273" t="str">
            <v>NABT</v>
          </cell>
          <cell r="D273" t="str">
            <v>EADT-EADS</v>
          </cell>
          <cell r="E273" t="str">
            <v>Finance Applications</v>
          </cell>
          <cell r="F273" t="str">
            <v>Finance Applications: Primary contact:xt.363380. Secondary contact: xt.363348. Support Group Authoriser: Alan Williams</v>
          </cell>
          <cell r="G273" t="str">
            <v>fmi.systems.support@nab.com.au</v>
          </cell>
        </row>
        <row r="274">
          <cell r="A274" t="str">
            <v>NABT-EADT-EADS-Finance Applications - DRM</v>
          </cell>
          <cell r="B274" t="str">
            <v>SGP000000000493</v>
          </cell>
          <cell r="C274" t="str">
            <v>NABT</v>
          </cell>
          <cell r="D274" t="str">
            <v>EADT-EADS</v>
          </cell>
          <cell r="E274" t="str">
            <v>Finance Applications - DRM</v>
          </cell>
          <cell r="F274" t="str">
            <v>Finance Applications - DRM: Primary contact: xt.363380. Secondary contact: xt.363348. Remedy Support Group Authorisor: Alan Williams</v>
          </cell>
          <cell r="G274" t="str">
            <v>fmi.systems.support@nab.com.au</v>
          </cell>
        </row>
        <row r="275">
          <cell r="A275" t="str">
            <v>NABT-EADT-EADS-Financial Crimes</v>
          </cell>
          <cell r="B275" t="str">
            <v>SGP000000000816</v>
          </cell>
          <cell r="C275" t="str">
            <v>NABT</v>
          </cell>
          <cell r="D275" t="str">
            <v>EADT-EADS</v>
          </cell>
          <cell r="E275" t="str">
            <v>Financial Crimes</v>
          </cell>
          <cell r="F275" t="str">
            <v>Primary Contact Numbert: 03 8641 3273 - 0409 408 986  Seconday Contact Number: 03 8634 8832  Remedy Support Group Authoriser: Shaun Quigg / Helen Karamoutsos</v>
          </cell>
          <cell r="G275" t="str">
            <v>information.distribution.support@nab.com.au</v>
          </cell>
        </row>
        <row r="276">
          <cell r="A276" t="str">
            <v>NABT-EADT-EADS-GDF Development</v>
          </cell>
          <cell r="B276" t="str">
            <v>SGP000000000494</v>
          </cell>
          <cell r="C276" t="str">
            <v>NABT</v>
          </cell>
          <cell r="D276" t="str">
            <v>EADT-EADS</v>
          </cell>
          <cell r="E276" t="str">
            <v>GDF Development</v>
          </cell>
          <cell r="G276" t="str">
            <v>gdw.production.support@nab.com.au</v>
          </cell>
        </row>
        <row r="277">
          <cell r="A277" t="str">
            <v>NABT-EADT-EADS-GDF Support</v>
          </cell>
          <cell r="B277" t="str">
            <v>SGP000000000495</v>
          </cell>
          <cell r="C277" t="str">
            <v>NABT</v>
          </cell>
          <cell r="D277" t="str">
            <v>EADT-EADS</v>
          </cell>
          <cell r="E277" t="str">
            <v>GDF Support</v>
          </cell>
          <cell r="G277" t="str">
            <v>gdw.production.support@nab.com.au</v>
          </cell>
        </row>
        <row r="278">
          <cell r="A278" t="str">
            <v>NABT-EADT-EADS-GDF Support GDDB</v>
          </cell>
          <cell r="B278" t="str">
            <v>SGP000000000496</v>
          </cell>
          <cell r="C278" t="str">
            <v>NABT</v>
          </cell>
          <cell r="D278" t="str">
            <v>EADT-EADS</v>
          </cell>
          <cell r="E278" t="str">
            <v>GDF Support GDDB</v>
          </cell>
          <cell r="G278" t="str">
            <v>gdw.production.support@nab.com.au</v>
          </cell>
        </row>
        <row r="279">
          <cell r="A279" t="str">
            <v>NABT-EADT-EADS-GDW Development</v>
          </cell>
          <cell r="B279" t="str">
            <v>SGP000000000497</v>
          </cell>
          <cell r="C279" t="str">
            <v>NABT</v>
          </cell>
          <cell r="D279" t="str">
            <v>EADT-EADS</v>
          </cell>
          <cell r="E279" t="str">
            <v>GDW Development</v>
          </cell>
          <cell r="G279" t="str">
            <v>gdw.production.support@nab.com.au</v>
          </cell>
        </row>
        <row r="280">
          <cell r="A280" t="str">
            <v>NABT-EADT-EADS-GDW Implementation</v>
          </cell>
          <cell r="B280" t="str">
            <v>SGP000000000498</v>
          </cell>
          <cell r="C280" t="str">
            <v>NABT</v>
          </cell>
          <cell r="D280" t="str">
            <v>EADT-EADS</v>
          </cell>
          <cell r="E280" t="str">
            <v>GDW Implementation</v>
          </cell>
          <cell r="G280" t="str">
            <v>gdw.production.support@nab.com.au</v>
          </cell>
        </row>
        <row r="281">
          <cell r="A281" t="str">
            <v>NABT-EADT-EADS-GDW Support</v>
          </cell>
          <cell r="B281" t="str">
            <v>SGP000000000499</v>
          </cell>
          <cell r="C281" t="str">
            <v>NABT</v>
          </cell>
          <cell r="D281" t="str">
            <v>EADT-EADS</v>
          </cell>
          <cell r="E281" t="str">
            <v>GDW Support</v>
          </cell>
          <cell r="G281" t="str">
            <v>gdw.production.support@nab.com.au</v>
          </cell>
        </row>
        <row r="282">
          <cell r="A282" t="str">
            <v>NABT-EADT-EADS-GDW Support Non Infoman</v>
          </cell>
          <cell r="B282" t="str">
            <v>SGP000000000500</v>
          </cell>
          <cell r="C282" t="str">
            <v>NABT</v>
          </cell>
          <cell r="D282" t="str">
            <v>EADT-EADS</v>
          </cell>
          <cell r="E282" t="str">
            <v>GDW Support Non Infoman</v>
          </cell>
          <cell r="G282" t="str">
            <v>gdw.production.support@nab.com.au</v>
          </cell>
        </row>
        <row r="283">
          <cell r="A283" t="str">
            <v>NABT-EADT-EADS-IRM Development</v>
          </cell>
          <cell r="B283" t="str">
            <v>SGP000000000501</v>
          </cell>
          <cell r="C283" t="str">
            <v>NABT</v>
          </cell>
          <cell r="D283" t="str">
            <v>EADT-EADS</v>
          </cell>
          <cell r="E283" t="str">
            <v>IRM Development</v>
          </cell>
          <cell r="G283" t="str">
            <v>risk.engines.project@nab.com.au</v>
          </cell>
        </row>
        <row r="284">
          <cell r="A284" t="str">
            <v>NABT-EADT-EADS-IRM Support</v>
          </cell>
          <cell r="B284" t="str">
            <v>SGP000000000502</v>
          </cell>
          <cell r="C284" t="str">
            <v>NABT</v>
          </cell>
          <cell r="D284" t="str">
            <v>EADT-EADS</v>
          </cell>
          <cell r="E284" t="str">
            <v>IRM Support</v>
          </cell>
          <cell r="G284" t="str">
            <v>risk.engines.bau@nab.com.au</v>
          </cell>
        </row>
        <row r="285">
          <cell r="A285" t="str">
            <v>NABT-EADT-EADS-KWIS Mitre Support</v>
          </cell>
          <cell r="B285" t="str">
            <v>SGP000000000621</v>
          </cell>
          <cell r="C285" t="str">
            <v>NABT</v>
          </cell>
          <cell r="D285" t="str">
            <v>EADT-EADS</v>
          </cell>
          <cell r="E285" t="str">
            <v>KWIS Mitre Support</v>
          </cell>
          <cell r="G285" t="str">
            <v>Wholesale.Banking.KWIS.MITRE.Support@nab.com.au</v>
          </cell>
        </row>
        <row r="286">
          <cell r="A286" t="str">
            <v>NABT-EADT-EADS-MLC EDW Support</v>
          </cell>
          <cell r="B286" t="str">
            <v>SGP000000000380</v>
          </cell>
          <cell r="C286" t="str">
            <v>NABT</v>
          </cell>
          <cell r="D286" t="str">
            <v>EADT-EADS</v>
          </cell>
          <cell r="E286" t="str">
            <v>MLC EDW Support</v>
          </cell>
          <cell r="F286" t="str">
            <v>MLC / NAB Wealth - Enterprise Data Warehouse Support    Primary Contact Number : 0401711480  Secondary Contact Number : 0459841762  Remedy Support Group Authoriser : Leo Kwan, Vinaykumar Sanagala</v>
          </cell>
          <cell r="G286" t="str">
            <v>tmlc.data.warehouse.support@nab.com.au</v>
          </cell>
        </row>
        <row r="287">
          <cell r="A287" t="str">
            <v>NABT-EADT-EADS-MPR Support</v>
          </cell>
          <cell r="B287" t="str">
            <v>SGP000000000623</v>
          </cell>
          <cell r="C287" t="str">
            <v>NABT</v>
          </cell>
          <cell r="D287" t="str">
            <v>EADT-EADS</v>
          </cell>
          <cell r="E287" t="str">
            <v>MPR Support</v>
          </cell>
          <cell r="G287" t="str">
            <v>wdw_support_mailbox@nab.com.au</v>
          </cell>
        </row>
        <row r="288">
          <cell r="A288" t="str">
            <v>NABT-EADT-EADS-NextGen IAP CREPR Support</v>
          </cell>
          <cell r="B288" t="str">
            <v>SGP000000000503</v>
          </cell>
          <cell r="C288" t="str">
            <v>NABT</v>
          </cell>
          <cell r="D288" t="str">
            <v>EADT-EADS</v>
          </cell>
          <cell r="E288" t="str">
            <v>NextGen IAP CREPR Support</v>
          </cell>
          <cell r="F288" t="str">
            <v>This is the NextGen IAP CREPR Environment Management support group.    Environment Manager: Richard Eustance    Primary Contact Number : No on-call support as of now    Secondary Contact Number :</v>
          </cell>
          <cell r="G288" t="str">
            <v>Richard.Eustance@nab.com.au</v>
          </cell>
        </row>
        <row r="289">
          <cell r="A289" t="str">
            <v>NABT-EADT-EADS-NextGen IAP Delivery</v>
          </cell>
          <cell r="B289" t="str">
            <v>SGP000000000468</v>
          </cell>
          <cell r="C289" t="str">
            <v>NABT</v>
          </cell>
          <cell r="D289" t="str">
            <v>EADT-EADS</v>
          </cell>
          <cell r="E289" t="str">
            <v>NextGen IAP Delivery</v>
          </cell>
          <cell r="F289" t="str">
            <v>NextGen IAP Project Delivery    Primary Contact Number: N/A  Secondary Contact Number: N/A  Remedy Support Group Authoriser: Karitas Pahoe</v>
          </cell>
          <cell r="G289" t="str">
            <v>karitas.i.pahoe@nab.com.au</v>
          </cell>
        </row>
        <row r="290">
          <cell r="A290" t="str">
            <v>NABT-EADT-EADS-NextGen Oracle Infrastructure Projects</v>
          </cell>
          <cell r="B290" t="str">
            <v>SGP000000000504</v>
          </cell>
          <cell r="C290" t="str">
            <v>NABT</v>
          </cell>
          <cell r="D290" t="str">
            <v>EADT-EADS</v>
          </cell>
          <cell r="E290" t="str">
            <v>NextGen Oracle Infrastructure Projects</v>
          </cell>
          <cell r="G290" t="str">
            <v>nextgen.infra.support@nab.com.au</v>
          </cell>
        </row>
        <row r="291">
          <cell r="A291" t="str">
            <v>NABT-EADT-EADS-Radar Support</v>
          </cell>
          <cell r="B291" t="str">
            <v>SGP000000000627</v>
          </cell>
          <cell r="C291" t="str">
            <v>NABT</v>
          </cell>
          <cell r="D291" t="str">
            <v>EADT-EADS</v>
          </cell>
          <cell r="E291" t="str">
            <v>Radar Support</v>
          </cell>
          <cell r="G291" t="str">
            <v>nabcapital.tech.wdw.support@nab.com.au</v>
          </cell>
        </row>
        <row r="292">
          <cell r="A292" t="str">
            <v>NABT-EADT-EADS-SAP Bank Analyser (BA) Support</v>
          </cell>
          <cell r="B292" t="str">
            <v>SGP000000000505</v>
          </cell>
          <cell r="C292" t="str">
            <v>NABT</v>
          </cell>
          <cell r="D292" t="str">
            <v>EADT-EADS</v>
          </cell>
          <cell r="E292" t="str">
            <v>SAP Bank Analyser (BA) Support</v>
          </cell>
          <cell r="F292" t="str">
            <v>SAP technology treasury support    Primary Contact Number : 400570623  Secondary Contact Number : Information Not Available</v>
          </cell>
          <cell r="G292" t="str">
            <v>mark.m.chan@nab.com.au</v>
          </cell>
        </row>
        <row r="293">
          <cell r="A293" t="str">
            <v>NABT-EADT-EADS-SAP Basis Support</v>
          </cell>
          <cell r="B293" t="str">
            <v>SGP000000000506</v>
          </cell>
          <cell r="C293" t="str">
            <v>NABT</v>
          </cell>
          <cell r="D293" t="str">
            <v>EADT-EADS</v>
          </cell>
          <cell r="E293" t="str">
            <v>SAP Basis Support</v>
          </cell>
          <cell r="F293" t="str">
            <v>SAP technology Infrastructure and Database Support team    Primary Contact Number : 405446586  Secondary Contact Number : 407527902</v>
          </cell>
          <cell r="G293" t="str">
            <v>basis@nab.com.au</v>
          </cell>
        </row>
        <row r="294">
          <cell r="A294" t="str">
            <v>NABT-EADT-EADS-SAP Batch Support</v>
          </cell>
          <cell r="B294" t="str">
            <v>SGP000000000507</v>
          </cell>
          <cell r="C294" t="str">
            <v>NABT</v>
          </cell>
          <cell r="D294" t="str">
            <v>EADT-EADS</v>
          </cell>
          <cell r="E294" t="str">
            <v>SAP Batch Support</v>
          </cell>
          <cell r="F294" t="str">
            <v>SAP Batch Support    Primary Contact Number :   +91-8886770940  Secondary Contact Number : 0404841070  Tertiary Contact Number :  0404841062</v>
          </cell>
          <cell r="G294" t="str">
            <v>nabau_sap.batch.support@nab.com.au</v>
          </cell>
        </row>
        <row r="295">
          <cell r="A295" t="str">
            <v>NABT-EADT-EADS-SAP Business Warehouse Support</v>
          </cell>
          <cell r="B295" t="str">
            <v>SGP000000000508</v>
          </cell>
          <cell r="C295" t="str">
            <v>NABT</v>
          </cell>
          <cell r="D295" t="str">
            <v>EADT-EADS</v>
          </cell>
          <cell r="E295" t="str">
            <v>SAP Business Warehouse Support</v>
          </cell>
          <cell r="F295" t="str">
            <v>SAP technology Business Warehouse support    Primary Contact Number : 914067060247  Secondary Contact Number : Information Not Available</v>
          </cell>
          <cell r="G295" t="str">
            <v>ramya.v.jaladi@nab.com.au</v>
          </cell>
        </row>
        <row r="296">
          <cell r="A296" t="str">
            <v>NABT-EADT-EADS-SAP Delivery</v>
          </cell>
          <cell r="B296" t="str">
            <v>SGP000000000509</v>
          </cell>
          <cell r="C296" t="str">
            <v>NABT</v>
          </cell>
          <cell r="D296" t="str">
            <v>EADT-EADS</v>
          </cell>
          <cell r="E296" t="str">
            <v>SAP Delivery</v>
          </cell>
        </row>
        <row r="297">
          <cell r="A297" t="str">
            <v>NABT-EADT-EADS-SAP Finance Support</v>
          </cell>
          <cell r="B297" t="str">
            <v>SGP000000000510</v>
          </cell>
          <cell r="C297" t="str">
            <v>NABT</v>
          </cell>
          <cell r="D297" t="str">
            <v>EADT-EADS</v>
          </cell>
          <cell r="E297" t="str">
            <v>SAP Finance Support</v>
          </cell>
          <cell r="F297" t="str">
            <v>SAP technology General Ledger and Finance support    Primary Contact Number : +61-407052184  Secondary Contact Number : Information Not Available    The business support hours is 9am AEST to 5pm AEST for all regions.</v>
          </cell>
          <cell r="G297" t="str">
            <v>vijay.m.munireddy@nab.com.au</v>
          </cell>
        </row>
        <row r="298">
          <cell r="A298" t="str">
            <v>NABT-EADT-EADS-SAP ITSA Delivery</v>
          </cell>
          <cell r="B298" t="str">
            <v>SGP000000000511</v>
          </cell>
          <cell r="C298" t="str">
            <v>NABT</v>
          </cell>
          <cell r="D298" t="str">
            <v>EADT-EADS</v>
          </cell>
          <cell r="E298" t="str">
            <v>SAP ITSA Delivery</v>
          </cell>
          <cell r="F298" t="str">
            <v>SAP ITSA project team    Primary Contact Number : 439755610  Secondary Contact Number : Information Not Available</v>
          </cell>
          <cell r="G298" t="str">
            <v>chengappa.ballachanda@nab.com.au</v>
          </cell>
        </row>
        <row r="299">
          <cell r="A299" t="str">
            <v>NABT-EADT-EADS-SAP P&amp;C Support</v>
          </cell>
          <cell r="B299" t="str">
            <v>SGP000000000512</v>
          </cell>
          <cell r="C299" t="str">
            <v>NABT</v>
          </cell>
          <cell r="D299" t="str">
            <v>EADT-EADS</v>
          </cell>
          <cell r="E299" t="str">
            <v>SAP P&amp;C Support</v>
          </cell>
          <cell r="F299" t="str">
            <v>SAP technology HR, Payroll, Leave and Learning Support team    Primary Contact Number : 408562907  Secondary Contact Number : Information Not Available</v>
          </cell>
          <cell r="G299" t="str">
            <v>sap.hcm.technology@nab.com.au</v>
          </cell>
        </row>
        <row r="300">
          <cell r="A300" t="str">
            <v>NABT-EADT-EADS-SAP Procurement Support</v>
          </cell>
          <cell r="B300" t="str">
            <v>SGP000000000513</v>
          </cell>
          <cell r="C300" t="str">
            <v>NABT</v>
          </cell>
          <cell r="D300" t="str">
            <v>EADT-EADS</v>
          </cell>
          <cell r="E300" t="str">
            <v>SAP Procurement Support</v>
          </cell>
          <cell r="F300" t="str">
            <v>SAP technology procurement support team    Primary Contact Number : 470499372  Secondary Contact Number : Information Not Available</v>
          </cell>
          <cell r="G300" t="str">
            <v>subrato.das@nab.com.au</v>
          </cell>
        </row>
        <row r="301">
          <cell r="A301" t="str">
            <v>NABT-EADT-EADS-SAP Project team</v>
          </cell>
          <cell r="B301" t="str">
            <v>SGP000000000514</v>
          </cell>
          <cell r="C301" t="str">
            <v>NABT</v>
          </cell>
          <cell r="D301" t="str">
            <v>EADT-EADS</v>
          </cell>
          <cell r="E301" t="str">
            <v>SAP Project team</v>
          </cell>
          <cell r="F301" t="str">
            <v>SAP Small Enhancement project team    Primary Contact Number : 419618585  Secondary Contact Number : Information Not Available</v>
          </cell>
          <cell r="G301" t="str">
            <v>nabau_ad&amp;t.es.sap.infosys.site@nab.com.au</v>
          </cell>
        </row>
        <row r="302">
          <cell r="A302" t="str">
            <v>NABT-EADT-EADS-SAP SEM Banking Support</v>
          </cell>
          <cell r="B302" t="str">
            <v>SGP000000000515</v>
          </cell>
          <cell r="C302" t="str">
            <v>NABT</v>
          </cell>
          <cell r="D302" t="str">
            <v>EADT-EADS</v>
          </cell>
          <cell r="E302" t="str">
            <v>SAP SEM Banking Support</v>
          </cell>
          <cell r="F302" t="str">
            <v>SAP technology SEM banking support    Primary Contact Number : 404651679  Secondary Contact Number : Information Not Available</v>
          </cell>
          <cell r="G302" t="str">
            <v>manu.bhatia@nab.com.au</v>
          </cell>
        </row>
        <row r="303">
          <cell r="A303" t="str">
            <v>NABT-EADT-EADS-SAP Security Support</v>
          </cell>
          <cell r="B303" t="str">
            <v>SGP000000000516</v>
          </cell>
          <cell r="C303" t="str">
            <v>NABT</v>
          </cell>
          <cell r="D303" t="str">
            <v>EADT-EADS</v>
          </cell>
          <cell r="E303" t="str">
            <v>SAP Security Support</v>
          </cell>
          <cell r="F303" t="str">
            <v>SAP security support team    Primary Contact Number : +91 40 67060259   Secondary Contact Number : 0405446586</v>
          </cell>
          <cell r="G303" t="str">
            <v>basis.security@nab.com.au</v>
          </cell>
        </row>
        <row r="304">
          <cell r="A304" t="str">
            <v>NABT-EADT-EADS-SAP Technical Support</v>
          </cell>
          <cell r="B304" t="str">
            <v>SGP000000000517</v>
          </cell>
          <cell r="C304" t="str">
            <v>NABT</v>
          </cell>
          <cell r="D304" t="str">
            <v>EADT-EADS</v>
          </cell>
          <cell r="E304" t="str">
            <v>SAP Technical Support</v>
          </cell>
          <cell r="F304" t="str">
            <v>SAP Technical Support    Primary Contact Number : 404841070  Secondary Contact Number : 0404-841-062</v>
          </cell>
          <cell r="G304" t="str">
            <v>usha-rani.v.chandrasekhar@nab.com.au</v>
          </cell>
        </row>
        <row r="305">
          <cell r="A305" t="str">
            <v>NABT-EADT-EADS-SAS Customer Analytics</v>
          </cell>
          <cell r="B305" t="str">
            <v>SGP000000000518</v>
          </cell>
          <cell r="C305" t="str">
            <v>NABT</v>
          </cell>
          <cell r="D305" t="str">
            <v>EADT-EADS</v>
          </cell>
          <cell r="E305" t="str">
            <v>SAS Customer Analytics</v>
          </cell>
          <cell r="F305" t="str">
            <v>This group supports SAS (Statistical Analysis Software) and ESSBase.  Primary Contact Number: +61 3 8697 9180  Secondary Contact Number: +61 3 86412160   Remedy Support Group Authoriser: Neville Ford or Simon Warren</v>
          </cell>
          <cell r="G305" t="str">
            <v>gdw_sas_support@nab.com.au</v>
          </cell>
        </row>
        <row r="306">
          <cell r="A306" t="str">
            <v>NABT-EADT-EADS-Service Management Tools Support</v>
          </cell>
          <cell r="B306" t="str">
            <v>SGP000000000519</v>
          </cell>
          <cell r="C306" t="str">
            <v>NABT</v>
          </cell>
          <cell r="D306" t="str">
            <v>EADT-EADS</v>
          </cell>
          <cell r="E306" t="str">
            <v>Service Management Tools Support</v>
          </cell>
          <cell r="F306" t="str">
            <v>Primary Contact Number: 03-9886-2599 Option 2  Secondary Contact Number:   Remedy Support Group Authoriser: Tim Tangalos</v>
          </cell>
          <cell r="G306" t="str">
            <v>service.tools.event.management@nab.com.au</v>
          </cell>
        </row>
        <row r="307">
          <cell r="A307" t="str">
            <v>NABT-EADT-EADS-TCRR Support</v>
          </cell>
          <cell r="B307" t="str">
            <v>SGP000000000631</v>
          </cell>
          <cell r="C307" t="str">
            <v>NABT</v>
          </cell>
          <cell r="D307" t="str">
            <v>EADT-EADS</v>
          </cell>
          <cell r="E307" t="str">
            <v>TCRR Support</v>
          </cell>
          <cell r="G307" t="str">
            <v>wdw_support_mailbox@nab.com.au</v>
          </cell>
        </row>
        <row r="308">
          <cell r="A308" t="str">
            <v>NABT-EADT-EADS-Technology Mainframe Systems</v>
          </cell>
          <cell r="B308" t="str">
            <v>SGP000000000520</v>
          </cell>
          <cell r="C308" t="str">
            <v>NABT</v>
          </cell>
          <cell r="D308" t="str">
            <v>EADT-EADS</v>
          </cell>
          <cell r="E308" t="str">
            <v>Technology Mainframe Systems</v>
          </cell>
        </row>
        <row r="309">
          <cell r="A309" t="str">
            <v>NABT-EADT-EADS-Teradata DBA</v>
          </cell>
          <cell r="B309" t="str">
            <v>SGP000000000521</v>
          </cell>
          <cell r="C309" t="str">
            <v>NABT</v>
          </cell>
          <cell r="D309" t="str">
            <v>EADT-EADS</v>
          </cell>
          <cell r="E309" t="str">
            <v>Teradata DBA</v>
          </cell>
          <cell r="F309" t="str">
            <v>Primary Contact Number: 0412 221 128  Secondary Contact Number: 0412 221 129  Remedy Support Group Organiser: Andrew D Ryan</v>
          </cell>
          <cell r="G309" t="str">
            <v>teradata.dba.requests@nab.com.au</v>
          </cell>
        </row>
        <row r="310">
          <cell r="A310" t="str">
            <v>NABT-EADT-EADS-Teradata Sandpit Delivery</v>
          </cell>
          <cell r="B310" t="str">
            <v>SGP000000000485</v>
          </cell>
          <cell r="C310" t="str">
            <v>NABT</v>
          </cell>
          <cell r="D310" t="str">
            <v>EADT-EADS</v>
          </cell>
          <cell r="E310" t="str">
            <v>Teradata Sandpit Delivery</v>
          </cell>
          <cell r="F310" t="str">
            <v>Primary Contact No:  0412221128  Secondary Contact No:  0412221129</v>
          </cell>
          <cell r="G310" t="str">
            <v>customer.analytics.production.support@nab.com.au</v>
          </cell>
        </row>
        <row r="311">
          <cell r="A311" t="str">
            <v>NABT-EADT-EADS-Tradestore Support</v>
          </cell>
          <cell r="B311" t="str">
            <v>SGP000000000632</v>
          </cell>
          <cell r="C311" t="str">
            <v>NABT</v>
          </cell>
          <cell r="D311" t="str">
            <v>EADT-EADS</v>
          </cell>
          <cell r="E311" t="str">
            <v>Tradestore Support</v>
          </cell>
          <cell r="G311" t="str">
            <v>wholesale.banking.radar.application.support@nab.com.au</v>
          </cell>
        </row>
        <row r="312">
          <cell r="A312" t="str">
            <v>NABT-EADT-EADS-WDW B2R Support</v>
          </cell>
          <cell r="B312" t="str">
            <v>SGP000000000633</v>
          </cell>
          <cell r="C312" t="str">
            <v>NABT</v>
          </cell>
          <cell r="D312" t="str">
            <v>EADT-EADS</v>
          </cell>
          <cell r="E312" t="str">
            <v>WDW B2R Support</v>
          </cell>
          <cell r="G312" t="str">
            <v>wdwb2rproductionsupport@nab.com.au</v>
          </cell>
        </row>
        <row r="313">
          <cell r="A313" t="str">
            <v>NABT-EADT-EADS-WDW Support</v>
          </cell>
          <cell r="B313" t="str">
            <v>SGP000000000634</v>
          </cell>
          <cell r="C313" t="str">
            <v>NABT</v>
          </cell>
          <cell r="D313" t="str">
            <v>EADT-EADS</v>
          </cell>
          <cell r="E313" t="str">
            <v>WDW Support</v>
          </cell>
          <cell r="G313" t="str">
            <v>wdw_support_mailbox@nab.com.au</v>
          </cell>
        </row>
        <row r="314">
          <cell r="A314" t="str">
            <v>NABT-EADT-EADS-WDW V2 Support</v>
          </cell>
          <cell r="B314" t="str">
            <v>SGP000000000635</v>
          </cell>
          <cell r="C314" t="str">
            <v>NABT</v>
          </cell>
          <cell r="D314" t="str">
            <v>EADT-EADS</v>
          </cell>
          <cell r="E314" t="str">
            <v>WDW V2 Support</v>
          </cell>
          <cell r="G314" t="str">
            <v>wdw_support_mailbox@nab.com.au</v>
          </cell>
        </row>
        <row r="315">
          <cell r="A315" t="str">
            <v>NABT-EADT-IT Service Portfolio Management-Technical Service Community</v>
          </cell>
          <cell r="B315" t="str">
            <v>SGP000000000538</v>
          </cell>
          <cell r="C315" t="str">
            <v>NABT</v>
          </cell>
          <cell r="D315" t="str">
            <v>EADT-IT Service Portfolio Management</v>
          </cell>
          <cell r="E315" t="str">
            <v>Technical Service Community</v>
          </cell>
        </row>
        <row r="316">
          <cell r="A316" t="str">
            <v>NABT-EADT-NGOAS-Enterprise Configuration - BAU</v>
          </cell>
          <cell r="B316" t="str">
            <v>SGP000000000676</v>
          </cell>
          <cell r="C316" t="str">
            <v>NABT</v>
          </cell>
          <cell r="D316" t="str">
            <v>EADT-NGOAS</v>
          </cell>
          <cell r="E316" t="str">
            <v>Enterprise Configuration - BAU</v>
          </cell>
          <cell r="F316" t="str">
            <v>Business Configuration of Oracle applications</v>
          </cell>
          <cell r="G316" t="str">
            <v>nextgen.enterprise.configuration.support@nab.com.au</v>
          </cell>
        </row>
        <row r="317">
          <cell r="A317" t="str">
            <v>NABT-EADT-NGOAS-Enterprise Configuration - Project Support</v>
          </cell>
          <cell r="B317" t="str">
            <v>SGP000000000677</v>
          </cell>
          <cell r="C317" t="str">
            <v>NABT</v>
          </cell>
          <cell r="D317" t="str">
            <v>EADT-NGOAS</v>
          </cell>
          <cell r="E317" t="str">
            <v>Enterprise Configuration - Project Support</v>
          </cell>
          <cell r="G317" t="str">
            <v>nextgen.enterprise.configuration.support@nab.com.au</v>
          </cell>
        </row>
        <row r="318">
          <cell r="A318" t="str">
            <v>NABT-EADT-NGOAS-NGOAS CRM</v>
          </cell>
          <cell r="B318" t="str">
            <v>SGP000000000426</v>
          </cell>
          <cell r="C318" t="str">
            <v>NABT</v>
          </cell>
          <cell r="D318" t="str">
            <v>EADT-NGOAS</v>
          </cell>
          <cell r="E318" t="str">
            <v>NGOAS CRM</v>
          </cell>
          <cell r="F318" t="str">
            <v>Business Hours: 06:00 AM to 04:00 PM  Primary Contact: +61 437318561  Secondary Contact: +61 419496248    Business Hours: 04:00 PM to 06:00 AM  Primary Contact: +91 9900486422  Secondary Contact:  +91 7760993818    Authoriser:Abhik Paul 0470458846</v>
          </cell>
          <cell r="G318" t="str">
            <v>OAS.CRM.Domain@nab.com.au</v>
          </cell>
        </row>
        <row r="319">
          <cell r="A319" t="str">
            <v>NABT-EADT-NGOAS-NGOAS CRM NonProd</v>
          </cell>
          <cell r="B319" t="str">
            <v>SGP000000000428</v>
          </cell>
          <cell r="C319" t="str">
            <v>NABT</v>
          </cell>
          <cell r="D319" t="str">
            <v>EADT-NGOAS</v>
          </cell>
          <cell r="E319" t="str">
            <v>NGOAS CRM NonProd</v>
          </cell>
          <cell r="F319" t="str">
            <v>Business Hours: 06:00 AM to 04:00 PM  Primary Contact: +61 437318561  Secondary Contact: +61 419496248    Business Hours: 04:00 PM to 06:00 AM  Primary Contact: +91 9900486422  Secondary Contact:  +91 7760993818    Authoriser:Abhik Paul 0470458846</v>
          </cell>
          <cell r="G319" t="str">
            <v>OAS.CRM.Domain@nab.com.au</v>
          </cell>
        </row>
        <row r="320">
          <cell r="A320" t="str">
            <v>NABT-EADT-NGOAS-NGOAS Change Management</v>
          </cell>
          <cell r="B320" t="str">
            <v>SGP000000001316</v>
          </cell>
          <cell r="C320" t="str">
            <v>NABT</v>
          </cell>
          <cell r="D320" t="str">
            <v>EADT-NGOAS</v>
          </cell>
          <cell r="E320" t="str">
            <v>NGOAS Change Management</v>
          </cell>
          <cell r="F320" t="str">
            <v>NGOAS SM Change Management team</v>
          </cell>
          <cell r="G320" t="str">
            <v>NABAU_AD&amp;T.CB.AMS.CHANGE.MANAGEMENT@nab.com.au</v>
          </cell>
        </row>
        <row r="321">
          <cell r="A321" t="str">
            <v>NABT-EADT-NGOAS-NGOAS Core Banking UBANK</v>
          </cell>
          <cell r="B321" t="str">
            <v>SGP000000000430</v>
          </cell>
          <cell r="C321" t="str">
            <v>NABT</v>
          </cell>
          <cell r="D321" t="str">
            <v>EADT-NGOAS</v>
          </cell>
          <cell r="E321" t="str">
            <v>NGOAS Core Banking UBANK</v>
          </cell>
          <cell r="F321" t="str">
    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    </cell>
          <cell r="G321" t="str">
            <v>oas.core.banking.domain@nab.com.au</v>
          </cell>
        </row>
        <row r="322">
          <cell r="A322" t="str">
            <v>NABT-EADT-NGOAS-NGOAS Core Banking UBANK NonProd</v>
          </cell>
          <cell r="B322" t="str">
            <v>SGP000000000432</v>
          </cell>
          <cell r="C322" t="str">
            <v>NABT</v>
          </cell>
          <cell r="D322" t="str">
            <v>EADT-NGOAS</v>
          </cell>
          <cell r="E322" t="str">
            <v>NGOAS Core Banking UBANK NonProd</v>
          </cell>
          <cell r="F322" t="str">
    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    </cell>
          <cell r="G322" t="str">
            <v>oas.core.banking.domain@nab.com.au</v>
          </cell>
        </row>
        <row r="323">
          <cell r="A323" t="str">
            <v>NABT-EADT-NGOAS-NGOAS Core Banking nabAsia</v>
          </cell>
          <cell r="B323" t="str">
            <v>SGP000000001325</v>
          </cell>
          <cell r="C323" t="str">
            <v>NABT</v>
          </cell>
          <cell r="D323" t="str">
            <v>EADT-NGOAS</v>
          </cell>
          <cell r="E323" t="str">
            <v>NGOAS Core Banking nabAsia</v>
          </cell>
          <cell r="F323" t="str">
            <v>Primary Contact Phone Number   +91 7760133922  Secondary Contact Phone Number   +91 9632411197  Remedy Support Group Authoriser  Worthy LUI  +852 9880 4729</v>
          </cell>
          <cell r="G323" t="str">
            <v>NABAU_AD&amp;T.CB.AMS.Service.Delivery.NAB.Asia@nab.com.au</v>
          </cell>
        </row>
        <row r="324">
          <cell r="A324" t="str">
            <v>NABT-EADT-NGOAS-NGOAS Core Banking nabAsia NonProd</v>
          </cell>
          <cell r="B324" t="str">
            <v>SGP000000000433</v>
          </cell>
          <cell r="C324" t="str">
            <v>NABT</v>
          </cell>
          <cell r="D324" t="str">
            <v>EADT-NGOAS</v>
          </cell>
          <cell r="E324" t="str">
            <v>NGOAS Core Banking nabAsia NonProd</v>
          </cell>
          <cell r="F324" t="str">
            <v>Primary Contact Phone Number   +91 7760133922  Secondary Contact Phone Number   +91 9632411197  Remedy Support Group Authoriser   Worthy LUI  +852 9880 4729</v>
          </cell>
          <cell r="G324" t="str">
            <v>OAS.NABAsia.Domain@nab.com.au</v>
          </cell>
        </row>
        <row r="325">
          <cell r="A325" t="str">
            <v>NABT-EADT-NGOAS-NGOAS Environment Support</v>
          </cell>
          <cell r="B325" t="str">
            <v>SGP000000001317</v>
          </cell>
          <cell r="C325" t="str">
            <v>NABT</v>
          </cell>
          <cell r="D325" t="str">
            <v>EADT-NGOAS</v>
          </cell>
          <cell r="E325" t="str">
            <v>NGOAS Environment Support</v>
          </cell>
          <cell r="F325" t="str">
            <v>Primary Contact Number: 0439060868  Secondary Contact Number: 0401275604  Remedy Support Group Authoriser: Alistair Benson - 0417047850</v>
          </cell>
          <cell r="G325" t="str">
            <v>NABAU_NGCB.Environment.Support.Distro@nab.com.au; nabau_wealth.accenture.tsf@nab.com.au</v>
          </cell>
        </row>
        <row r="326">
          <cell r="A326" t="str">
            <v>NABT-EADT-NGOAS-NGOAS Integration</v>
          </cell>
          <cell r="B326" t="str">
            <v>SGP000000000434</v>
          </cell>
          <cell r="C326" t="str">
            <v>NABT</v>
          </cell>
          <cell r="D326" t="str">
            <v>EADT-NGOAS</v>
          </cell>
          <cell r="E326" t="str">
            <v>NGOAS Integration</v>
          </cell>
          <cell r="F326" t="str">
            <v>Business Hours  Primary Number: +61 438 812 450  Secondary Number: +61 408 728 389    After Hours  Primary Number: +91 9900 486420  Secondary Number: +91 9900 486421    Remedy Support Group Authoriser:   Anthony D'Mello +61 434 376 429</v>
          </cell>
          <cell r="G326" t="str">
            <v>OAS.Integration.Domain@nab.com.au</v>
          </cell>
        </row>
        <row r="327">
          <cell r="A327" t="str">
            <v>NABT-EADT-NGOAS-NGOAS Integration NonProd</v>
          </cell>
          <cell r="B327" t="str">
            <v>SGP000000000436</v>
          </cell>
          <cell r="C327" t="str">
            <v>NABT</v>
          </cell>
          <cell r="D327" t="str">
            <v>EADT-NGOAS</v>
          </cell>
          <cell r="E327" t="str">
            <v>NGOAS Integration NonProd</v>
          </cell>
          <cell r="F327" t="str">
            <v>Business Hours  Primary Number: +61 438 812 450  Secondary Number: +61 408 728 389    After Hours  Primary Number: +91 9900 486420  Secondary Number: +91 9900 486421    Remedy Support Group Authoriser:   Anthony D'Mello +61 434 376 429</v>
          </cell>
          <cell r="G327" t="str">
            <v>OAS.Integration.Domain@nab.com.au</v>
          </cell>
        </row>
        <row r="328">
          <cell r="A328" t="str">
            <v>NABT-EADT-NGOAS-NGOAS Online Channels</v>
          </cell>
          <cell r="B328" t="str">
            <v>SGP000000000437</v>
          </cell>
          <cell r="C328" t="str">
            <v>NABT</v>
          </cell>
          <cell r="D328" t="str">
            <v>EADT-NGOAS</v>
          </cell>
          <cell r="E328" t="str">
            <v>NGOAS Online Channels</v>
          </cell>
          <cell r="F328" t="str">
            <v>Business hours:  Primary Contact : 0438803325  Secondary Contact : 0437348666    After hours:  Primary Contact :  +919900486418  Secondary Contact : +919900486419  Remedy Support Group Authoriser:Santosh Yadav   (0450885421)</v>
          </cell>
          <cell r="G328" t="str">
            <v>oas.portals.domain@nab.com.au</v>
          </cell>
        </row>
        <row r="329">
          <cell r="A329" t="str">
            <v>NABT-EADT-NGOAS-NGOAS Online Channels NonProd</v>
          </cell>
          <cell r="B329" t="str">
            <v>SGP000000000439</v>
          </cell>
          <cell r="C329" t="str">
            <v>NABT</v>
          </cell>
          <cell r="D329" t="str">
            <v>EADT-NGOAS</v>
          </cell>
          <cell r="E329" t="str">
            <v>NGOAS Online Channels NonProd</v>
          </cell>
          <cell r="F329" t="str">
            <v>Business hours:  Primary Contact : 0438803325  Secondary Contact : 0437348666    After hours:  Primary Contact :  +919900486418  Secondary Contact : +919900486419  Remedy Support Group Authoriser:Santosh Yadav   (0450885421)</v>
          </cell>
          <cell r="G329" t="str">
            <v>oas.portals.domain@nab.com.au</v>
          </cell>
        </row>
        <row r="330">
          <cell r="A330" t="str">
            <v>NABT-EADT-NGOAS-NGOAS Project</v>
          </cell>
          <cell r="B330" t="str">
            <v>SGP000000001318</v>
          </cell>
          <cell r="C330" t="str">
            <v>NABT</v>
          </cell>
          <cell r="D330" t="str">
            <v>EADT-NGOAS</v>
          </cell>
          <cell r="E330" t="str">
            <v>NGOAS Project</v>
          </cell>
        </row>
        <row r="331">
          <cell r="A331" t="str">
            <v>NABT-EADT-NGOAS-NGOAS Security UBANK</v>
          </cell>
          <cell r="B331" t="str">
            <v>SGP000000000440</v>
          </cell>
          <cell r="C331" t="str">
            <v>NABT</v>
          </cell>
          <cell r="D331" t="str">
            <v>EADT-NGOAS</v>
          </cell>
          <cell r="E331" t="str">
            <v>NGOAS Security UBANK</v>
          </cell>
          <cell r="F331" t="str">
            <v>Business Hours  Primary Contact Number: +61 408 784 558  Secondary Contact Number: +61 408 750 147    After Hours  Primary Contact Number: +91 77 6099 3819  Secondary Contact Number: +91 77 6099 3820    Remedy Support Group Authoriser: Abhishek Singh</v>
          </cell>
          <cell r="G331" t="str">
            <v>OAS.Security.Domain@nab.com.au</v>
          </cell>
        </row>
        <row r="332">
          <cell r="A332" t="str">
            <v>NABT-EADT-NGOAS-NGOAS Security UBANK NonProd</v>
          </cell>
          <cell r="B332" t="str">
            <v>SGP000000000441</v>
          </cell>
          <cell r="C332" t="str">
            <v>NABT</v>
          </cell>
          <cell r="D332" t="str">
            <v>EADT-NGOAS</v>
          </cell>
          <cell r="E332" t="str">
            <v>NGOAS Security UBANK NonProd</v>
          </cell>
          <cell r="F332" t="str">
            <v>Business Hours  Primary Contact Number: +61 408 784 558  Secondary Contact Number: +61 408 750 147    After Hours  Primary Contact Number: +91 77 6099 3819  Secondary Contact Number: +91 77 6099 3820    Remedy Support Group Authoriser: Abhishek Singh</v>
          </cell>
          <cell r="G332" t="str">
            <v>OAS.Security.Domain@nab.com.au</v>
          </cell>
        </row>
        <row r="333">
          <cell r="A333" t="str">
            <v>NABT-EADT-NGOAS-NGOAS Security Wealthhub</v>
          </cell>
          <cell r="B333" t="str">
            <v>SGP000000000442</v>
          </cell>
          <cell r="C333" t="str">
            <v>NABT</v>
          </cell>
          <cell r="D333" t="str">
            <v>EADT-NGOAS</v>
          </cell>
          <cell r="E333" t="str">
            <v>NGOAS Security Wealthhub</v>
          </cell>
          <cell r="F333" t="str">
            <v>Business Hours  Primary Contact Number: +61 408 784 558  Secondary Contact Number: +61 408 750 147    After Hours  Primary Contact Number: +91 77 6099 3819  Secondary Contact Number: +91 77 6099 3820    Remedy Support Group Authoriser: Abhishek Singh</v>
          </cell>
          <cell r="G333" t="str">
            <v>OAS.Security.Domain@nab.com.au</v>
          </cell>
        </row>
        <row r="334">
          <cell r="A334" t="str">
            <v>NABT-EADT-NGOAS-NGOAS Security Wealthhub NonProd</v>
          </cell>
          <cell r="B334" t="str">
            <v>SGP000000000443</v>
          </cell>
          <cell r="C334" t="str">
            <v>NABT</v>
          </cell>
          <cell r="D334" t="str">
            <v>EADT-NGOAS</v>
          </cell>
          <cell r="E334" t="str">
            <v>NGOAS Security Wealthhub NonProd</v>
          </cell>
          <cell r="F334" t="str">
            <v>Business Hours  Primary Contact Number: +61 408 784 558  Secondary Contact Number: +61 408 750 147    After Hours  Primary Contact Number: +91 77 6099 3819  Secondary Contact Number: +91 77 6099 3820    Remedy Support Group Authoriser: Abhishek Singh</v>
          </cell>
          <cell r="G334" t="str">
            <v>OAS.Security.Domain@nab.com.au</v>
          </cell>
        </row>
        <row r="335">
          <cell r="A335" t="str">
            <v>NABT-EADT-NGOAS-NGOAS TSD</v>
          </cell>
          <cell r="B335" t="str">
            <v>SGP000000000444</v>
          </cell>
          <cell r="C335" t="str">
            <v>NABT</v>
          </cell>
          <cell r="D335" t="str">
            <v>EADT-NGOAS</v>
          </cell>
          <cell r="E335" t="str">
            <v>NGOAS TSD</v>
          </cell>
          <cell r="F335" t="str">
            <v>Business Hours  Primary Contact : +61 419 146 801  Secondary Contact : +61427 878 081    After Hours  Primary Contact : +91 9900 486424  Secondary Contact : +91 9900 486425    Remedy Support Group Authoriser: Vihan Majmundar +61433 168 947</v>
          </cell>
          <cell r="G335" t="str">
            <v>OAS.TSD.Domain@nab.com.au</v>
          </cell>
        </row>
        <row r="336">
          <cell r="A336" t="str">
            <v>NABT-EADT-NGOAS-NGOAS TSD NonProd</v>
          </cell>
          <cell r="B336" t="str">
            <v>SGP000000000445</v>
          </cell>
          <cell r="C336" t="str">
            <v>NABT</v>
          </cell>
          <cell r="D336" t="str">
            <v>EADT-NGOAS</v>
          </cell>
          <cell r="E336" t="str">
            <v>NGOAS TSD NonProd</v>
          </cell>
          <cell r="F336" t="str">
            <v>Business Hours  Primary Contact : +61 419 146 801  Secondary Contact : +61427 878 081    After Hours  Primary Contact : +91 9900 486424  Secondary Contact : +91 9900 486425    Remedy Support Group Authoriser: Vihan Majmundar +61433 168 947</v>
          </cell>
          <cell r="G336" t="str">
            <v>OAS.TSD.Domain@nab.com.au</v>
          </cell>
        </row>
        <row r="337">
          <cell r="A337" t="str">
            <v>NABT-EADT-NGOAS-NGOAS Wealth</v>
          </cell>
          <cell r="B337" t="str">
            <v>SGP000000001714</v>
          </cell>
          <cell r="C337" t="str">
            <v>NABT</v>
          </cell>
          <cell r="D337" t="str">
            <v>EADT-NGOAS</v>
          </cell>
          <cell r="E337" t="str">
            <v>NGOAS Wealth</v>
          </cell>
        </row>
        <row r="338">
          <cell r="A338" t="str">
            <v>NABT-EADT-NGOAS-NGOAS Wealth NonProd</v>
          </cell>
          <cell r="B338" t="str">
            <v>SGP000000001715</v>
          </cell>
          <cell r="C338" t="str">
            <v>NABT</v>
          </cell>
          <cell r="D338" t="str">
            <v>EADT-NGOAS</v>
          </cell>
          <cell r="E338" t="str">
            <v>NGOAS Wealth NonProd</v>
          </cell>
        </row>
        <row r="339">
          <cell r="A339" t="str">
            <v>NABT-EADT-NGOAS-NGOAS Wealthhub</v>
          </cell>
          <cell r="B339" t="str">
            <v>SGP000000000446</v>
          </cell>
          <cell r="C339" t="str">
            <v>NABT</v>
          </cell>
          <cell r="D339" t="str">
            <v>EADT-NGOAS</v>
          </cell>
          <cell r="E339" t="str">
            <v>NGOAS Wealthhub</v>
          </cell>
          <cell r="F339" t="str">
            <v>Business Hours  Primary Number: +61 427 983 203  Secondary Number: +61 428 502 856    After Hours  Primary Number: +91 7760 993816  Secondary Number: +91 7760 993817    Remedy Support Group Authoriser: Andrew Gooding +61 409 013 060</v>
          </cell>
          <cell r="G339" t="str">
            <v>OAS.Core.Wealthhub.Domain@nab.com.au</v>
          </cell>
        </row>
        <row r="340">
          <cell r="A340" t="str">
            <v>NABT-EADT-NGOAS-NGOAS Wealthhub NonProd</v>
          </cell>
          <cell r="B340" t="str">
            <v>SGP000000000448</v>
          </cell>
          <cell r="C340" t="str">
            <v>NABT</v>
          </cell>
          <cell r="D340" t="str">
            <v>EADT-NGOAS</v>
          </cell>
          <cell r="E340" t="str">
            <v>NGOAS Wealthhub NonProd</v>
          </cell>
          <cell r="F340" t="str">
            <v>Business Hours  Primary Number: +61 427 983 203  Secondary Number: +61 428 502 856    After Hours  Primary Number: +91 7760 993816  Secondary Number: +91 7760 993817    Remedy Support Group Authoriser: Andrew Gooding +61 409 013 060</v>
          </cell>
          <cell r="G340" t="str">
            <v>OAS.Core.Wealthhub.Domain@nab.com.au</v>
          </cell>
        </row>
        <row r="341">
          <cell r="A341" t="str">
            <v>NABT-EADT-NGOAS-NGOAS nabAsia Project</v>
          </cell>
          <cell r="B341" t="str">
            <v>SGP000000001326</v>
          </cell>
          <cell r="C341" t="str">
            <v>NABT</v>
          </cell>
          <cell r="D341" t="str">
            <v>EADT-NGOAS</v>
          </cell>
          <cell r="E341" t="str">
            <v>NGOAS nabAsia Project</v>
          </cell>
          <cell r="F341" t="str">
            <v>Primary Contact Phone Number   +91 7760133922  Secondary Contact Phone Number   +91 9632411197  Remedy Support Group Authoriser   Worthy LUI  +852 9880 4729</v>
          </cell>
          <cell r="G341" t="str">
            <v>OAS.NABAsia.Domain@nab.com.au</v>
          </cell>
        </row>
        <row r="342">
          <cell r="A342" t="str">
            <v>NABT-EADT-T&amp;RS-DevOps</v>
          </cell>
          <cell r="B342" t="str">
            <v>SGP000000000475</v>
          </cell>
          <cell r="C342" t="str">
            <v>NABT</v>
          </cell>
          <cell r="D342" t="str">
            <v>EADT-T&amp;RS</v>
          </cell>
          <cell r="E342" t="str">
            <v>DevOps</v>
          </cell>
          <cell r="F342" t="str">
            <v>DevOps Practice and Environment Support</v>
          </cell>
          <cell r="G342" t="str">
            <v>NABAU_DOCSDevOps@nab.com.au</v>
          </cell>
        </row>
        <row r="343">
          <cell r="A343" t="str">
            <v>NABT-EADT-T&amp;RS-Testing and Release Services</v>
          </cell>
          <cell r="B343" t="str">
            <v>SGP000000000522</v>
          </cell>
          <cell r="C343" t="str">
            <v>NABT</v>
          </cell>
          <cell r="D343" t="str">
            <v>EADT-T&amp;RS</v>
          </cell>
          <cell r="E343" t="str">
            <v>Testing and Release Services</v>
          </cell>
          <cell r="F343" t="str">
            <v>Testing and Release Management Services    Primary Contact: Simon Richards +61 3 8634 2808  Primary Contact: Wendy Whitehead +61 3 8697 9217</v>
          </cell>
          <cell r="G343" t="str">
            <v>Enterprise.Release@nab.com.au</v>
          </cell>
        </row>
        <row r="344">
          <cell r="A344" t="str">
            <v>NABT-Enterprise Projects &amp; Change-Heritage Project Management</v>
          </cell>
          <cell r="B344" t="str">
            <v>SGP000000000523</v>
          </cell>
          <cell r="C344" t="str">
            <v>NABT</v>
          </cell>
          <cell r="D344" t="str">
            <v>Enterprise Projects &amp; Change</v>
          </cell>
          <cell r="E344" t="str">
            <v>Heritage Project Management</v>
          </cell>
        </row>
        <row r="345">
          <cell r="A345" t="str">
            <v>NABT-Enterprise Projects &amp; Change-NextGen Project Management</v>
          </cell>
          <cell r="B345" t="str">
            <v>SGP000000000524</v>
          </cell>
          <cell r="C345" t="str">
            <v>NABT</v>
          </cell>
          <cell r="D345" t="str">
            <v>Enterprise Projects &amp; Change</v>
          </cell>
          <cell r="E345" t="str">
            <v>NextGen Project Management</v>
          </cell>
        </row>
        <row r="346">
          <cell r="A346" t="str">
            <v>NABT-Enterprise Projects &amp; Change-Windows 7 Deployment</v>
          </cell>
          <cell r="B346" t="str">
            <v>SGP000000001217</v>
          </cell>
          <cell r="C346" t="str">
            <v>NABT</v>
          </cell>
          <cell r="D346" t="str">
            <v>Enterprise Projects &amp; Change</v>
          </cell>
          <cell r="E346" t="str">
            <v>Windows 7 Deployment</v>
          </cell>
          <cell r="F346" t="str">
            <v>Primary Contact Hamish Meehan - 03 9208 5311Secondary Contact Peter Howard- 03 8641 4087</v>
          </cell>
          <cell r="G346" t="str">
            <v>Windows.7.Deployment@nab.com.au</v>
          </cell>
        </row>
        <row r="347">
          <cell r="A347" t="str">
            <v>NABT-Enterprise Projects &amp; Change-Windows 7 Upgrade Project</v>
          </cell>
          <cell r="B347" t="str">
            <v>SGP000000001914</v>
          </cell>
          <cell r="C347" t="str">
            <v>NABT</v>
          </cell>
          <cell r="D347" t="str">
            <v>Enterprise Projects &amp; Change</v>
          </cell>
          <cell r="E347" t="str">
            <v>Windows 7 Upgrade Project</v>
          </cell>
          <cell r="G347" t="str">
            <v>Windows.7.Deployment@nab.com.au</v>
          </cell>
        </row>
        <row r="348">
          <cell r="A348" t="str">
            <v>NABT-FR&amp;MI-MI Central Support</v>
          </cell>
          <cell r="B348" t="str">
            <v>SGP000000000622</v>
          </cell>
          <cell r="C348" t="str">
            <v>NABT</v>
          </cell>
          <cell r="D348" t="str">
            <v>FR&amp;MI</v>
          </cell>
          <cell r="E348" t="str">
            <v>MI Central Support</v>
          </cell>
          <cell r="G348" t="str">
            <v>mi.central@nab.com.au</v>
          </cell>
        </row>
        <row r="349">
          <cell r="A349" t="str">
            <v>NABT-ISD - Service Delivery-Service Assurance Management</v>
          </cell>
          <cell r="B349" t="str">
            <v>SGP000000000537</v>
          </cell>
          <cell r="C349" t="str">
            <v>NABT</v>
          </cell>
          <cell r="D349" t="str">
            <v>ISD - Service Delivery</v>
          </cell>
          <cell r="E349" t="str">
            <v>Service Assurance Management</v>
          </cell>
          <cell r="F349" t="str">
            <v>Service Delivery Management    Primary Contact : Peter Kerr</v>
          </cell>
        </row>
        <row r="350">
          <cell r="A350" t="str">
            <v>NABT-ISD - Service Management Strategy &amp; Design-IT Service Continuity</v>
          </cell>
          <cell r="B350" t="str">
            <v>SGP000000000541</v>
          </cell>
          <cell r="C350" t="str">
            <v>NABT</v>
          </cell>
          <cell r="D350" t="str">
            <v>ISD - Service Management Strategy &amp; Design</v>
          </cell>
          <cell r="E350" t="str">
            <v>IT Service Continuity</v>
          </cell>
          <cell r="F350" t="str">
            <v>Primary Contact Number: 0422 004 381  Secondary Contact Number: 0414 444 642  Remedy Support Group Authoriser: Andrew Camilleri</v>
          </cell>
          <cell r="G350" t="str">
            <v>itsc.planning.&amp;.execution@nab.com.au</v>
          </cell>
        </row>
        <row r="351">
          <cell r="A351" t="str">
            <v>NABT-ISD - Service Management Strategy &amp; Design-Service Management Strategy</v>
          </cell>
          <cell r="B351" t="str">
            <v>SGP000000000542</v>
          </cell>
          <cell r="C351" t="str">
            <v>NABT</v>
          </cell>
          <cell r="D351" t="str">
            <v>ISD - Service Management Strategy &amp; Design</v>
          </cell>
          <cell r="E351" t="str">
            <v>Service Management Strategy</v>
          </cell>
          <cell r="F351" t="str">
            <v>Primary Contact Number: +61431501831  Secondary Contact email: service.management.process.delivery@nab.com.au  Remedy Support Group Authoriser: Adrian Bridges</v>
          </cell>
          <cell r="G351" t="str">
            <v>service.management.process.delivery@nab.com.au</v>
          </cell>
        </row>
        <row r="352">
          <cell r="A352" t="str">
            <v>NABT-ISD - Service Operations-Major Incident Management</v>
          </cell>
          <cell r="B352" t="str">
            <v>SGP000000000539</v>
          </cell>
          <cell r="C352" t="str">
            <v>NABT</v>
          </cell>
          <cell r="D352" t="str">
            <v>ISD - Service Operations</v>
          </cell>
          <cell r="E352" t="str">
            <v>Major Incident Management</v>
          </cell>
          <cell r="F352" t="str">
            <v>Primary Contact Number:  Shift Operations (SRM / Incident Manager)- 9886 2628    Remedy Support Group Authorisers:  Andrew Singleton  Brendon Colson  Jeff Beddome  Mark Moccero  Stephen Honan</v>
          </cell>
          <cell r="G352" t="str">
            <v>SHIFTTL@nab.com.au</v>
          </cell>
        </row>
        <row r="353">
          <cell r="A353" t="str">
            <v>NABT-ISD - Service Operations-Problem Management</v>
          </cell>
          <cell r="B353" t="str">
            <v>SGP000000000540</v>
          </cell>
          <cell r="C353" t="str">
            <v>NABT</v>
          </cell>
          <cell r="D353" t="str">
            <v>ISD - Service Operations</v>
          </cell>
          <cell r="E353" t="str">
            <v>Problem Management</v>
          </cell>
          <cell r="G353" t="str">
            <v>problem.management.isd@nab.com.au</v>
          </cell>
        </row>
        <row r="354">
          <cell r="A354" t="str">
            <v>NABT-ISD - Service Operations-Service Governance</v>
          </cell>
          <cell r="B354" t="str">
            <v>SGP000000001114</v>
          </cell>
          <cell r="C354" t="str">
            <v>NABT</v>
          </cell>
          <cell r="D354" t="str">
            <v>ISD - Service Operations</v>
          </cell>
          <cell r="E354" t="str">
            <v>Service Governance</v>
          </cell>
          <cell r="F354" t="str">
            <v>Primary Contact Number: 0414448097  Secondary Contact Number: 0386340388 Remedy Support Group Authoriser: David Leversha.</v>
          </cell>
          <cell r="G354" t="str">
            <v>isd.service.governance.mailbox@nab.com.au</v>
          </cell>
        </row>
        <row r="355">
          <cell r="A355" t="str">
            <v>NABT-ISD - Service Transition-Change Management</v>
          </cell>
          <cell r="B355" t="str">
            <v>SGP000000000543</v>
          </cell>
          <cell r="C355" t="str">
            <v>NABT</v>
          </cell>
          <cell r="D355" t="str">
            <v>ISD - Service Transition</v>
          </cell>
          <cell r="E355" t="str">
            <v>Change Management</v>
          </cell>
          <cell r="F355" t="str">
            <v>NAB Technology Change Management    Primary Contact Number : (03) 9886 2954 option 3  Secondary Contact Number: 0428 393 882  Remedy Support Group Authoriser: Gary Percival</v>
          </cell>
          <cell r="G355" t="str">
            <v>NABAU_IT.Change.Management@nab.com.au</v>
          </cell>
        </row>
        <row r="356">
          <cell r="A356" t="str">
            <v>NABT-ISD - Service Transition-Configuration Management</v>
          </cell>
          <cell r="B356" t="str">
            <v>SGP000000000544</v>
          </cell>
          <cell r="C356" t="str">
            <v>NABT</v>
          </cell>
          <cell r="D356" t="str">
            <v>ISD - Service Transition</v>
          </cell>
          <cell r="E356" t="str">
            <v>Configuration Management</v>
          </cell>
        </row>
        <row r="357">
          <cell r="A357" t="str">
            <v>NABT-ISD - Service Transition-Enterprise Transition Planning</v>
          </cell>
          <cell r="B357" t="str">
            <v>SGP000000001123</v>
          </cell>
          <cell r="C357" t="str">
            <v>NABT</v>
          </cell>
          <cell r="D357" t="str">
            <v>ISD - Service Transition</v>
          </cell>
          <cell r="E357" t="str">
            <v>Enterprise Transition Planning</v>
          </cell>
        </row>
        <row r="358">
          <cell r="A358" t="str">
            <v>NABT-ISD - Service Transition-Foundation Data Management</v>
          </cell>
          <cell r="B358" t="str">
            <v>SGP000000000545</v>
          </cell>
          <cell r="C358" t="str">
            <v>NABT</v>
          </cell>
          <cell r="D358" t="str">
            <v>ISD - Service Transition</v>
          </cell>
          <cell r="E358" t="str">
            <v>Foundation Data Management</v>
          </cell>
          <cell r="F358" t="str">
            <v>SACM Foundation Data Support group.    Phone number : EXT 03-92082455</v>
          </cell>
          <cell r="G358" t="str">
            <v>NABAU_Configuration.Management@nab.com.au</v>
          </cell>
        </row>
        <row r="359">
          <cell r="A359" t="str">
            <v>NABT-ISD - Service Transition-SACM Planning and Governance</v>
          </cell>
          <cell r="B359" t="str">
            <v>SGP000000001517</v>
          </cell>
          <cell r="C359" t="str">
            <v>NABT</v>
          </cell>
          <cell r="D359" t="str">
            <v>ISD - Service Transition</v>
          </cell>
          <cell r="E359" t="str">
            <v>SACM Planning and Governance</v>
          </cell>
        </row>
        <row r="360">
          <cell r="A360" t="str">
            <v>NABT-ISD - Service Transition-Service Modelling</v>
          </cell>
          <cell r="B360" t="str">
            <v>SGP000000001614</v>
          </cell>
          <cell r="C360" t="str">
            <v>NABT</v>
          </cell>
          <cell r="D360" t="str">
            <v>ISD - Service Transition</v>
          </cell>
          <cell r="E360" t="str">
            <v>Service Modelling</v>
          </cell>
        </row>
        <row r="361">
          <cell r="A361" t="str">
            <v>NABT-Infrastructure - Access NAB-Access NAB Desktop Broking Support</v>
          </cell>
          <cell r="B361" t="str">
            <v>SGP000000000525</v>
          </cell>
          <cell r="C361" t="str">
            <v>NABT</v>
          </cell>
          <cell r="D361" t="str">
            <v>Infrastructure - Access NAB</v>
          </cell>
          <cell r="E361" t="str">
            <v>Access NAB Desktop Broking Support</v>
          </cell>
          <cell r="F361" t="str">
            <v>AccessNAB Desktop Broking  Primary Contact Number :   1800 066 023  Remedy Support Group Authoriser: srinagesh.x.mungamuru@nab.com.au</v>
          </cell>
          <cell r="G361" t="str">
            <v>ead.satyam.desktopbroking@nab.com.au</v>
          </cell>
        </row>
        <row r="362">
          <cell r="A362" t="str">
            <v>NABT-Infrastructure - Access NAB-Access NAB Desktop Provisioning Services</v>
          </cell>
          <cell r="B362" t="str">
            <v>SGP000000000526</v>
          </cell>
          <cell r="C362" t="str">
            <v>NABT</v>
          </cell>
          <cell r="D362" t="str">
            <v>Infrastructure - Access NAB</v>
          </cell>
          <cell r="E362" t="str">
            <v>Access NAB Desktop Provisioning Services</v>
          </cell>
          <cell r="F362" t="str">
            <v>Access NAB Desktop Provisioning Services  AccessNAB Desktop Broking  Primary Contact Number :   1800 066 023  Remedy Support Group Authoriser: srinagesh.x.mungamuru@nab.com.au</v>
          </cell>
          <cell r="G362" t="str">
            <v>ead.satyam.desktopbroking@nab.com.au</v>
          </cell>
        </row>
        <row r="363">
          <cell r="A363" t="str">
            <v>NABT-Infrastructure - Access NAB-Access NAB Netscaler Support</v>
          </cell>
          <cell r="B363" t="str">
            <v>SGP000000000527</v>
          </cell>
          <cell r="C363" t="str">
            <v>NABT</v>
          </cell>
          <cell r="D363" t="str">
            <v>Infrastructure - Access NAB</v>
          </cell>
          <cell r="E363" t="str">
            <v>Access NAB Netscaler Support</v>
          </cell>
          <cell r="F363" t="str">
            <v>AccessNAB Netscaler Support  Primary Contact Number :   1800 066 023  Remedy Support Group Authoriser: srinagesh.x.mungamuru@nab.com.au</v>
          </cell>
          <cell r="G363" t="str">
            <v>ead.satyam.netscaler@nab.com.au</v>
          </cell>
        </row>
        <row r="364">
          <cell r="A364" t="str">
            <v>NABT-Infrastructure - Access NAB-Access NAB Published Applications Support</v>
          </cell>
          <cell r="B364" t="str">
            <v>SGP000000000528</v>
          </cell>
          <cell r="C364" t="str">
            <v>NABT</v>
          </cell>
          <cell r="D364" t="str">
            <v>Infrastructure - Access NAB</v>
          </cell>
          <cell r="E364" t="str">
            <v>Access NAB Published Applications Support</v>
          </cell>
          <cell r="F364" t="str">
            <v>Primary Contact Number :   1800 066 023  Remedy Support Group Authoriser: srinagesh.x.mungamuru@nab.com.au</v>
          </cell>
          <cell r="G364" t="str">
            <v>ead.satyam.publishedapps@nab.com.au</v>
          </cell>
        </row>
        <row r="365">
          <cell r="A365" t="str">
            <v>NABT-Infrastructure - Access NAB-Access NAB Shared Services Support</v>
          </cell>
          <cell r="B365" t="str">
            <v>SGP000000000529</v>
          </cell>
          <cell r="C365" t="str">
            <v>NABT</v>
          </cell>
          <cell r="D365" t="str">
            <v>Infrastructure - Access NAB</v>
          </cell>
          <cell r="E365" t="str">
            <v>Access NAB Shared Services Support</v>
          </cell>
          <cell r="F365" t="str">
            <v>Primary Contact Number :   1800 066 023  Remedy Support Group Authoriser: srinagesh.x.mungamuru@nab.com.au</v>
          </cell>
          <cell r="G365" t="str">
            <v>ead.satyam.sharedsrvs@nab.com.au</v>
          </cell>
        </row>
        <row r="366">
          <cell r="A366" t="str">
            <v>NABT-Infrastructure - Environment Services-Enterprise Environment Delivery Management Services</v>
          </cell>
          <cell r="B366" t="str">
            <v>SGP000000000530</v>
          </cell>
          <cell r="C366" t="str">
            <v>NABT</v>
          </cell>
          <cell r="D366" t="str">
            <v>Infrastructure - Environment Services</v>
          </cell>
          <cell r="E366" t="str">
            <v>Enterprise Environment Delivery Management Services</v>
          </cell>
          <cell r="F366" t="str">
            <v>Primary Contact Number:  Peter Williams 0438 043 949  Secondary Contact Number:  Dale Purton 0477350082  Remedy Support Group Authoriser:  Dale Purton 0477 350 082</v>
          </cell>
          <cell r="G366" t="str">
            <v>nabau_tsh dss ss environment services mailbox</v>
          </cell>
        </row>
        <row r="367">
          <cell r="A367" t="str">
            <v>NABT-Infrastructure - Environment Services-Environment Build Support</v>
          </cell>
          <cell r="B367" t="str">
            <v>SGP000000000531</v>
          </cell>
          <cell r="C367" t="str">
            <v>NABT</v>
          </cell>
          <cell r="D367" t="str">
            <v>Infrastructure - Environment Services</v>
          </cell>
          <cell r="E367" t="str">
            <v>Environment Build Support</v>
          </cell>
          <cell r="F367" t="str">
            <v>Primary Contact Number:03 8641 2266  Secondary Contact Number: 0433 332 691  Remedy Support Group Authoriser: Martin Trivett</v>
          </cell>
        </row>
        <row r="368">
          <cell r="A368" t="str">
            <v>NABT-Infrastructure - Environment Services-Environment Build Support - Service Desk</v>
          </cell>
          <cell r="B368" t="str">
            <v>SGP000000000532</v>
          </cell>
          <cell r="C368" t="str">
            <v>NABT</v>
          </cell>
          <cell r="D368" t="str">
            <v>Infrastructure - Environment Services</v>
          </cell>
          <cell r="E368" t="str">
            <v>Environment Build Support - Service Desk</v>
          </cell>
          <cell r="F368" t="str">
            <v>Primary Contact Number:03 8641 2266  Secondary Contact Number:0433 332 691  Remedy Support Group Authoriser: Martin Trivett</v>
          </cell>
          <cell r="G368" t="str">
            <v>RMES Service Desk - AD&amp;T/MAILINDB/NAG_AP</v>
          </cell>
        </row>
        <row r="369">
          <cell r="A369" t="str">
            <v>NABT-Infrastructure - Environment Services-Payment Transformation Project</v>
          </cell>
          <cell r="B369" t="str">
            <v>SGP000000001215</v>
          </cell>
          <cell r="C369" t="str">
            <v>NABT</v>
          </cell>
          <cell r="D369" t="str">
            <v>Infrastructure - Environment Services</v>
          </cell>
          <cell r="E369" t="str">
            <v>Payment Transformation Project</v>
          </cell>
          <cell r="F369" t="str">
            <v>Payment Transformation Program Environment Services Team</v>
          </cell>
          <cell r="G369" t="str">
            <v>nabau_PPLV-IS.EnvironmentServices@nab.com.au</v>
          </cell>
        </row>
        <row r="370">
          <cell r="A370" t="str">
            <v>NABT-Infrastructure-BT-BT Global Services</v>
          </cell>
          <cell r="B370" t="str">
            <v>SGP000000000533</v>
          </cell>
          <cell r="C370" t="str">
            <v>NABT</v>
          </cell>
          <cell r="D370" t="str">
            <v>Infrastructure-BT</v>
          </cell>
          <cell r="E370" t="str">
            <v>BT Global Services</v>
          </cell>
          <cell r="F370" t="str">
            <v>BT Global Services    Group Email ID - andrew.coombs@bt.com    Primary Contact Number - +61396275580    Remedy Support Group Authoriser: Justin Pedersen</v>
          </cell>
          <cell r="G370" t="str">
            <v>andrew.coombs@bt.com</v>
          </cell>
        </row>
        <row r="371">
          <cell r="A371" t="str">
            <v>NABT-Infrastructure-CCT-CCT Delivery</v>
          </cell>
          <cell r="B371" t="str">
            <v>SGP000000000534</v>
          </cell>
          <cell r="C371" t="str">
            <v>NABT</v>
          </cell>
          <cell r="D371" t="str">
            <v>Infrastructure-CCT</v>
          </cell>
          <cell r="E371" t="str">
            <v>CCT Delivery</v>
          </cell>
          <cell r="G371" t="str">
            <v>cct.suppor@nab.com.au</v>
          </cell>
        </row>
        <row r="372">
          <cell r="A372" t="str">
            <v>NABT-Infrastructure-CCT-CCT Support</v>
          </cell>
          <cell r="B372" t="str">
            <v>SGP000000000535</v>
          </cell>
          <cell r="C372" t="str">
            <v>NABT</v>
          </cell>
          <cell r="D372" t="str">
            <v>Infrastructure-CCT</v>
          </cell>
          <cell r="E372" t="str">
            <v>CCT Support</v>
          </cell>
          <cell r="G372" t="str">
            <v>cct.support@nab.com.au</v>
          </cell>
        </row>
        <row r="373">
          <cell r="A373" t="str">
            <v>NABT-Infrastructure-SCM Services-Software Configuration Management</v>
          </cell>
          <cell r="B373" t="str">
            <v>SGP000000000536</v>
          </cell>
          <cell r="C373" t="str">
            <v>NABT</v>
          </cell>
          <cell r="D373" t="str">
            <v>Infrastructure-SCM Services</v>
          </cell>
          <cell r="E373" t="str">
            <v>Software Configuration Management</v>
          </cell>
          <cell r="F373" t="str">
            <v>Primary Contact Number: For Severity 1 or 2 Mainframe production issues contact 0414446824. For Non-Mainframe severity 1 or 2 production issues contact 0457569946.    Secondary Contact Number: N/A  Remedy Support Group Authoriser: Fernando Stromei</v>
          </cell>
          <cell r="G373" t="str">
            <v>SCM.SERVICES@NAB.COM.AU</v>
          </cell>
        </row>
        <row r="374">
          <cell r="A374" t="str">
            <v>NABT-P&amp;M-Asia, Non-Traded Finance-ADR APOS Support</v>
          </cell>
          <cell r="B374" t="str">
            <v>SGP000000000546</v>
          </cell>
          <cell r="C374" t="str">
            <v>NABT</v>
          </cell>
          <cell r="D374" t="str">
            <v>P&amp;M-Asia, Non-Traded Finance</v>
          </cell>
          <cell r="E374" t="str">
            <v>ADR APOS Support</v>
          </cell>
          <cell r="G374" t="str">
            <v>nabas_adr.support@nabasia.com</v>
          </cell>
        </row>
        <row r="375">
          <cell r="A375" t="str">
            <v>NABT-P&amp;M-Asia, Non-Traded Finance-Hong Kong Support</v>
          </cell>
          <cell r="B375" t="str">
            <v>SGP000000000547</v>
          </cell>
          <cell r="C375" t="str">
            <v>NABT</v>
          </cell>
          <cell r="D375" t="str">
            <v>P&amp;M-Asia, Non-Traded Finance</v>
          </cell>
          <cell r="E375" t="str">
            <v>Hong Kong Support</v>
          </cell>
          <cell r="F375" t="str">
            <v>Primary Contact Number: +85228229898  Secondary Contact Number:  Remedy Support Group Authoriser: Chan Ka Ki</v>
          </cell>
          <cell r="G375" t="str">
            <v>quest_as_hkg@national.com.au</v>
          </cell>
        </row>
        <row r="376">
          <cell r="A376" t="str">
            <v>NABT-P&amp;M-Asia, Non-Traded Finance-Mumbai Support</v>
          </cell>
          <cell r="B376" t="str">
            <v>SGP000000000548</v>
          </cell>
          <cell r="C376" t="str">
            <v>NABT</v>
          </cell>
          <cell r="D376" t="str">
            <v>P&amp;M-Asia, Non-Traded Finance</v>
          </cell>
          <cell r="E376" t="str">
            <v>Mumbai Support</v>
          </cell>
          <cell r="F376" t="str">
            <v>Primary Contact Number: +91 22 6198 8249  Secondary Contact Number: +852 2822 9898  Remedy Support Group Authoriser: Chan Ka Ki</v>
          </cell>
          <cell r="G376" t="str">
            <v>anupam.soparkar@nabasia.com</v>
          </cell>
        </row>
        <row r="377">
          <cell r="A377" t="str">
            <v>NABT-P&amp;M-Asia, Non-Traded Finance-Shanghai Support</v>
          </cell>
          <cell r="B377" t="str">
            <v>SGP000000000549</v>
          </cell>
          <cell r="C377" t="str">
            <v>NABT</v>
          </cell>
          <cell r="D377" t="str">
            <v>P&amp;M-Asia, Non-Traded Finance</v>
          </cell>
          <cell r="E377" t="str">
            <v>Shanghai Support</v>
          </cell>
          <cell r="F377" t="str">
            <v>Primary Contact Number: +86 21 20890236   Secondary Contact Number: +852 2822 9898  Remedy Support Group Authoriser: Chan Ka Ki</v>
          </cell>
          <cell r="G377" t="str">
            <v>justin.shen@nabasia.com</v>
          </cell>
        </row>
        <row r="378">
          <cell r="A378" t="str">
            <v>NABT-P&amp;M-Asia, Non-Traded Finance-Singapore Support</v>
          </cell>
          <cell r="B378" t="str">
            <v>SGP000000000550</v>
          </cell>
          <cell r="C378" t="str">
            <v>NABT</v>
          </cell>
          <cell r="D378" t="str">
            <v>P&amp;M-Asia, Non-Traded Finance</v>
          </cell>
          <cell r="E378" t="str">
            <v>Singapore Support</v>
          </cell>
          <cell r="F378" t="str">
            <v>Primary Contact Number: +65 6419 7008  Secondary Contact Number: +852 2822 9898  Remedy Support Group Authoriser: Chan Ka Ki</v>
          </cell>
          <cell r="G378" t="str">
            <v>quest_as_sin@national.com.au</v>
          </cell>
        </row>
        <row r="379">
          <cell r="A379" t="str">
            <v>NABT-P&amp;M-Asia, Non-Traded Finance-Tokyo Support</v>
          </cell>
          <cell r="B379" t="str">
            <v>SGP000000000551</v>
          </cell>
          <cell r="C379" t="str">
            <v>NABT</v>
          </cell>
          <cell r="D379" t="str">
            <v>P&amp;M-Asia, Non-Traded Finance</v>
          </cell>
          <cell r="E379" t="str">
            <v>Tokyo Support</v>
          </cell>
          <cell r="F379" t="str">
            <v>Primary Contact Number: +81 3 3241 1524  Secondary Contact Number: +81 3 3241 8779  Remedy Support Group Authoriser: Chan Ka Ki</v>
          </cell>
          <cell r="G379" t="str">
            <v>quest_as_tyo@national.com.au</v>
          </cell>
        </row>
        <row r="380">
          <cell r="A380" t="str">
            <v>NABT-P&amp;M-Asset Servicing Technology-Core Processing Support</v>
          </cell>
          <cell r="B380" t="str">
            <v>SGP000000000552</v>
          </cell>
          <cell r="C380" t="str">
            <v>NABT</v>
          </cell>
          <cell r="D380" t="str">
            <v>P&amp;M-Asset Servicing Technology</v>
          </cell>
          <cell r="E380" t="str">
            <v>Core Processing Support</v>
          </cell>
          <cell r="F380" t="str">
            <v>Primary Contact Number - (03) 8641 1533    Secondary Contact Number - (03) 8641 1792    Remedy Support Group Authoriser - Brien Hansen</v>
          </cell>
          <cell r="G380" t="str">
            <v>EST Technology Product and Markets - Transaction Processing</v>
          </cell>
        </row>
        <row r="381">
          <cell r="A381" t="str">
            <v>NABT-P&amp;M-Asset Servicing Technology-Digital Support</v>
          </cell>
          <cell r="B381" t="str">
            <v>SGP000000000553</v>
          </cell>
          <cell r="C381" t="str">
            <v>NABT</v>
          </cell>
          <cell r="D381" t="str">
            <v>P&amp;M-Asset Servicing Technology</v>
          </cell>
          <cell r="E381" t="str">
            <v>Digital Support</v>
          </cell>
          <cell r="F381" t="str">
            <v>Primary Contact Number:  See Alarmpoint  Secondary Contact Number:  See Alarmpoint  Remedy Support Group Authoriser: TBC</v>
          </cell>
          <cell r="G381" t="str">
            <v>EST.Technology.Product.and.Markets.-.Products.and.Enterprises@nab.com.au</v>
          </cell>
        </row>
        <row r="382">
          <cell r="A382" t="str">
            <v>NABT-P&amp;M-Asset Servicing Technology-Enterprise Support</v>
          </cell>
          <cell r="B382" t="str">
            <v>SGP000000000554</v>
          </cell>
          <cell r="C382" t="str">
            <v>NABT</v>
          </cell>
          <cell r="D382" t="str">
            <v>P&amp;M-Asset Servicing Technology</v>
          </cell>
          <cell r="E382" t="str">
            <v>Enterprise Support</v>
          </cell>
          <cell r="F382" t="str">
            <v>Primary Contract Number: See Alarmpoint  Secondary Contract Number: See Alarmpoint  Remedy Support Group Authoriser: TBA</v>
          </cell>
          <cell r="G382" t="str">
            <v>EST.Technology.Product.And.Markets.-.Products.And.Enterprises@nab.com.au</v>
          </cell>
        </row>
        <row r="383">
          <cell r="A383" t="str">
            <v>NABT-P&amp;M-Asset Servicing Technology-Front Office Support</v>
          </cell>
          <cell r="B383" t="str">
            <v>SGP000000000555</v>
          </cell>
          <cell r="C383" t="str">
            <v>NABT</v>
          </cell>
          <cell r="D383" t="str">
            <v>P&amp;M-Asset Servicing Technology</v>
          </cell>
          <cell r="E383" t="str">
            <v>Front Office Support</v>
          </cell>
          <cell r="F383" t="str">
            <v>Refer to Alarm Point for Primary &amp; Secondary Contact Phone Numbers.  Support Group Authoriser: Front Office Support</v>
          </cell>
          <cell r="G383" t="str">
            <v>EST Technology Product and Markets - Reporting and Front Office &lt;EST.Technology.Product.and.Markets.-.Reporting.and.Front.Office@nab.com.au&gt;</v>
          </cell>
        </row>
        <row r="384">
          <cell r="A384" t="str">
            <v>NABT-P&amp;M-Asset Servicing Technology-Infrastructure Support</v>
          </cell>
          <cell r="B384" t="str">
            <v>SGP000000000556</v>
          </cell>
          <cell r="C384" t="str">
            <v>NABT</v>
          </cell>
          <cell r="D384" t="str">
            <v>P&amp;M-Asset Servicing Technology</v>
          </cell>
          <cell r="E384" t="str">
            <v>Infrastructure Support</v>
          </cell>
          <cell r="F384" t="str">
            <v>HiPort Infrastructure Support</v>
          </cell>
        </row>
        <row r="385">
          <cell r="A385" t="str">
            <v>NABT-P&amp;M-Asset Servicing Technology-Middleware &amp; Payments Support</v>
          </cell>
          <cell r="B385" t="str">
            <v>SGP000000000557</v>
          </cell>
          <cell r="C385" t="str">
            <v>NABT</v>
          </cell>
          <cell r="D385" t="str">
            <v>P&amp;M-Asset Servicing Technology</v>
          </cell>
          <cell r="E385" t="str">
            <v>Middleware &amp; Payments Support</v>
          </cell>
          <cell r="F385" t="str">
            <v>Primary &amp; Secondary Contact number : As per Alarm point.  Remedy Support Group Authoriser : Peter J McShane, Alfred Rajasekar</v>
          </cell>
          <cell r="G385" t="str">
            <v>EST Technology Product and Markets - Payments and Reconciliations &lt;ESTTechnologyProductMarketsPaymentsReconciliation@nab.com.au&gt;</v>
          </cell>
        </row>
        <row r="386">
          <cell r="A386" t="str">
            <v>NABT-P&amp;M-Asset Servicing Technology-Middleware &amp; Payments Support-CHIPS</v>
          </cell>
          <cell r="B386" t="str">
            <v>SGP000000001319</v>
          </cell>
          <cell r="C386" t="str">
            <v>NABT</v>
          </cell>
          <cell r="D386" t="str">
            <v>P&amp;M-Asset Servicing Technology</v>
          </cell>
          <cell r="E386" t="str">
            <v>Middleware &amp; Payments Support-CHIPS</v>
          </cell>
          <cell r="F386" t="str">
            <v>Primary &amp; Secondary Contact number : As per Alarm point.  Remedy Support Group Authoriser : Peter J McShane, Alfred Rajasekar</v>
          </cell>
          <cell r="G386" t="str">
            <v>EST Technology Product and Markets - Payments and Reconciliations &lt;ESTTechnologyProductMarketsPaymentsReconciliation@nab.com.au&gt;</v>
          </cell>
        </row>
        <row r="387">
          <cell r="A387" t="str">
            <v>NABT-P&amp;M-Asset Servicing Technology-Middleware &amp; Payments Support-MsgHub</v>
          </cell>
          <cell r="B387" t="str">
            <v>SGP000000001320</v>
          </cell>
          <cell r="C387" t="str">
            <v>NABT</v>
          </cell>
          <cell r="D387" t="str">
            <v>P&amp;M-Asset Servicing Technology</v>
          </cell>
          <cell r="E387" t="str">
            <v>Middleware &amp; Payments Support-MsgHub</v>
          </cell>
          <cell r="F387" t="str">
            <v>Primary &amp; Secondary Contact number : As per Alarm point.  Remedy Support Group Authoriser : Peter J McShane, Alfred Rajasekar</v>
          </cell>
          <cell r="G387" t="str">
            <v>EST Technology Product and Markets - Payments and Reconciliations &lt;ESTTechnologyProductMarketsPaymentsReconciliation@nab.com.au&gt;</v>
          </cell>
        </row>
        <row r="388">
          <cell r="A388" t="str">
            <v>NABT-P&amp;M-Asset Servicing Technology-Middleware &amp; Payments Support-Nomad</v>
          </cell>
          <cell r="B388" t="str">
            <v>SGP000000001321</v>
          </cell>
          <cell r="C388" t="str">
            <v>NABT</v>
          </cell>
          <cell r="D388" t="str">
            <v>P&amp;M-Asset Servicing Technology</v>
          </cell>
          <cell r="E388" t="str">
            <v>Middleware &amp; Payments Support-Nomad</v>
          </cell>
          <cell r="F388" t="str">
            <v>Primary &amp; Secondary Contact number : As per Alarm point.  Remedy Support Group Authoriser : Peter J McShane, Alfred Rajasekar</v>
          </cell>
          <cell r="G388" t="str">
            <v>EST Technology Product and Markets - Payments and Reconciliations &lt;ESTTechnologyProductMarketsPaymentsReconciliation@nab.com.au&gt;</v>
          </cell>
        </row>
        <row r="389">
          <cell r="A389" t="str">
            <v>NABT-P&amp;M-Asset Servicing Technology-Middleware &amp; Payments Support-STAR2000</v>
          </cell>
          <cell r="B389" t="str">
            <v>SGP000000001322</v>
          </cell>
          <cell r="C389" t="str">
            <v>NABT</v>
          </cell>
          <cell r="D389" t="str">
            <v>P&amp;M-Asset Servicing Technology</v>
          </cell>
          <cell r="E389" t="str">
            <v>Middleware &amp; Payments Support-STAR2000</v>
          </cell>
          <cell r="F389" t="str">
            <v>Primary &amp; Secondary Contact number : As per Alarm point.  Remedy Support Group Authoriser : Peter J McShane, Alfred Rajasekar</v>
          </cell>
          <cell r="G389" t="str">
            <v>EST Technology Product and Markets - Payments and Reconciliations &lt;ESTTechnologyProductMarketsPaymentsReconciliation@nab.com.au&gt;</v>
          </cell>
        </row>
        <row r="390">
          <cell r="A390" t="str">
            <v>NABT-P&amp;M-Asset Servicing Technology-Registry Support</v>
          </cell>
          <cell r="B390" t="str">
            <v>SGP000000000558</v>
          </cell>
          <cell r="C390" t="str">
            <v>NABT</v>
          </cell>
          <cell r="D390" t="str">
            <v>P&amp;M-Asset Servicing Technology</v>
          </cell>
          <cell r="E390" t="str">
            <v>Registry Support</v>
          </cell>
          <cell r="F390" t="str">
            <v>Registry Primary Contact: 0386411819  Secondary Contact: 0386411518                           Remedy Support Group Authoriser: Dean Cowden</v>
          </cell>
          <cell r="G390" t="str">
            <v>AST.Prod.Trans.Reg.Mailbox@nab.com.au</v>
          </cell>
        </row>
        <row r="391">
          <cell r="A391" t="str">
            <v>NABT-P&amp;M-Asset Servicing Technology-Reporting Support</v>
          </cell>
          <cell r="B391" t="str">
            <v>SGP000000000559</v>
          </cell>
          <cell r="C391" t="str">
            <v>NABT</v>
          </cell>
          <cell r="D391" t="str">
            <v>P&amp;M-Asset Servicing Technology</v>
          </cell>
          <cell r="E391" t="str">
            <v>Reporting Support</v>
          </cell>
          <cell r="F391" t="str">
            <v>Refer to Alarm Point for Primary &amp; Secondary Contact Phone Numbers.  Support Group Authoriser: Reporting Support</v>
          </cell>
          <cell r="G391" t="str">
            <v>EST Technology Product and Markets - Reporting and Front Office &lt;EST.Technology.Product.and.Markets.-.Reporting.and.Front.Office@nab.com.au&gt;</v>
          </cell>
        </row>
        <row r="392">
          <cell r="A392" t="str">
            <v>NABT-P&amp;M-Asset Servicing Technology-Reporting Support-Data Store</v>
          </cell>
          <cell r="B392" t="str">
            <v>SGP000000001323</v>
          </cell>
          <cell r="C392" t="str">
            <v>NABT</v>
          </cell>
          <cell r="D392" t="str">
            <v>P&amp;M-Asset Servicing Technology</v>
          </cell>
          <cell r="E392" t="str">
            <v>Reporting Support-Data Store</v>
          </cell>
          <cell r="F392" t="str">
            <v>Refer to Alarm Point for Primary &amp; Secondary Contact Phone Numbers.  Support Group Authoriser: Reporting Support-Data Store</v>
          </cell>
          <cell r="G392" t="str">
            <v>EST Technology Product and Markets - Reporting and Front Office &lt;EST.Technology.Product.and.Markets.-.Reporting.and.Front.Office@nab.com.au&gt;</v>
          </cell>
        </row>
        <row r="393">
          <cell r="A393" t="str">
            <v>NABT-P&amp;M-Asset Servicing Technology-Reporting Support-P&amp;RA</v>
          </cell>
          <cell r="B393" t="str">
            <v>SGP000000001324</v>
          </cell>
          <cell r="C393" t="str">
            <v>NABT</v>
          </cell>
          <cell r="D393" t="str">
            <v>P&amp;M-Asset Servicing Technology</v>
          </cell>
          <cell r="E393" t="str">
            <v>Reporting Support-P&amp;RA</v>
          </cell>
        </row>
        <row r="394">
          <cell r="A394" t="str">
            <v>NABT-P&amp;M-Asset Servicing Technology-Testing &amp; Environment Services</v>
          </cell>
          <cell r="B394" t="str">
            <v>SGP000000000560</v>
          </cell>
          <cell r="C394" t="str">
            <v>NABT</v>
          </cell>
          <cell r="D394" t="str">
            <v>P&amp;M-Asset Servicing Technology</v>
          </cell>
          <cell r="E394" t="str">
            <v>Testing &amp; Environment Services</v>
          </cell>
          <cell r="F394" t="str">
            <v>Primary Contact Number: Luke X Jones 03 8641 5339  Secondary Contact Number: Mark D Troiani 0477 380 412  Remedy Support Group Authoriser: Luke X Jones, Mark D Troiani, Peter Vassilacos</v>
          </cell>
          <cell r="G394" t="str">
            <v>EST.Technology.Product.and.Markets.-.AST.Test.and.Env.Serv.Admin@nab.com.au</v>
          </cell>
        </row>
        <row r="395">
          <cell r="A395" t="str">
            <v>NABT-P&amp;M-Asset Servicing Technology-Web &amp; Reconciliations Support</v>
          </cell>
          <cell r="B395" t="str">
            <v>SGP000000000561</v>
          </cell>
          <cell r="C395" t="str">
            <v>NABT</v>
          </cell>
          <cell r="D395" t="str">
            <v>P&amp;M-Asset Servicing Technology</v>
          </cell>
          <cell r="E395" t="str">
            <v>Web &amp; Reconciliations Support</v>
          </cell>
          <cell r="F395" t="str">
            <v>Primary &amp; Secondary Contact number : As per Alarm point.  Remedy Support Group Authoriser : Peter J McShane, Alfred Rajasekar</v>
          </cell>
          <cell r="G395" t="str">
            <v>EST Technology Product and Markets - Payments and Reconciliations &lt;ESTTechnologyProductMarketsPaymentsReconciliation@nab.com.au&gt;</v>
          </cell>
        </row>
        <row r="396">
          <cell r="A396" t="str">
            <v>NABT-P&amp;M-EST, Northern Hemisphere-BT Support</v>
          </cell>
          <cell r="B396" t="str">
            <v>SGP000000000562</v>
          </cell>
          <cell r="C396" t="str">
            <v>NABT</v>
          </cell>
          <cell r="D396" t="str">
            <v>P&amp;M-EST, Northern Hemisphere</v>
          </cell>
          <cell r="E396" t="str">
            <v>BT Support</v>
          </cell>
          <cell r="F396" t="str">
            <v>BT Support Team UK - Primary Contact Number - 0207 710 2395 08:00-18:00 GMT/BST - GSOC 24x7 0800 154 043 Remedy Support Group Authoriser Scott A Wilson</v>
          </cell>
          <cell r="G396" t="str">
            <v>nhh.btss@eu.nabgroup.com</v>
          </cell>
        </row>
        <row r="397">
          <cell r="A397" t="str">
            <v>NABT-P&amp;M-EST, Northern Hemisphere-DR &amp; IT Risk Support</v>
          </cell>
          <cell r="B397" t="str">
            <v>SGP000000000563</v>
          </cell>
          <cell r="C397" t="str">
            <v>NABT</v>
          </cell>
          <cell r="D397" t="str">
            <v>P&amp;M-EST, Northern Hemisphere</v>
          </cell>
          <cell r="E397" t="str">
            <v>DR &amp; IT Risk Support</v>
          </cell>
          <cell r="G397" t="str">
            <v>phil.russell@eu.nabgroup.com</v>
          </cell>
        </row>
        <row r="398">
          <cell r="A398" t="str">
            <v>NABT-P&amp;M-EST, Northern Hemisphere-Desktop Support</v>
          </cell>
          <cell r="B398" t="str">
            <v>SGP000000000564</v>
          </cell>
          <cell r="C398" t="str">
            <v>NABT</v>
          </cell>
          <cell r="D398" t="str">
            <v>P&amp;M-EST, Northern Hemisphere</v>
          </cell>
          <cell r="E398" t="str">
            <v>Desktop Support</v>
          </cell>
          <cell r="F398" t="str">
            <v>Trade Floor &amp; Desktop Support UK  Primary Contact Number: 0044 (0)2077102400  Secondary Contact Number: 0044 (0)2077101360  Remedy Support Group Authoriser: John Adams</v>
          </cell>
          <cell r="G398" t="str">
            <v>nabl.desktop.team@eu.nabgroup.com</v>
          </cell>
        </row>
        <row r="399">
          <cell r="A399" t="str">
            <v>NABT-P&amp;M-EST, Northern Hemisphere-FX Money Market Support</v>
          </cell>
          <cell r="B399" t="str">
            <v>SGP000000000565</v>
          </cell>
          <cell r="C399" t="str">
            <v>NABT</v>
          </cell>
          <cell r="D399" t="str">
            <v>P&amp;M-EST, Northern Hemisphere</v>
          </cell>
          <cell r="E399" t="str">
            <v>FX Money Market Support</v>
          </cell>
          <cell r="G399" t="str">
            <v>wholesale.banking.nh.application.support@eu.nabgroup.com</v>
          </cell>
        </row>
        <row r="400">
          <cell r="A400" t="str">
            <v>NABT-P&amp;M-EST, Northern Hemisphere-GMM Support</v>
          </cell>
          <cell r="B400" t="str">
            <v>SGP000000000566</v>
          </cell>
          <cell r="C400" t="str">
            <v>NABT</v>
          </cell>
          <cell r="D400" t="str">
            <v>P&amp;M-EST, Northern Hemisphere</v>
          </cell>
          <cell r="E400" t="str">
            <v>GMM Support</v>
          </cell>
          <cell r="G400" t="str">
            <v>gmm.support.nhh@nab.com.au</v>
          </cell>
        </row>
        <row r="401">
          <cell r="A401" t="str">
            <v>NABT-P&amp;M-EST, Northern Hemisphere-Groove Support</v>
          </cell>
          <cell r="B401" t="str">
            <v>SGP000000000567</v>
          </cell>
          <cell r="C401" t="str">
            <v>NABT</v>
          </cell>
          <cell r="D401" t="str">
            <v>P&amp;M-EST, Northern Hemisphere</v>
          </cell>
          <cell r="E401" t="str">
            <v>Groove Support</v>
          </cell>
          <cell r="F401" t="str">
            <v>Groove project team  Primary Contact Number: +44 (0) 207 77 10 2424  Secondary Contact Number:  +44 (0) 207 77 10 2449    Remedy Support Group Authoriser: TS-Logon CH ID</v>
          </cell>
          <cell r="G401" t="str">
            <v>nabl.groove.team@eu.nabgroup.com</v>
          </cell>
        </row>
        <row r="402">
          <cell r="A402" t="str">
            <v>NABT-P&amp;M-EST, Northern Hemisphere-Kapiti Support</v>
          </cell>
          <cell r="B402" t="str">
            <v>SGP000000001716</v>
          </cell>
          <cell r="C402" t="str">
            <v>NABT</v>
          </cell>
          <cell r="D402" t="str">
            <v>P&amp;M-EST, Northern Hemisphere</v>
          </cell>
          <cell r="E402" t="str">
            <v>Kapiti Support</v>
          </cell>
        </row>
        <row r="403">
          <cell r="A403" t="str">
            <v>NABT-P&amp;M-EST, Northern Hemisphere-New York Technology Support</v>
          </cell>
          <cell r="B403" t="str">
            <v>SGP000000000568</v>
          </cell>
          <cell r="C403" t="str">
            <v>NABT</v>
          </cell>
          <cell r="D403" t="str">
            <v>P&amp;M-EST, Northern Hemisphere</v>
          </cell>
          <cell r="E403" t="str">
            <v>New York Technology Support</v>
          </cell>
          <cell r="F403" t="str">
            <v>Primary Contact Number: 212 916 9555  Secondary Contact Number: 212 916 9587  Remedy Support Group Authoriser:Eli Korman</v>
          </cell>
          <cell r="G403" t="str">
            <v>ny.technology@nabny.com</v>
          </cell>
        </row>
        <row r="404">
          <cell r="A404" t="str">
            <v>NABT-P&amp;M-EST, Northern Hemisphere-Platform Services</v>
          </cell>
          <cell r="B404" t="str">
            <v>SGP000000000569</v>
          </cell>
          <cell r="C404" t="str">
            <v>NABT</v>
          </cell>
          <cell r="D404" t="str">
            <v>P&amp;M-EST, Northern Hemisphere</v>
          </cell>
          <cell r="E404" t="str">
            <v>Platform Services</v>
          </cell>
          <cell r="G404" t="str">
            <v>wholesale.banking.nh.infrastructure@nab.com.au</v>
          </cell>
        </row>
        <row r="405">
          <cell r="A405" t="str">
            <v>NABT-P&amp;M-EST, Northern Hemisphere-Project Management</v>
          </cell>
          <cell r="B405" t="str">
            <v>SGP000000000570</v>
          </cell>
          <cell r="C405" t="str">
            <v>NABT</v>
          </cell>
          <cell r="D405" t="str">
            <v>P&amp;M-EST, Northern Hemisphere</v>
          </cell>
          <cell r="E405" t="str">
            <v>Project Management</v>
          </cell>
          <cell r="F405" t="str">
            <v>Remedy Support Group Authoriser: Jay Sangha</v>
          </cell>
          <cell r="G405" t="str">
            <v>wholesale.banking.project.services.-.uk@nab.com.au</v>
          </cell>
        </row>
        <row r="406">
          <cell r="A406" t="str">
            <v>NABT-P&amp;M-EST, Northern Hemisphere-Rates &amp; Credit Support</v>
          </cell>
          <cell r="B406" t="str">
            <v>SGP000000000571</v>
          </cell>
          <cell r="C406" t="str">
            <v>NABT</v>
          </cell>
          <cell r="D406" t="str">
            <v>P&amp;M-EST, Northern Hemisphere</v>
          </cell>
          <cell r="E406" t="str">
            <v>Rates &amp; Credit Support</v>
          </cell>
          <cell r="G406" t="str">
            <v>quest_nhh_infinity@national.com.au</v>
          </cell>
        </row>
        <row r="407">
          <cell r="A407" t="str">
            <v>NABT-P&amp;M-EST, Northern Hemisphere-Service Desk - UK Support</v>
          </cell>
          <cell r="B407" t="str">
            <v>SGP000000000572</v>
          </cell>
          <cell r="C407" t="str">
            <v>NABT</v>
          </cell>
          <cell r="D407" t="str">
            <v>P&amp;M-EST, Northern Hemisphere</v>
          </cell>
          <cell r="E407" t="str">
            <v>Service Desk - UK Support</v>
          </cell>
          <cell r="F407" t="str">
            <v>Primary Contact Number: 0044 20 7710 2400  Secondary Contact Number: 0044 207 7710 2266  Remedy Support Group Authoriser: Steven Woods</v>
          </cell>
          <cell r="G407" t="str">
            <v>nabl.servicedesk@eu.nabgroup.com  NAB.London.Service.Desk.Members@nab.com.au</v>
          </cell>
        </row>
        <row r="408">
          <cell r="A408" t="str">
            <v>NABT-P&amp;M-EST, Northern Hemisphere-Thomson Reuters Athena Support</v>
          </cell>
          <cell r="B408" t="str">
            <v>SGP000000000573</v>
          </cell>
          <cell r="C408" t="str">
            <v>NABT</v>
          </cell>
          <cell r="D408" t="str">
            <v>P&amp;M-EST, Northern Hemisphere</v>
          </cell>
          <cell r="E408" t="str">
            <v>Thomson Reuters Athena Support</v>
          </cell>
          <cell r="G408" t="str">
            <v>wholesale.banking.nh.thomson.reuters.athena@nab.com.au</v>
          </cell>
        </row>
        <row r="409">
          <cell r="A409" t="str">
            <v>NABT-P&amp;M-FI&amp;PT-BondMaster Support</v>
          </cell>
          <cell r="B409" t="str">
            <v>SGP000000000593</v>
          </cell>
          <cell r="C409" t="str">
            <v>NABT</v>
          </cell>
          <cell r="D409" t="str">
            <v>P&amp;M-FI&amp;PT</v>
          </cell>
          <cell r="E409" t="str">
            <v>BondMaster Support</v>
          </cell>
          <cell r="F409" t="str">
            <v>Primary Contact: Darren Keene 0415 171 302  Secondary Contact: Ken McCormack 0425 249 385  Remedy Support Group Authoriser: Darren Keene</v>
          </cell>
          <cell r="G409" t="str">
            <v>wholesale.banking.bondmaster.support@nabcapital.com</v>
          </cell>
        </row>
        <row r="410">
          <cell r="A410" t="str">
            <v>NABT-P&amp;M-FI&amp;PT-Confirmation Server Support</v>
          </cell>
          <cell r="B410" t="str">
            <v>SGP000000000574</v>
          </cell>
          <cell r="C410" t="str">
            <v>NABT</v>
          </cell>
          <cell r="D410" t="str">
            <v>P&amp;M-FI&amp;PT</v>
          </cell>
          <cell r="E410" t="str">
            <v>Confirmation Server Support</v>
          </cell>
          <cell r="F410" t="str">
            <v>Confirmation Manager (Confirmation Server) Support.   Primary contact: +61386410000  Seconday contact:   Graham Gilchrist (Prod Manager)  Escalation:  Manny Georgiades (Asset Manager)  Remedy Support Group Authoriser:  Graham Gilchrist (Prod Manager)</v>
          </cell>
          <cell r="G410" t="str">
            <v>Wholesale.Banking.Confirmations.Support@nab.com.au</v>
          </cell>
        </row>
        <row r="411">
          <cell r="A411" t="str">
            <v>NABT-P&amp;M-FI&amp;PT-Deal Processing Support</v>
          </cell>
          <cell r="B411" t="str">
            <v>SGP000000000575</v>
          </cell>
          <cell r="C411" t="str">
            <v>NABT</v>
          </cell>
          <cell r="D411" t="str">
            <v>P&amp;M-FI&amp;PT</v>
          </cell>
          <cell r="E411" t="str">
            <v>Deal Processing Support</v>
          </cell>
          <cell r="F411" t="str">
            <v>Primary Contact Number: See Alarmpoint  Secondary Contact Number: See Alarmpoint  Remedy Support Group Authoriser: Nancy Balinario</v>
          </cell>
          <cell r="G411" t="str">
            <v>EST Technology Product and Markets - Equation Support &lt;equation.support@nab.com.au&gt;    EST Technology Product and Markets - Midas Support &lt;Wholesale.Banking.Tech.Midas.Support@nab.com.au&gt;</v>
          </cell>
        </row>
        <row r="412">
          <cell r="A412" t="str">
            <v>NABT-P&amp;M-FI&amp;PT-Deal Processing Support - Bills Trading</v>
          </cell>
          <cell r="B412" t="str">
            <v>SGP000000001416</v>
          </cell>
          <cell r="C412" t="str">
            <v>NABT</v>
          </cell>
          <cell r="D412" t="str">
            <v>P&amp;M-FI&amp;PT</v>
          </cell>
          <cell r="E412" t="str">
            <v>Deal Processing Support - Bills Trading</v>
          </cell>
          <cell r="F412" t="str">
            <v>Primary Contact Number: See Alarmpoint  Secondary Contact Number: See Alarmpoint  Remedy Support Group Authoriser: Nancy Balinario</v>
          </cell>
        </row>
        <row r="413">
          <cell r="A413" t="str">
            <v>NABT-P&amp;M-FI&amp;PT-Deal Processing Support - Equation</v>
          </cell>
          <cell r="B413" t="str">
            <v>SGP000000001414</v>
          </cell>
          <cell r="C413" t="str">
            <v>NABT</v>
          </cell>
          <cell r="D413" t="str">
            <v>P&amp;M-FI&amp;PT</v>
          </cell>
          <cell r="E413" t="str">
            <v>Deal Processing Support - Equation</v>
          </cell>
          <cell r="F413" t="str">
            <v>Primary Contact Number: See Alarmpoint  Secondary Contact Number: See Alarmpoint  Remedy Support Group Authoriser: Nancy Balinario</v>
          </cell>
          <cell r="G413" t="str">
            <v xml:space="preserve">equation.support@nab.com.au    </v>
          </cell>
        </row>
        <row r="414">
          <cell r="A414" t="str">
            <v>NABT-P&amp;M-FI&amp;PT-Deal Processing Support - Midas</v>
          </cell>
          <cell r="B414" t="str">
            <v>SGP000000001415</v>
          </cell>
          <cell r="C414" t="str">
            <v>NABT</v>
          </cell>
          <cell r="D414" t="str">
            <v>P&amp;M-FI&amp;PT</v>
          </cell>
          <cell r="E414" t="str">
            <v>Deal Processing Support - Midas</v>
          </cell>
          <cell r="F414" t="str">
            <v>Primary Contact Number: See Alarmpoint  Secondary Contact Number: See Alarmpoint  Remedy Support Group Authoriser: Nancy Balinario</v>
          </cell>
          <cell r="G414" t="str">
            <v>Wholesale.Banking.Tech.Midas.Support@nab.com.au</v>
          </cell>
        </row>
        <row r="415">
          <cell r="A415" t="str">
            <v>NABT-P&amp;M-FI&amp;PT-Equities Support</v>
          </cell>
          <cell r="B415" t="str">
            <v>SGP000000000576</v>
          </cell>
          <cell r="C415" t="str">
            <v>NABT</v>
          </cell>
          <cell r="D415" t="str">
            <v>P&amp;M-FI&amp;PT</v>
          </cell>
          <cell r="E415" t="str">
            <v>Equities Support</v>
          </cell>
        </row>
        <row r="416">
          <cell r="A416" t="str">
            <v>NABT-P&amp;M-FI&amp;PT-FLAG Support</v>
          </cell>
          <cell r="B416" t="str">
            <v>SGP000000000596</v>
          </cell>
          <cell r="C416" t="str">
            <v>NABT</v>
          </cell>
          <cell r="D416" t="str">
            <v>P&amp;M-FI&amp;PT</v>
          </cell>
          <cell r="E416" t="str">
            <v>FLAG Support</v>
          </cell>
          <cell r="F416" t="str">
            <v>Primary Contact: Darren Keene 0415 171 302  Secondary Contact: Ken McCormack 0425 249 385  Remedy Support Group Authoriser: Darren Keene</v>
          </cell>
          <cell r="G416" t="str">
            <v>wholesale.banking.flag.support@nabcapital.com</v>
          </cell>
        </row>
        <row r="417">
          <cell r="A417" t="str">
            <v>NABT-P&amp;M-FI&amp;PT-Finance Support</v>
          </cell>
          <cell r="B417" t="str">
            <v>SGP000000000577</v>
          </cell>
          <cell r="C417" t="str">
            <v>NABT</v>
          </cell>
          <cell r="D417" t="str">
            <v>P&amp;M-FI&amp;PT</v>
          </cell>
          <cell r="E417" t="str">
            <v>Finance Support</v>
          </cell>
          <cell r="F417" t="str">
            <v>Group for GPLR and Accounting Server. Remedy Support Group Authoriser:James Findlay or Brett Kotsiakos</v>
          </cell>
          <cell r="G417" t="str">
            <v>Wholesale.Banking.Accounting.Server.Support@nab.com.au</v>
          </cell>
        </row>
        <row r="418">
          <cell r="A418" t="str">
            <v>NABT-P&amp;M-FI&amp;PT-Fixed Income Support</v>
          </cell>
          <cell r="B418" t="str">
            <v>SGP000000000578</v>
          </cell>
          <cell r="C418" t="str">
            <v>NABT</v>
          </cell>
          <cell r="D418" t="str">
            <v>P&amp;M-FI&amp;PT</v>
          </cell>
          <cell r="E418" t="str">
            <v>Fixed Income Support</v>
          </cell>
        </row>
        <row r="419">
          <cell r="A419" t="str">
            <v>NABT-P&amp;M-FI&amp;PT-GMM Support</v>
          </cell>
          <cell r="B419" t="str">
            <v>SGP000000000579</v>
          </cell>
          <cell r="C419" t="str">
            <v>NABT</v>
          </cell>
          <cell r="D419" t="str">
            <v>P&amp;M-FI&amp;PT</v>
          </cell>
          <cell r="E419" t="str">
            <v>GMM Support</v>
          </cell>
          <cell r="F419" t="str">
            <v>Global Message Manager (GMM) support  Primary contact: +61386410000  Seconday contact:   Graham Gilchrist (Prod Manager)  Escalation:  Manny Georgiades (Asset Manager)  Remedy Support Group Authoriser:  Graham Gilchrist (Prod Manager)</v>
          </cell>
          <cell r="G419" t="str">
            <v>gmm.support.team@nab.com.au</v>
          </cell>
        </row>
        <row r="420">
          <cell r="A420" t="str">
            <v>NABT-P&amp;M-FI&amp;PT-ICC Production Support</v>
          </cell>
          <cell r="B420" t="str">
            <v>SGP000000000580</v>
          </cell>
          <cell r="C420" t="str">
            <v>NABT</v>
          </cell>
          <cell r="D420" t="str">
            <v>P&amp;M-FI&amp;PT</v>
          </cell>
          <cell r="E420" t="str">
            <v>ICC Production Support</v>
          </cell>
        </row>
        <row r="421">
          <cell r="A421" t="str">
            <v>NABT-P&amp;M-FI&amp;PT-ICC Testing Support</v>
          </cell>
          <cell r="B421" t="str">
            <v>SGP000000000581</v>
          </cell>
          <cell r="C421" t="str">
            <v>NABT</v>
          </cell>
          <cell r="D421" t="str">
            <v>P&amp;M-FI&amp;PT</v>
          </cell>
          <cell r="E421" t="str">
            <v>ICC Testing Support</v>
          </cell>
        </row>
        <row r="422">
          <cell r="A422" t="str">
            <v>NABT-P&amp;M-FI&amp;PT-Incubator PCE Support</v>
          </cell>
          <cell r="B422" t="str">
            <v>SGP000000000598</v>
          </cell>
          <cell r="C422" t="str">
            <v>NABT</v>
          </cell>
          <cell r="D422" t="str">
            <v>P&amp;M-FI&amp;PT</v>
          </cell>
          <cell r="E422" t="str">
            <v>Incubator PCE Support</v>
          </cell>
          <cell r="F422" t="str">
            <v>Primary Contact: Darren Keene 0415 171 302  Secondary Contact: Ken McCormack 0425 249 385  Remedy Support Group Authoriser: Darren Keene</v>
          </cell>
          <cell r="G422" t="str">
            <v>wholesale.banking.incubatorpce.support@nab.com.au</v>
          </cell>
        </row>
        <row r="423">
          <cell r="A423" t="str">
            <v>NABT-P&amp;M-FI&amp;PT-Lending Systems Support</v>
          </cell>
          <cell r="B423" t="str">
            <v>SGP000000000582</v>
          </cell>
          <cell r="C423" t="str">
            <v>NABT</v>
          </cell>
          <cell r="D423" t="str">
            <v>P&amp;M-FI&amp;PT</v>
          </cell>
          <cell r="E423" t="str">
            <v>Lending Systems Support</v>
          </cell>
          <cell r="F423" t="str">
            <v>Relevant Applications:  Loan IQ  NTL  National Online (P&amp;M)</v>
          </cell>
          <cell r="G423" t="str">
            <v>Wholesale.Banking.LoanIQ.Support@nab.com.au</v>
          </cell>
        </row>
        <row r="424">
          <cell r="A424" t="str">
            <v>NABT-P&amp;M-FI&amp;PT-Mercury Support</v>
          </cell>
          <cell r="B424" t="str">
            <v>SGP000000000599</v>
          </cell>
          <cell r="C424" t="str">
            <v>NABT</v>
          </cell>
          <cell r="D424" t="str">
            <v>P&amp;M-FI&amp;PT</v>
          </cell>
          <cell r="E424" t="str">
            <v>Mercury Support</v>
          </cell>
          <cell r="G424" t="str">
            <v>wholesale.banking.mercury.support@nab.com.au</v>
          </cell>
        </row>
        <row r="425">
          <cell r="A425" t="str">
            <v>NABT-P&amp;M-FI&amp;PT-Payments &amp; Confirmations Support</v>
          </cell>
          <cell r="B425" t="str">
            <v>SGP000000000584</v>
          </cell>
          <cell r="C425" t="str">
            <v>NABT</v>
          </cell>
          <cell r="D425" t="str">
            <v>P&amp;M-FI&amp;PT</v>
          </cell>
          <cell r="E425" t="str">
            <v>Payments &amp; Confirmations Support</v>
          </cell>
          <cell r="F425" t="str">
            <v>Payments &amp; Confos support  Primary contact: +61386410000  Seconday contact:   Graham Gilchrist (Prod Manager)  Escalation:  Manny Georgiades (Asset Manager)  Remedy Support Group Authoriser:  Graham Gilchrist (Prod Manager)</v>
          </cell>
        </row>
        <row r="426">
          <cell r="A426" t="str">
            <v>NABT-P&amp;M-FI&amp;PT-RRT Support</v>
          </cell>
          <cell r="B426" t="str">
            <v>SGP000000000585</v>
          </cell>
          <cell r="C426" t="str">
            <v>NABT</v>
          </cell>
          <cell r="D426" t="str">
            <v>P&amp;M-FI&amp;PT</v>
          </cell>
          <cell r="E426" t="str">
            <v>RRT Support</v>
          </cell>
          <cell r="F426" t="str">
            <v>Group for RRT Support. Remedy Support Group Authoriser:James Findlay or Brett Kotsiakos</v>
          </cell>
          <cell r="G426" t="str">
            <v>RRT.Support@nab.com.au</v>
          </cell>
        </row>
        <row r="427">
          <cell r="A427" t="str">
            <v>NABT-P&amp;M-FI&amp;PT-Rates &amp; Credit Development</v>
          </cell>
          <cell r="B427" t="str">
            <v>SGP000000000586</v>
          </cell>
          <cell r="C427" t="str">
            <v>NABT</v>
          </cell>
          <cell r="D427" t="str">
            <v>P&amp;M-FI&amp;PT</v>
          </cell>
          <cell r="E427" t="str">
            <v>Rates &amp; Credit Development</v>
          </cell>
          <cell r="F427" t="str">
            <v>ES&amp;T Calypso Developers</v>
          </cell>
          <cell r="G427" t="str">
            <v>Wholesale.Banking.Tech.Calypso.Developers@nab.com.au</v>
          </cell>
        </row>
        <row r="428">
          <cell r="A428" t="str">
            <v>NABT-P&amp;M-FI&amp;PT-Rates &amp; Credit Support</v>
          </cell>
          <cell r="B428" t="str">
            <v>SGP000000000587</v>
          </cell>
          <cell r="C428" t="str">
            <v>NABT</v>
          </cell>
          <cell r="D428" t="str">
            <v>P&amp;M-FI&amp;PT</v>
          </cell>
          <cell r="E428" t="str">
            <v>Rates &amp; Credit Support</v>
          </cell>
          <cell r="F428" t="str">
            <v>Primary Contact Number: +61 427 018 063  Secondary Contact Number: +61 414 440 067  Remedy Support Group Authoriser: Jay Myagerimath</v>
          </cell>
          <cell r="G428" t="str">
            <v>ETPM-Calypso.Support@nab.com.au</v>
          </cell>
        </row>
        <row r="429">
          <cell r="A429" t="str">
            <v>NABT-P&amp;M-FI&amp;PT-Rates &amp; Credit Testing</v>
          </cell>
          <cell r="B429" t="str">
            <v>SGP000000000588</v>
          </cell>
          <cell r="C429" t="str">
            <v>NABT</v>
          </cell>
          <cell r="D429" t="str">
            <v>P&amp;M-FI&amp;PT</v>
          </cell>
          <cell r="E429" t="str">
            <v>Rates &amp; Credit Testing</v>
          </cell>
          <cell r="F429" t="str">
            <v>Rates &amp; Credit Testing Team  Primary Contact Number: +61 3 8641 4644  Secondary Contact Number: +61 3 8641 3775  Tertiary Contact  Number: +613 8641 5991    Remedy Support Group Authoriser:  1. Adrian Green  2. Paul Snowball  3. Boon Khamly</v>
          </cell>
          <cell r="G429" t="str">
            <v>EST.Technology.Products.and.Markets.-.Calypso.Testing@nab.com.au</v>
          </cell>
        </row>
        <row r="430">
          <cell r="A430" t="str">
            <v>NABT-P&amp;M-FI&amp;PT-Reconciliation Support</v>
          </cell>
          <cell r="B430" t="str">
            <v>SGP000000000589</v>
          </cell>
          <cell r="C430" t="str">
            <v>NABT</v>
          </cell>
          <cell r="D430" t="str">
            <v>P&amp;M-FI&amp;PT</v>
          </cell>
          <cell r="E430" t="str">
            <v>Reconciliation Support</v>
          </cell>
          <cell r="F430" t="str">
            <v>Support group for intelliMATCH and intelliSTOR.  Remedy Support Group Authoriser: James Findlay or Brett Kotsiakos</v>
          </cell>
          <cell r="G430" t="str">
            <v>Intellimatch.Support@nab.com.au</v>
          </cell>
        </row>
        <row r="431">
          <cell r="A431" t="str">
            <v>NABT-P&amp;M-FI&amp;PT-Thor Support</v>
          </cell>
          <cell r="B431" t="str">
            <v>SGP000000000604</v>
          </cell>
          <cell r="C431" t="str">
            <v>NABT</v>
          </cell>
          <cell r="D431" t="str">
            <v>P&amp;M-FI&amp;PT</v>
          </cell>
          <cell r="E431" t="str">
            <v>Thor Support</v>
          </cell>
          <cell r="F431" t="str">
            <v>Primary Contact: Darren Keene 0415 171 302  Secondary Contact: Mark Lim 0452 214 008  Remedy Support Group Authoriser: Darren Keene</v>
          </cell>
          <cell r="G431" t="str">
            <v>wholesale.banking.thor.support@nab.com.au</v>
          </cell>
        </row>
        <row r="432">
          <cell r="A432" t="str">
            <v>NABT-P&amp;M-FX &amp; Commodities-Bills Whiteboard Development</v>
          </cell>
          <cell r="B432" t="str">
            <v>SGP000000000591</v>
          </cell>
          <cell r="C432" t="str">
            <v>NABT</v>
          </cell>
          <cell r="D432" t="str">
            <v>P&amp;M-FX &amp; Commodities</v>
          </cell>
          <cell r="E432" t="str">
            <v>Bills Whiteboard Development</v>
          </cell>
          <cell r="F432" t="str">
            <v>Primary Contact Number: n/a  Secondary Contact Number: n/a  Remedy Support Group Authoriser: Travis Draper</v>
          </cell>
          <cell r="G432" t="str">
            <v>EST.Technology.Product.and.Markets.-.Bills.Whiteboard.Developmen@nab.com.au</v>
          </cell>
        </row>
        <row r="433">
          <cell r="A433" t="str">
            <v>NABT-P&amp;M-FX &amp; Commodities-Client Centre Support</v>
          </cell>
          <cell r="B433" t="str">
            <v>SGP000000000594</v>
          </cell>
          <cell r="C433" t="str">
            <v>NABT</v>
          </cell>
          <cell r="D433" t="str">
            <v>P&amp;M-FX &amp; Commodities</v>
          </cell>
          <cell r="E433" t="str">
            <v>Client Centre Support</v>
          </cell>
          <cell r="F433" t="str">
            <v>Remedy Support Group Authoriser: Christos Tsiftis</v>
          </cell>
          <cell r="G433" t="str">
            <v>client.centre@nab.com.au</v>
          </cell>
        </row>
        <row r="434">
          <cell r="A434" t="str">
            <v>NABT-P&amp;M-FX &amp; Commodities-Commodities Support</v>
          </cell>
          <cell r="B434" t="str">
            <v>SGP000000000595</v>
          </cell>
          <cell r="C434" t="str">
            <v>NABT</v>
          </cell>
          <cell r="D434" t="str">
            <v>P&amp;M-FX &amp; Commodities</v>
          </cell>
          <cell r="E434" t="str">
            <v>Commodities Support</v>
          </cell>
          <cell r="F434" t="str">
            <v>Support for Merchant (Commodities Trading) and   CDFC (Commodities Rates)</v>
          </cell>
          <cell r="G434" t="str">
            <v>commodities.support@nab.com.au</v>
          </cell>
        </row>
        <row r="435">
          <cell r="A435" t="str">
            <v>NABT-P&amp;M-FX &amp; Commodities-Murex Application Support</v>
          </cell>
          <cell r="B435" t="str">
            <v>SGP000000000600</v>
          </cell>
          <cell r="C435" t="str">
            <v>NABT</v>
          </cell>
          <cell r="D435" t="str">
            <v>P&amp;M-FX &amp; Commodities</v>
          </cell>
          <cell r="E435" t="str">
            <v>Murex Application Support</v>
          </cell>
          <cell r="F435" t="str">
            <v>Murex Applicaion Support: +61 3 8641 5050  Murex Technical Support: Refer to Alarmpoint Escalation</v>
          </cell>
          <cell r="G435" t="str">
            <v>murex.application.support@nab.com.au</v>
          </cell>
        </row>
        <row r="436">
          <cell r="A436" t="str">
            <v>NABT-P&amp;M-FX &amp; Commodities-Non-Traded Support</v>
          </cell>
          <cell r="B436" t="str">
            <v>SGP000000000601</v>
          </cell>
          <cell r="C436" t="str">
            <v>NABT</v>
          </cell>
          <cell r="D436" t="str">
            <v>P&amp;M-FX &amp; Commodities</v>
          </cell>
          <cell r="E436" t="str">
            <v>Non-Traded Support</v>
          </cell>
          <cell r="F436" t="str">
            <v>Support group for applications such as Pricing Centre, CASS, CARE, CI, and so on</v>
          </cell>
          <cell r="G436" t="str">
            <v>wholesale.banking.non.-.traded.support@nab.com.au</v>
          </cell>
        </row>
        <row r="437">
          <cell r="A437" t="str">
            <v>NABT-P&amp;M-FX &amp; Commodities-RDM Support</v>
          </cell>
          <cell r="B437" t="str">
            <v>SGP000000000602</v>
          </cell>
          <cell r="C437" t="str">
            <v>NABT</v>
          </cell>
          <cell r="D437" t="str">
            <v>P&amp;M-FX &amp; Commodities</v>
          </cell>
          <cell r="E437" t="str">
            <v>RDM Support</v>
          </cell>
          <cell r="F437" t="str">
            <v>Support team for the Reference Data Manager application, and associated applications.</v>
          </cell>
          <cell r="G437" t="str">
            <v>rdm.support@nab.com.au</v>
          </cell>
        </row>
        <row r="438">
          <cell r="A438" t="str">
            <v>NABT-P&amp;M-FX &amp; Commodities-Taurus Support</v>
          </cell>
          <cell r="B438" t="str">
            <v>SGP000000000603</v>
          </cell>
          <cell r="C438" t="str">
            <v>NABT</v>
          </cell>
          <cell r="D438" t="str">
            <v>P&amp;M-FX &amp; Commodities</v>
          </cell>
          <cell r="E438" t="str">
            <v>Taurus Support</v>
          </cell>
          <cell r="F438" t="str">
            <v>Taurus is no longer active and all jobs are iced. Soon to be decomissioned.</v>
          </cell>
          <cell r="G438" t="str">
            <v>taurus.support@nab.com.au</v>
          </cell>
        </row>
        <row r="439">
          <cell r="A439" t="str">
            <v>NABT-P&amp;M-FX &amp; Commodities-eCRS Support</v>
          </cell>
          <cell r="B439" t="str">
            <v>SGP000000000605</v>
          </cell>
          <cell r="C439" t="str">
            <v>NABT</v>
          </cell>
          <cell r="D439" t="str">
            <v>P&amp;M-FX &amp; Commodities</v>
          </cell>
          <cell r="E439" t="str">
            <v>eCRS Support</v>
          </cell>
          <cell r="F439" t="str">
            <v>Support for P&amp;M elements of the eCRS application.</v>
          </cell>
          <cell r="G439" t="str">
            <v>nabcapital.ecrs.support@nab.com.au</v>
          </cell>
        </row>
        <row r="440">
          <cell r="A440" t="str">
            <v>NABT-P&amp;M-FX &amp; Distribution-Austin Development</v>
          </cell>
          <cell r="B440" t="str">
            <v>SGP000000000606</v>
          </cell>
          <cell r="C440" t="str">
            <v>NABT</v>
          </cell>
          <cell r="D440" t="str">
            <v>P&amp;M-FX &amp; Distribution</v>
          </cell>
          <cell r="E440" t="str">
            <v>Austin Development</v>
          </cell>
          <cell r="F440" t="str">
            <v>Primary Contact Number: n/a  Secondary Contact Number: n/a  Remedy Support Group Authoriser: Travis Draper</v>
          </cell>
          <cell r="G440" t="str">
            <v>EST.Technology.Product.and.Markets.-.Austin.Development@nab.com.au</v>
          </cell>
        </row>
        <row r="441">
          <cell r="A441" t="str">
            <v>NABT-P&amp;M-FX &amp; Distribution-Austin Support</v>
          </cell>
          <cell r="B441" t="str">
            <v>SGP000000000590</v>
          </cell>
          <cell r="C441" t="str">
            <v>NABT</v>
          </cell>
          <cell r="D441" t="str">
            <v>P&amp;M-FX &amp; Distribution</v>
          </cell>
          <cell r="E441" t="str">
            <v>Austin Support</v>
          </cell>
          <cell r="F441" t="str">
            <v>Primary Contact Number: x360000 (+61 3 8641 0000)  Secondary Contact Number: x360000 (+61 3 8641 0000)  Remedy Support Group Authoriser: Phil Grocott</v>
          </cell>
          <cell r="G441" t="str">
            <v>EST.Technology.Product.and.Markets.-.Austin.Support@nab.com.au</v>
          </cell>
        </row>
        <row r="442">
          <cell r="A442" t="str">
            <v>NABT-P&amp;M-FX &amp; Distribution-Bills Whiteboard Support</v>
          </cell>
          <cell r="B442" t="str">
            <v>SGP000000000592</v>
          </cell>
          <cell r="C442" t="str">
            <v>NABT</v>
          </cell>
          <cell r="D442" t="str">
            <v>P&amp;M-FX &amp; Distribution</v>
          </cell>
          <cell r="E442" t="str">
            <v>Bills Whiteboard Support</v>
          </cell>
          <cell r="F442" t="str">
            <v>Primary Contact Number: x360000 (+61 3 8641 0000)  Secondary Contact Number: x360000 (+61 3 8641 0000)  Remedy Support Group Authoriser: Phil Grocott</v>
          </cell>
          <cell r="G442" t="str">
            <v>EST.Technology.Product.and.Markets.-.Bills.Whiteboard.Support@nab.com.au</v>
          </cell>
        </row>
        <row r="443">
          <cell r="A443" t="str">
            <v>NABT-P&amp;M-FX &amp; Distribution-FX Pricing &amp; Sales Support</v>
          </cell>
          <cell r="B443" t="str">
            <v>SGP000000000597</v>
          </cell>
          <cell r="C443" t="str">
            <v>NABT</v>
          </cell>
          <cell r="D443" t="str">
            <v>P&amp;M-FX &amp; Distribution</v>
          </cell>
          <cell r="E443" t="str">
            <v>FX Pricing &amp; Sales Support</v>
          </cell>
          <cell r="F443" t="str">
            <v>FX technical Support team</v>
          </cell>
          <cell r="G443" t="str">
            <v>EST.Technology.Product.and.Markets.FX.PS.-.Support@nab.com.au</v>
          </cell>
        </row>
        <row r="444">
          <cell r="A444" t="str">
            <v>NABT-P&amp;M-FX &amp; Distribution-Live Rates Support</v>
          </cell>
          <cell r="B444" t="str">
            <v>SGP000000000607</v>
          </cell>
          <cell r="C444" t="str">
            <v>NABT</v>
          </cell>
          <cell r="D444" t="str">
            <v>P&amp;M-FX &amp; Distribution</v>
          </cell>
          <cell r="E444" t="str">
            <v>Live Rates Support</v>
          </cell>
          <cell r="G444" t="str">
            <v>wholesale.banking.tech.live.rates.support@nab.com.au</v>
          </cell>
        </row>
        <row r="445">
          <cell r="A445" t="str">
            <v>NABT-P&amp;M-FX &amp; Distribution-Sales Tool Development</v>
          </cell>
          <cell r="B445" t="str">
            <v>SGP000000000608</v>
          </cell>
          <cell r="C445" t="str">
            <v>NABT</v>
          </cell>
          <cell r="D445" t="str">
            <v>P&amp;M-FX &amp; Distribution</v>
          </cell>
          <cell r="E445" t="str">
            <v>Sales Tool Development</v>
          </cell>
          <cell r="F445" t="str">
            <v>Primary Contact Number: n/a  Secondary Contact Number: n/a  Remedy Support Group Authoriser: Travis Draper</v>
          </cell>
          <cell r="G445" t="str">
            <v>EST.Technology.Product.and.Markets.-.Austin.Development@nab.com.au</v>
          </cell>
        </row>
        <row r="446">
          <cell r="A446" t="str">
            <v>NABT-P&amp;M-FX &amp; Distribution-Sales Tool Support</v>
          </cell>
          <cell r="B446" t="str">
            <v>SGP000000000609</v>
          </cell>
          <cell r="C446" t="str">
            <v>NABT</v>
          </cell>
          <cell r="D446" t="str">
            <v>P&amp;M-FX &amp; Distribution</v>
          </cell>
          <cell r="E446" t="str">
            <v>Sales Tool Support</v>
          </cell>
          <cell r="F446" t="str">
            <v>Primary Contact Number: x360000 (+61 3 8641 0000)  Secondary Contact Number: x360000 (+61 3 8641 0000)  Remedy Support Group Authoriser: Phil Grocott</v>
          </cell>
          <cell r="G446" t="str">
            <v>EST.Technology.Product.and.Markets.-.Sales.Tool.Support@nab.com.au</v>
          </cell>
        </row>
        <row r="447">
          <cell r="A447" t="str">
            <v>NABT-P&amp;M-FX &amp; Distribution-TBL Support</v>
          </cell>
          <cell r="B447" t="str">
            <v>SGP000000000610</v>
          </cell>
          <cell r="C447" t="str">
            <v>NABT</v>
          </cell>
          <cell r="D447" t="str">
            <v>P&amp;M-FX &amp; Distribution</v>
          </cell>
          <cell r="E447" t="str">
            <v>TBL Support</v>
          </cell>
          <cell r="F447" t="str">
            <v>Primary Contact Number: x2400 (+44 207 7102400)  Secondary Contact Number: x2400 (+44 207 7102400)  Remedy Support Group Authoriser: Phil Grocott</v>
          </cell>
          <cell r="G447" t="str">
            <v>EST.Technology.Product.and.Markets.-.TBL.Support@nab.com.au</v>
          </cell>
        </row>
        <row r="448">
          <cell r="A448" t="str">
            <v>NABT-P&amp;M-FX &amp; Distribution-nabTrade DevTest Support</v>
          </cell>
          <cell r="B448" t="str">
            <v>SGP000000000401</v>
          </cell>
          <cell r="C448" t="str">
            <v>NABT</v>
          </cell>
          <cell r="D448" t="str">
            <v>P&amp;M-FX &amp; Distribution</v>
          </cell>
          <cell r="E448" t="str">
            <v>nabTrade DevTest Support</v>
          </cell>
          <cell r="F448" t="str">
            <v>nabTrade/WealthHub DEV/TEST environment issues    Primary Contact Number: (02) 8220 5882  Secondary Contact Number: (03) 9208 2917  Remedy Support Group Authoriser: Jason Pereira/Bert Tutolo</v>
          </cell>
          <cell r="G448" t="str">
            <v>wealthhub.environment.and.release.support@nab.com.au</v>
          </cell>
        </row>
        <row r="449">
          <cell r="A449" t="str">
            <v>NABT-P&amp;M-FX &amp; Distribution-nabTrade Production Support</v>
          </cell>
          <cell r="B449" t="str">
            <v>SGP000000000402</v>
          </cell>
          <cell r="C449" t="str">
            <v>NABT</v>
          </cell>
          <cell r="D449" t="str">
            <v>P&amp;M-FX &amp; Distribution</v>
          </cell>
          <cell r="E449" t="str">
            <v>nabTrade Production Support</v>
          </cell>
          <cell r="F449" t="str">
            <v>nabtrade and wealthhub  prod support.  Located 255 Miller St Sydney.  Primary Contact #: 02 9936 4939</v>
          </cell>
          <cell r="G449" t="str">
            <v>nabtrade.support@nab.co.au</v>
          </cell>
        </row>
        <row r="450">
          <cell r="A450" t="str">
            <v>NABT-P&amp;M-IT Service Portfolio Management-Technical Service Community</v>
          </cell>
          <cell r="B450" t="str">
            <v>SGP000000001115</v>
          </cell>
          <cell r="C450" t="str">
            <v>NABT</v>
          </cell>
          <cell r="D450" t="str">
            <v>P&amp;M-IT Service Portfolio Management</v>
          </cell>
          <cell r="E450" t="str">
            <v>Technical Service Community</v>
          </cell>
        </row>
        <row r="451">
          <cell r="A451" t="str">
            <v>NABT-P&amp;M-Infrastructure-Dealing Room Support</v>
          </cell>
          <cell r="B451" t="str">
            <v>SGP000000000611</v>
          </cell>
          <cell r="C451" t="str">
            <v>NABT</v>
          </cell>
          <cell r="D451" t="str">
            <v>P&amp;M-Infrastructure</v>
          </cell>
          <cell r="E451" t="str">
            <v>Dealing Room Support</v>
          </cell>
          <cell r="G451" t="str">
            <v>wholesale.banking.dealing.room.support@nab.com.au</v>
          </cell>
        </row>
        <row r="452">
          <cell r="A452" t="str">
            <v>NABT-P&amp;M-Infrastructure-Global Market Data Support</v>
          </cell>
          <cell r="B452" t="str">
            <v>SGP000000000612</v>
          </cell>
          <cell r="C452" t="str">
            <v>NABT</v>
          </cell>
          <cell r="D452" t="str">
            <v>P&amp;M-Infrastructure</v>
          </cell>
          <cell r="E452" t="str">
            <v>Global Market Data Support</v>
          </cell>
          <cell r="F452" t="str">
            <v>Primary Contact Number: +61 (0)2 8220 5575 / x295575     Secondary Contact Number: Alarrmpoint for on-call support    Remedy Support Group Authoriser: Mick Masterman</v>
          </cell>
          <cell r="G452" t="str">
            <v>wholesale.banking.global.market.data.support@nab.com.au</v>
          </cell>
        </row>
        <row r="453">
          <cell r="A453" t="str">
            <v>NABT-P&amp;M-Risk &amp; Data-Credit Risk Support</v>
          </cell>
          <cell r="B453" t="str">
            <v>SGP000000000615</v>
          </cell>
          <cell r="C453" t="str">
            <v>NABT</v>
          </cell>
          <cell r="D453" t="str">
            <v>P&amp;M-Risk &amp; Data</v>
          </cell>
          <cell r="E453" t="str">
            <v>Credit Risk Support</v>
          </cell>
          <cell r="F453" t="str">
            <v>Credient, Algo Collateral, QuIC CVA, Boundary Rider</v>
          </cell>
          <cell r="G453" t="str">
            <v>EST.Technology.Product.and.Markets.-.Credit.Risk.Support1@nab.com.au</v>
          </cell>
        </row>
        <row r="454">
          <cell r="A454" t="str">
            <v>NABT-P&amp;M-Risk &amp; Data-Curves and Rates Support</v>
          </cell>
          <cell r="B454" t="str">
            <v>SGP000000000616</v>
          </cell>
          <cell r="C454" t="str">
            <v>NABT</v>
          </cell>
          <cell r="D454" t="str">
            <v>P&amp;M-Risk &amp; Data</v>
          </cell>
          <cell r="E454" t="str">
            <v>Curves and Rates Support</v>
          </cell>
          <cell r="F454" t="str">
            <v>Cartoo, Asset Control and GRD 10 Support is provided by this group</v>
          </cell>
          <cell r="G454" t="str">
            <v>quest_cartoo_support@national.com.au</v>
          </cell>
        </row>
        <row r="455">
          <cell r="A455" t="str">
            <v>NABT-P&amp;M-Risk &amp; Data-Data Management Operations</v>
          </cell>
          <cell r="B455" t="str">
            <v>SGP000000000617</v>
          </cell>
          <cell r="C455" t="str">
            <v>NABT</v>
          </cell>
          <cell r="D455" t="str">
            <v>P&amp;M-Risk &amp; Data</v>
          </cell>
          <cell r="E455" t="str">
            <v>Data Management Operations</v>
          </cell>
          <cell r="G455" t="str">
            <v>wholesale.banking.data.operations@nab.com.au</v>
          </cell>
        </row>
        <row r="456">
          <cell r="A456" t="str">
            <v>NABT-P&amp;M-Risk &amp; Data-Global Operations Support</v>
          </cell>
          <cell r="B456" t="str">
            <v>SGP000000000618</v>
          </cell>
          <cell r="C456" t="str">
            <v>NABT</v>
          </cell>
          <cell r="D456" t="str">
            <v>P&amp;M-Risk &amp; Data</v>
          </cell>
          <cell r="E456" t="str">
            <v>Global Operations Support</v>
          </cell>
          <cell r="G456" t="str">
            <v>nab.otc.regulatory.reporting@nab.com.au</v>
          </cell>
        </row>
        <row r="457">
          <cell r="A457" t="str">
            <v>NABT-P&amp;M-Risk &amp; Data-IT Continuity Services</v>
          </cell>
          <cell r="B457" t="str">
            <v>SGP000000000619</v>
          </cell>
          <cell r="C457" t="str">
            <v>NABT</v>
          </cell>
          <cell r="D457" t="str">
            <v>P&amp;M-Risk &amp; Data</v>
          </cell>
          <cell r="E457" t="str">
            <v>IT Continuity Services</v>
          </cell>
          <cell r="G457" t="str">
            <v>quest_it_continuity@national.com.au</v>
          </cell>
        </row>
        <row r="458">
          <cell r="A458" t="str">
            <v>NABT-P&amp;M-Risk &amp; Data-Institutional Banking Support</v>
          </cell>
          <cell r="B458" t="str">
            <v>SGP000000000620</v>
          </cell>
          <cell r="C458" t="str">
            <v>NABT</v>
          </cell>
          <cell r="D458" t="str">
            <v>P&amp;M-Risk &amp; Data</v>
          </cell>
          <cell r="E458" t="str">
            <v>Institutional Banking Support</v>
          </cell>
          <cell r="G458" t="str">
            <v>ib.mid@nab.com.au</v>
          </cell>
        </row>
        <row r="459">
          <cell r="A459" t="str">
            <v>NABT-P&amp;M-Risk &amp; Data-Market Risk Support</v>
          </cell>
          <cell r="B459" t="str">
            <v>SGP000000000624</v>
          </cell>
          <cell r="C459" t="str">
            <v>NABT</v>
          </cell>
          <cell r="D459" t="str">
            <v>P&amp;M-Risk &amp; Data</v>
          </cell>
          <cell r="E459" t="str">
            <v>Market Risk Support</v>
          </cell>
          <cell r="F459" t="str">
            <v>Market Risk Support Group for - GMR, GDDB, CRR, DVaR, PUA, AgileVaR, VPP, KMR, Rerun, ICW    Primary Contact: Rajeev Kalra (0410 346 398)  Secondary Contact: Feng Yi (0477367898)  Remedy Support Group Authoriser: Rajeev Kalra/Feng Yi</v>
          </cell>
          <cell r="G459" t="str">
            <v>wholesale.banking.tech.market.risk.support@nabcapital.com.au</v>
          </cell>
        </row>
        <row r="460">
          <cell r="A460" t="str">
            <v>NABT-P&amp;M-Risk &amp; Data-Reporting Centre Support</v>
          </cell>
          <cell r="B460" t="str">
            <v>SGP000000000628</v>
          </cell>
          <cell r="C460" t="str">
            <v>NABT</v>
          </cell>
          <cell r="D460" t="str">
            <v>P&amp;M-Risk &amp; Data</v>
          </cell>
          <cell r="E460" t="str">
            <v>Reporting Centre Support</v>
          </cell>
          <cell r="F460" t="str">
            <v>Primary Contact Number :0414920102  Secondary Contact Number :0469349804  Remedy Support Group Authoriser :Satya Konathala</v>
          </cell>
          <cell r="G460" t="str">
            <v>Wholesale.Banking.Reporting@nabcapital.com</v>
          </cell>
        </row>
        <row r="461">
          <cell r="A461" t="str">
            <v>NABT-P&amp;M-Risk &amp; Data-Reporting Support</v>
          </cell>
          <cell r="B461" t="str">
            <v>SGP000000000629</v>
          </cell>
          <cell r="C461" t="str">
            <v>NABT</v>
          </cell>
          <cell r="D461" t="str">
            <v>P&amp;M-Risk &amp; Data</v>
          </cell>
          <cell r="E461" t="str">
            <v>Reporting Support</v>
          </cell>
          <cell r="F461" t="str">
            <v>Primary Contact Number :0414920102  Secondary Contact Number :0469349804  Remedy Support Group Authoriser :Satya Konathala</v>
          </cell>
          <cell r="G461" t="str">
            <v>wholesale.banking.microsoft.reporting.support@nab.com.au</v>
          </cell>
        </row>
        <row r="462">
          <cell r="A462" t="str">
            <v>NABT-P&amp;M-Supply Management-Capacity &amp; Performance Management</v>
          </cell>
          <cell r="B462" t="str">
            <v>SGP000000000637</v>
          </cell>
          <cell r="C462" t="str">
            <v>NABT</v>
          </cell>
          <cell r="D462" t="str">
            <v>P&amp;M-Supply Management</v>
          </cell>
          <cell r="E462" t="str">
            <v>Capacity &amp; Performance Management</v>
          </cell>
          <cell r="G462" t="str">
            <v>doraiswamy.srinivasan@nab.com.au</v>
          </cell>
        </row>
        <row r="463">
          <cell r="A463" t="str">
            <v>NABT-P&amp;M-Supply Management-PPM Support</v>
          </cell>
          <cell r="B463" t="str">
            <v>SGP000000000638</v>
          </cell>
          <cell r="C463" t="str">
            <v>NABT</v>
          </cell>
          <cell r="D463" t="str">
            <v>P&amp;M-Supply Management</v>
          </cell>
          <cell r="E463" t="str">
            <v>PPM Support</v>
          </cell>
          <cell r="G463" t="str">
            <v>ppm.support@nab.com.au</v>
          </cell>
        </row>
        <row r="464">
          <cell r="A464" t="str">
            <v>NABT-P&amp;M-Technology Asia-nabAsia Core Banking BTR Project</v>
          </cell>
          <cell r="B464" t="str">
            <v>SGP000000000639</v>
          </cell>
          <cell r="C464" t="str">
            <v>NABT</v>
          </cell>
          <cell r="D464" t="str">
            <v>P&amp;M-Technology Asia</v>
          </cell>
          <cell r="E464" t="str">
            <v>nabAsia Core Banking BTR Project</v>
          </cell>
        </row>
        <row r="465">
          <cell r="A465" t="str">
            <v>NABT-P&amp;M-Technology Asia-nabAsia Core Banking Support</v>
          </cell>
          <cell r="B465" t="str">
            <v>SGP000000000640</v>
          </cell>
          <cell r="C465" t="str">
            <v>NABT</v>
          </cell>
          <cell r="D465" t="str">
            <v>P&amp;M-Technology Asia</v>
          </cell>
          <cell r="E465" t="str">
            <v>nabAsia Core Banking Support</v>
          </cell>
          <cell r="G465" t="str">
            <v>nabasia.bau.support@accenture.com</v>
          </cell>
        </row>
        <row r="466">
          <cell r="A466" t="str">
            <v>NABT-P&amp;M-Testing Services-Testing Services</v>
          </cell>
          <cell r="B466" t="str">
            <v>SGP000000000613</v>
          </cell>
          <cell r="C466" t="str">
            <v>NABT</v>
          </cell>
          <cell r="D466" t="str">
            <v>P&amp;M-Testing Services</v>
          </cell>
          <cell r="E466" t="str">
            <v>Testing Services</v>
          </cell>
          <cell r="F466" t="str">
            <v>Product &amp; Markets Testing Services</v>
          </cell>
          <cell r="G466" t="str">
            <v>EST.Technology.Product.and.Markets.-.Testers@nab.com.au</v>
          </cell>
        </row>
        <row r="467">
          <cell r="A467" t="str">
            <v>NABT-Project Services-SIM Remedy Support</v>
          </cell>
          <cell r="B467" t="str">
            <v>SGP000000001314</v>
          </cell>
          <cell r="C467" t="str">
            <v>NABT</v>
          </cell>
          <cell r="D467" t="str">
            <v>Project Services</v>
          </cell>
          <cell r="E467" t="str">
            <v>SIM Remedy Support</v>
          </cell>
          <cell r="F467" t="str">
            <v>SIM Project Team Only</v>
          </cell>
        </row>
        <row r="468">
          <cell r="A468" t="str">
            <v>NABT-Security-Goverance-Security Governance</v>
          </cell>
          <cell r="B468" t="str">
            <v>SGP000000000644</v>
          </cell>
          <cell r="C468" t="str">
            <v>NABT</v>
          </cell>
          <cell r="D468" t="str">
            <v>Security-Goverance</v>
          </cell>
          <cell r="E468" t="str">
            <v>Security Governance</v>
          </cell>
        </row>
        <row r="469">
          <cell r="A469" t="str">
            <v>NABT-Security-nabAIM-Identity Operations</v>
          </cell>
          <cell r="B469" t="str">
            <v>SGP000000000630</v>
          </cell>
          <cell r="C469" t="str">
            <v>NABT</v>
          </cell>
          <cell r="D469" t="str">
            <v>Security-nabAIM</v>
          </cell>
          <cell r="E469" t="str">
            <v>Identity Operations</v>
          </cell>
          <cell r="F469" t="str">
            <v>Primary Contact Number: 0459813275  Secondary Contact Number:)0467 806 151  Remedy Support Group Authoriser: Yaso Addanki</v>
          </cell>
          <cell r="G469" t="str">
            <v>nabcapital.security.administration@nab.com.au</v>
          </cell>
        </row>
        <row r="470">
          <cell r="A470" t="str">
            <v>NABT-Security-nabAIM-Oracle Security Support &amp; Maintenance</v>
          </cell>
          <cell r="B470" t="str">
            <v>SGP000000000645</v>
          </cell>
          <cell r="C470" t="str">
            <v>NABT</v>
          </cell>
          <cell r="D470" t="str">
            <v>Security-nabAIM</v>
          </cell>
          <cell r="E470" t="str">
            <v>Oracle Security Support &amp; Maintenance</v>
          </cell>
          <cell r="F470" t="str">
            <v>- Change Approvers for Accenture Security  - SM for BAM OIA  - SM for DEV/TEST nabtrade/WealthHub     Primary Contact: Pun Hy 0411 098 661  Secondary Contact: Satya Malyala 0478 124 281  Remedy SG Auth: Ben Stewart 0417 316 175</v>
          </cell>
          <cell r="G470" t="str">
            <v>NABAIM.ORACLE.SUPPORT.ESCALATION@NAB.COM.AU</v>
          </cell>
        </row>
        <row r="471">
          <cell r="A471" t="str">
            <v>NABT-Security-nabAIM-Security Integration Support</v>
          </cell>
          <cell r="B471" t="str">
            <v>SGP000000000646</v>
          </cell>
          <cell r="C471" t="str">
            <v>NABT</v>
          </cell>
          <cell r="D471" t="str">
            <v>Security-nabAIM</v>
          </cell>
          <cell r="E471" t="str">
            <v>Security Integration Support</v>
          </cell>
          <cell r="F471" t="str">
            <v>Security Integration Managers</v>
          </cell>
          <cell r="G471" t="str">
            <v>nabau_ISS.Integration.Managers@nab.com.au</v>
          </cell>
        </row>
        <row r="472">
          <cell r="A472" t="str">
            <v>NABT-Security-nabAIM-nabAIM Mainframe Support</v>
          </cell>
          <cell r="B472" t="str">
            <v>SGP000000000647</v>
          </cell>
          <cell r="C472" t="str">
            <v>NABT</v>
          </cell>
          <cell r="D472" t="str">
            <v>Security-nabAIM</v>
          </cell>
          <cell r="E472" t="str">
            <v>nabAIM Mainframe Support</v>
          </cell>
          <cell r="F472" t="str">
            <v>nabAIM Mainframe Support    Contact Numbers:  Toni Vaisey: 0404 259 056  Steve Gioskos: 0448 011 985  Steve Hawke: 0415 556 473  Remedy Support Group Authoriser: Steve Hawke (+61392085917)</v>
          </cell>
          <cell r="G472" t="str">
            <v>itsamwft@nab.com.au</v>
          </cell>
        </row>
        <row r="473">
          <cell r="A473" t="str">
            <v>NABT-Security-nabAIM-nabAIM Operations Support</v>
          </cell>
          <cell r="B473" t="str">
            <v>SGP000000000648</v>
          </cell>
          <cell r="C473" t="str">
            <v>NABT</v>
          </cell>
          <cell r="D473" t="str">
            <v>Security-nabAIM</v>
          </cell>
          <cell r="E473" t="str">
            <v>nabAIM Operations Support</v>
          </cell>
          <cell r="F473" t="str">
            <v>Access &amp; Identity Management (Central ID) contacts:    Primary Contact Number: 0404 844 098  Secondary Contact Number: 0404 442 761  Remedy Support Group Authoriser:Steve Hawke (+61392085917)</v>
          </cell>
          <cell r="G473" t="str">
            <v>identity.management.support@nab.com.au</v>
          </cell>
        </row>
        <row r="474">
          <cell r="A474" t="str">
            <v>NABT-Security-nabAIM-nabAIM Solutions</v>
          </cell>
          <cell r="B474" t="str">
            <v>SGP000000000649</v>
          </cell>
          <cell r="C474" t="str">
            <v>NABT</v>
          </cell>
          <cell r="D474" t="str">
            <v>Security-nabAIM</v>
          </cell>
          <cell r="E474" t="str">
            <v>nabAIM Solutions</v>
          </cell>
          <cell r="F474" t="str">
            <v>nabAIM Solutions Primary Contact:   Anthony Treyvaud  0467 781 607    Secondary Contact:  Jeff Dare  x338230/0400 648 480    Remedy Support Group Authoriser:  Anthony Treyvaud</v>
          </cell>
          <cell r="G474" t="str">
            <v>NABAU_nabAIM.Solutions.Team@nab.com.au</v>
          </cell>
        </row>
        <row r="475">
          <cell r="A475" t="str">
            <v>NABT-Security-nabCERT-Cyber Forensics &amp; Investigations</v>
          </cell>
          <cell r="B475" t="str">
            <v>SGP000000000650</v>
          </cell>
          <cell r="C475" t="str">
            <v>NABT</v>
          </cell>
          <cell r="D475" t="str">
            <v>Security-nabCERT</v>
          </cell>
          <cell r="E475" t="str">
            <v>Cyber Forensics &amp; Investigations</v>
          </cell>
          <cell r="F475" t="str">
            <v>Primary Contact Number : N/A  Secondary Contact Number: N/A</v>
          </cell>
          <cell r="G475" t="str">
            <v>nabcert.investigations@nab.com.au</v>
          </cell>
        </row>
        <row r="476">
          <cell r="A476" t="str">
            <v>NABT-Security-nabCERT-Security Assurance</v>
          </cell>
          <cell r="B476" t="str">
            <v>SGP000000000651</v>
          </cell>
          <cell r="C476" t="str">
            <v>NABT</v>
          </cell>
          <cell r="D476" t="str">
            <v>Security-nabCERT</v>
          </cell>
          <cell r="E476" t="str">
            <v>Security Assurance</v>
          </cell>
          <cell r="F476" t="str">
            <v>nabCERT - Security Assurance    Primary Contact Number: 0392085750  Secondary Contact Number:0386348693  Remedy Support Group Authoriser: Tom Scoberg</v>
          </cell>
          <cell r="G476" t="str">
            <v>nabau_security.assurance@nab.com.au</v>
          </cell>
        </row>
        <row r="477">
          <cell r="A477" t="str">
            <v>NABT-Security-nabCERT-nabCERT CSOC</v>
          </cell>
          <cell r="B477" t="str">
            <v>SGP000000000652</v>
          </cell>
          <cell r="C477" t="str">
            <v>NABT</v>
          </cell>
          <cell r="D477" t="str">
            <v>Security-nabCERT</v>
          </cell>
          <cell r="E477" t="str">
            <v>nabCERT CSOC</v>
          </cell>
          <cell r="F477" t="str">
            <v>Ask to page out nabCERT CSOC</v>
          </cell>
          <cell r="G477" t="str">
            <v>nabcert.csoc@nab.com.au</v>
          </cell>
        </row>
        <row r="478">
          <cell r="A478" t="str">
            <v>NABT-Security-nabSECOPS-DCT Security Services</v>
          </cell>
          <cell r="B478" t="str">
            <v>SGP000000000653</v>
          </cell>
          <cell r="C478" t="str">
            <v>NABT</v>
          </cell>
          <cell r="D478" t="str">
            <v>Security-nabSECOPS</v>
          </cell>
          <cell r="E478" t="str">
            <v>DCT Security Services</v>
          </cell>
          <cell r="F478" t="str">
            <v>This team is responsible for the migration of NAB Security infrastructure from the East Melbourne DC to the Deer Park DC.</v>
          </cell>
          <cell r="G478" t="str">
            <v>dct.security.services.team@nab.com.au</v>
          </cell>
        </row>
        <row r="479">
          <cell r="A479" t="str">
            <v>NABT-Security-nabSECOPS-Security Applications</v>
          </cell>
          <cell r="B479" t="str">
            <v>SGP000000000654</v>
          </cell>
          <cell r="C479" t="str">
            <v>NABT</v>
          </cell>
          <cell r="D479" t="str">
            <v>Security-nabSECOPS</v>
          </cell>
          <cell r="E479" t="str">
            <v>Security Applications</v>
          </cell>
          <cell r="F479" t="str">
            <v>Primary Contact Number:  03-9886-2430 (BH)  0439 014 970 (AH)    Secondary Contact Number:  Paul Biskupek  03-9208-2179 (BH)  0457 534 462 (AH)    Remedy Support Group Authoriser:  Paul Biskupek  Daniel Ruzeu</v>
          </cell>
          <cell r="G479" t="str">
            <v>it.security.applications@nab.com.au</v>
          </cell>
        </row>
        <row r="480">
          <cell r="A480" t="str">
            <v>NABT-Security-nabSECOPS-Security Engineering</v>
          </cell>
          <cell r="B480" t="str">
            <v>SGP000000000655</v>
          </cell>
          <cell r="C480" t="str">
            <v>NABT</v>
          </cell>
          <cell r="D480" t="str">
            <v>Security-nabSECOPS</v>
          </cell>
          <cell r="E480" t="str">
            <v>Security Engineering</v>
          </cell>
          <cell r="F480" t="str">
            <v>Security Engineering  Primary Contact Number : 03 9886 2321  Secondary Contact Number : 03 9208 8300  Remedy Support Group Authoriser : Cheryl Honan</v>
          </cell>
          <cell r="G480" t="str">
            <v>NABAU_IT.Security.Engineering-Admin@nab.com.au</v>
          </cell>
        </row>
        <row r="481">
          <cell r="A481" t="str">
            <v>NABT-Security-nabSECOPS-Security Firewalls</v>
          </cell>
          <cell r="B481" t="str">
            <v>SGP000000000656</v>
          </cell>
          <cell r="C481" t="str">
            <v>NABT</v>
          </cell>
          <cell r="D481" t="str">
            <v>Security-nabSECOPS</v>
          </cell>
          <cell r="E481" t="str">
            <v>Security Firewalls</v>
          </cell>
          <cell r="F481" t="str">
            <v>Primary Contact Number:  03-9208-2110 (BH)  0404-881-499 (AH)    Secondary Contact Number:  Julian Morgan  03-9208-5429 (BH)  0403-734-939 (AH)    Remedy Support Group Authoriser:  Julian Morgan  Ihab Elgarhi</v>
          </cell>
          <cell r="G481" t="str">
            <v>it.security.firewall.management@nab.com.au</v>
          </cell>
        </row>
        <row r="482">
          <cell r="A482" t="str">
            <v>NABT-nab-Business-ATM Operations</v>
          </cell>
          <cell r="B482" t="str">
            <v>SGP000000000657</v>
          </cell>
          <cell r="C482" t="str">
            <v>NABT</v>
          </cell>
          <cell r="D482" t="str">
            <v>nab-Business</v>
          </cell>
          <cell r="E482" t="str">
            <v>ATM Operations</v>
          </cell>
        </row>
        <row r="483">
          <cell r="A483" t="str">
            <v>NABT-nab-Business-Acquiring Business Services</v>
          </cell>
          <cell r="B483" t="str">
            <v>SGP000000001216</v>
          </cell>
          <cell r="C483" t="str">
            <v>NABT</v>
          </cell>
          <cell r="D483" t="str">
            <v>nab-Business</v>
          </cell>
          <cell r="E483" t="str">
            <v>Acquiring Business Services</v>
          </cell>
          <cell r="G483" t="str">
            <v>abs.requests@nab.com.au</v>
          </cell>
        </row>
        <row r="484">
          <cell r="A484" t="str">
            <v>NABT-nab-Business-Analytics &amp; Insights - Technology</v>
          </cell>
          <cell r="B484" t="str">
            <v>SGP000000000710</v>
          </cell>
          <cell r="C484" t="str">
            <v>NABT</v>
          </cell>
          <cell r="D484" t="str">
            <v>nab-Business</v>
          </cell>
          <cell r="E484" t="str">
            <v>Analytics &amp; Insights - Technology</v>
          </cell>
          <cell r="F484" t="str">
            <v>Analytics &amp; Insights - Technology. Primary Contact Number : 0457 530 032.  Secondary Contact Number : 03 8641 3089.</v>
          </cell>
          <cell r="G484" t="str">
            <v>timac.service.reporting@nab.com.au</v>
          </cell>
        </row>
        <row r="485">
          <cell r="A485" t="str">
            <v>NABT-nab-Business-Asset Finance Business Application Support</v>
          </cell>
          <cell r="B485" t="str">
            <v>SGP000000000659</v>
          </cell>
          <cell r="C485" t="str">
            <v>NABT</v>
          </cell>
          <cell r="D485" t="str">
            <v>nab-Business</v>
          </cell>
          <cell r="E485" t="str">
            <v>Asset Finance Business Application Support</v>
          </cell>
          <cell r="F485" t="str">
            <v>LOIS SME's - Record creators &amp; Approvers    Primary Contact No: 03 8634 195 7  Secondary Contact No: 03 8634 3636  Remedy SUpport Group Authoriser: Peter Evans</v>
          </cell>
          <cell r="G485" t="str">
            <v>AAF.LOIS.Help.Desk@nab.com.au</v>
          </cell>
        </row>
        <row r="486">
          <cell r="A486" t="str">
            <v>NABT-nab-Business-Audit &amp; Assurance function</v>
          </cell>
          <cell r="B486" t="str">
            <v>SGP000000000660</v>
          </cell>
          <cell r="C486" t="str">
            <v>NABT</v>
          </cell>
          <cell r="D486" t="str">
            <v>nab-Business</v>
          </cell>
          <cell r="E486" t="str">
            <v>Audit &amp; Assurance function</v>
          </cell>
          <cell r="F486" t="str">
            <v>External Reporting Assurance team access group    Primary Contact Number : 437749117  Secondary Contact Number : 392085868</v>
          </cell>
        </row>
        <row r="487">
          <cell r="A487" t="str">
            <v>NABT-nab-Business-Automated Business Decisions</v>
          </cell>
          <cell r="B487" t="str">
            <v>SGP000000000661</v>
          </cell>
          <cell r="C487" t="str">
            <v>NABT</v>
          </cell>
          <cell r="D487" t="str">
            <v>nab-Business</v>
          </cell>
          <cell r="E487" t="str">
            <v>Automated Business Decisions</v>
          </cell>
          <cell r="F487" t="str">
            <v>System &amp; Banker Support for Automated Business Decision Tool    Primary Contact Number : 386348227  Secondary Contact Number : 386365840</v>
          </cell>
          <cell r="G487" t="str">
            <v>automated.business solutions.abd.issues@nab.com.au</v>
          </cell>
        </row>
        <row r="488">
          <cell r="A488" t="str">
            <v>NABT-nab-Business-BA Branch Audit</v>
          </cell>
          <cell r="B488" t="str">
            <v>SGP000000000662</v>
          </cell>
          <cell r="C488" t="str">
            <v>NABT</v>
          </cell>
          <cell r="D488" t="str">
            <v>nab-Business</v>
          </cell>
          <cell r="E488" t="str">
            <v>BA Branch Audit</v>
          </cell>
          <cell r="F488" t="str">
            <v>IT Support for Internal Audit.  We are in the process of finding a new owner to take over the support of the BA Application.    Primary Contact Number : 0386412052  Secondary Contact Number : 0386977140</v>
          </cell>
          <cell r="G488" t="str">
            <v>internal_audit@national.com.au</v>
          </cell>
        </row>
        <row r="489">
          <cell r="A489" t="str">
            <v>NABT-nab-Business-BI Delivery Support</v>
          </cell>
          <cell r="B489" t="str">
            <v>SGP000000001124</v>
          </cell>
          <cell r="C489" t="str">
            <v>NABT</v>
          </cell>
          <cell r="D489" t="str">
            <v>nab-Business</v>
          </cell>
          <cell r="E489" t="str">
            <v>BI Delivery Support</v>
          </cell>
          <cell r="F489" t="str">
            <v>FR&amp;MI (Financial Reporting &amp; Management Information) BI Delivery Support team  Primary Contact Number:  0477 387 577  Secondary Contact Number:  0409 045 031   Remedy Support Group Authoriser:   Deborah Woon 0467 716 218</v>
          </cell>
          <cell r="G489" t="str">
            <v>BI.Assist@nab.com.au</v>
          </cell>
        </row>
        <row r="490">
          <cell r="A490" t="str">
            <v>NABT-nab-Business-BI Development Support</v>
          </cell>
          <cell r="B490" t="str">
            <v>SGP000000001125</v>
          </cell>
          <cell r="C490" t="str">
            <v>NABT</v>
          </cell>
          <cell r="D490" t="str">
            <v>nab-Business</v>
          </cell>
          <cell r="E490" t="str">
            <v>BI Development Support</v>
          </cell>
          <cell r="F490" t="str">
            <v>FR&amp;MI BI Development Support group  Primary Contact Number:  Praveen Sadasivan - 0459 847 039; Secondary Contact Number: Trang Tien - 0459 836 034; Remedy Support Group Authoriser: Deborah Woon - 0467 716 218</v>
          </cell>
          <cell r="G490" t="str">
            <v>FR&amp;MI.Delivery@nab.com.au</v>
          </cell>
        </row>
        <row r="491">
          <cell r="A491" t="str">
            <v>NABT-nab-Business-Banker Dashboard</v>
          </cell>
          <cell r="B491" t="str">
            <v>SGP000000000663</v>
          </cell>
          <cell r="C491" t="str">
            <v>NABT</v>
          </cell>
          <cell r="D491" t="str">
            <v>nab-Business</v>
          </cell>
          <cell r="E491" t="str">
            <v>Banker Dashboard</v>
          </cell>
          <cell r="F491" t="str">
            <v>business support for banker dashboard    Primary Contact Number : +61408385188  Secondary Contact Number : +61459849656</v>
          </cell>
          <cell r="G491" t="str">
            <v>banker.dashboard@nab.com.au; robert.j.walsh@nab.com.au</v>
          </cell>
        </row>
        <row r="492">
          <cell r="A492" t="str">
            <v>NABT-nab-Business-Business Management - PB</v>
          </cell>
          <cell r="B492" t="str">
            <v>SGP000000000664</v>
          </cell>
          <cell r="C492" t="str">
            <v>NABT</v>
          </cell>
          <cell r="D492" t="str">
            <v>nab-Business</v>
          </cell>
          <cell r="E492" t="str">
            <v>Business Management - PB</v>
          </cell>
          <cell r="F492" t="str">
            <v>Click2 / Gripps$ Business Owner    Primary Contact Number : 61386343538  Secondary Contact Number : 61467777557</v>
          </cell>
          <cell r="G492" t="str">
            <v>david.y.grant@nab.com.au</v>
          </cell>
        </row>
        <row r="493">
          <cell r="A493" t="str">
            <v>NABT-nab-Business-CCC Technical Services</v>
          </cell>
          <cell r="B493" t="str">
            <v>SGP000000000665</v>
          </cell>
          <cell r="C493" t="str">
            <v>NABT</v>
          </cell>
          <cell r="D493" t="str">
            <v>nab-Business</v>
          </cell>
          <cell r="E493" t="str">
            <v>CCC Technical Services</v>
          </cell>
          <cell r="G493" t="str">
            <v>nabau_voice.services@nab.com.au</v>
          </cell>
        </row>
        <row r="494">
          <cell r="A494" t="str">
            <v>NABT-nab-Business-CRM &amp; Sales Support</v>
          </cell>
          <cell r="B494" t="str">
            <v>SGP000000000666</v>
          </cell>
          <cell r="C494" t="str">
            <v>NABT</v>
          </cell>
          <cell r="D494" t="str">
            <v>nab-Business</v>
          </cell>
          <cell r="E494" t="str">
            <v>CRM &amp; Sales Support</v>
          </cell>
          <cell r="F494" t="str">
            <v>Primary Contact Number: 03 8634 1707 (xt331707)Secondary Contact Number: 0448 301 898  Remedy Support Group Authoriser: Greg Moore</v>
          </cell>
          <cell r="G494" t="str">
            <v>NABAU_CRM.Operations.&amp;.Reporting@nab.com.au</v>
          </cell>
        </row>
        <row r="495">
          <cell r="A495" t="str">
            <v>NABT-nab-Business-Cards Support &amp; Configuration</v>
          </cell>
          <cell r="B495" t="str">
            <v>SGP000000000667</v>
          </cell>
          <cell r="C495" t="str">
            <v>NABT</v>
          </cell>
          <cell r="D495" t="str">
            <v>nab-Business</v>
          </cell>
          <cell r="E495" t="str">
            <v>Cards Support &amp; Configuration</v>
          </cell>
          <cell r="F495" t="str">
            <v>Production Support for Cards Issuing     Primary Contact Number : 410441492  Secondary Contact Number : 477388625  Remedy Support Group Authoriser:  Kelli Blundell</v>
          </cell>
          <cell r="G495" t="str">
            <v>cards.support@nab.com.au</v>
          </cell>
        </row>
        <row r="496">
          <cell r="A496" t="str">
            <v>NABT-nab-Business-Cards Support &amp; Configuration (ACAPS)</v>
          </cell>
          <cell r="B496" t="str">
            <v>SGP000000000668</v>
          </cell>
          <cell r="C496" t="str">
            <v>NABT</v>
          </cell>
          <cell r="D496" t="str">
            <v>nab-Business</v>
          </cell>
          <cell r="E496" t="str">
            <v>Cards Support &amp; Configuration (ACAPS)</v>
          </cell>
          <cell r="F496" t="str">
            <v>Support team for ACAPS    Primary Contact Number : 86140115  Secondary Contact Number : 410441492</v>
          </cell>
          <cell r="G496" t="str">
            <v>acaps.analyst@nab.com.au</v>
          </cell>
        </row>
        <row r="497">
          <cell r="A497" t="str">
            <v>NABT-nab-Business-Credit Decision Support</v>
          </cell>
          <cell r="B497" t="str">
            <v>SGP000000000670</v>
          </cell>
          <cell r="C497" t="str">
            <v>NABT</v>
          </cell>
          <cell r="D497" t="str">
            <v>nab-Business</v>
          </cell>
          <cell r="E497" t="str">
            <v>Credit Decision Support</v>
          </cell>
          <cell r="F497" t="str">
            <v>Credit Decision Support    Primary Contact Number: (03) 8634 4925  Secondary Contact Number:  0467 817 612  Remedy Support Group Authoriser: Rochelle Holstein</v>
          </cell>
          <cell r="G497" t="str">
            <v>personal_credit_users@nab.com.au</v>
          </cell>
        </row>
        <row r="498">
          <cell r="A498" t="str">
            <v>NABT-nab-Business-DRM Development</v>
          </cell>
          <cell r="B498" t="str">
            <v>SGP000000000671</v>
          </cell>
          <cell r="C498" t="str">
            <v>NABT</v>
          </cell>
          <cell r="D498" t="str">
            <v>nab-Business</v>
          </cell>
          <cell r="E498" t="str">
            <v>DRM Development</v>
          </cell>
          <cell r="G498" t="str">
            <v>drm.admin.support@nab.com.au</v>
          </cell>
        </row>
        <row r="499">
          <cell r="A499" t="str">
            <v>NABT-nab-Business-Digital Channels Business</v>
          </cell>
          <cell r="B499" t="str">
            <v>SGP000000000673</v>
          </cell>
          <cell r="C499" t="str">
            <v>NABT</v>
          </cell>
          <cell r="D499" t="str">
            <v>nab-Business</v>
          </cell>
          <cell r="E499" t="str">
            <v>Digital Channels Business</v>
          </cell>
          <cell r="F499" t="str">
            <v>Primary Contact Number:  Chris Jewell 03 8697 6291    Secondary Contact Number:  Leigh Johns 03 8697 9926    Remedy Support Group Authoriser:  Chris Jewell</v>
          </cell>
          <cell r="G499" t="str">
            <v>business.banking.electronic.channels@nab.com.ay</v>
          </cell>
        </row>
        <row r="500">
          <cell r="A500" t="str">
            <v>NABT-nab-Business-Digital Channels Consumer</v>
          </cell>
          <cell r="B500" t="str">
            <v>SGP000000000674</v>
          </cell>
          <cell r="C500" t="str">
            <v>NABT</v>
          </cell>
          <cell r="D500" t="str">
            <v>nab-Business</v>
          </cell>
          <cell r="E500" t="str">
            <v>Digital Channels Consumer</v>
          </cell>
          <cell r="F500" t="str">
            <v>Primary Contact Number: Chris Jewell 0477349620    Secondary Contact Number: Adrian Gissara 0457514884    Remedy Support Group Authoriser:  Chris Jewell</v>
          </cell>
          <cell r="G500" t="str">
            <v>IB.Business.Support@nab.com.au</v>
          </cell>
        </row>
        <row r="501">
          <cell r="A501" t="str">
            <v>NABT-nab-Business-EST NextGen Business Readiness</v>
          </cell>
          <cell r="B501" t="str">
            <v>SGP000000000675</v>
          </cell>
          <cell r="C501" t="str">
            <v>NABT</v>
          </cell>
          <cell r="D501" t="str">
            <v>nab-Business</v>
          </cell>
          <cell r="E501" t="str">
            <v>EST NextGen Business Readiness</v>
          </cell>
          <cell r="G501" t="str">
            <v>est nextgen readiness/mailindb/nag_ap,</v>
          </cell>
        </row>
        <row r="502">
          <cell r="A502" t="str">
            <v>NABT-nab-Business-Enterprise IAP Operations Support</v>
          </cell>
          <cell r="B502" t="str">
            <v>SGP000000000678</v>
          </cell>
          <cell r="C502" t="str">
            <v>NABT</v>
          </cell>
          <cell r="D502" t="str">
            <v>nab-Business</v>
          </cell>
          <cell r="E502" t="str">
            <v>Enterprise IAP Operations Support</v>
          </cell>
          <cell r="F502" t="str">
            <v>Operational Support for IAP Applications    Primary Contact Number : 0386342112  Secondary Contact Number : 0467764872  Remedy Support Group Authorisor: Glenn Young; Tony Dang</v>
          </cell>
          <cell r="G502" t="str">
            <v>nab.operational.iap.support@nab.com.au</v>
          </cell>
        </row>
        <row r="503">
          <cell r="A503" t="str">
            <v>NABT-nab-Business-Enterprise Services &amp; Operations</v>
          </cell>
          <cell r="B503" t="str">
            <v>SGP000000000679</v>
          </cell>
          <cell r="C503" t="str">
            <v>NABT</v>
          </cell>
          <cell r="D503" t="str">
            <v>nab-Business</v>
          </cell>
          <cell r="E503" t="str">
            <v>Enterprise Services &amp; Operations</v>
          </cell>
          <cell r="G503" t="str">
            <v>people.services.employee.platforms@nab.com.au</v>
          </cell>
        </row>
        <row r="504">
          <cell r="A504" t="str">
            <v>NABT-nab-Business-Financial Crime</v>
          </cell>
          <cell r="B504" t="str">
            <v>SGP000000000680</v>
          </cell>
          <cell r="C504" t="str">
            <v>NABT</v>
          </cell>
          <cell r="D504" t="str">
            <v>nab-Business</v>
          </cell>
          <cell r="E504" t="str">
            <v>Financial Crime</v>
          </cell>
        </row>
        <row r="505">
          <cell r="A505" t="str">
            <v>NABT-nab-Business-Group Collections Services</v>
          </cell>
          <cell r="B505" t="str">
            <v>SGP000000000681</v>
          </cell>
          <cell r="C505" t="str">
            <v>NABT</v>
          </cell>
          <cell r="D505" t="str">
            <v>nab-Business</v>
          </cell>
          <cell r="E505" t="str">
            <v>Group Collections Services</v>
          </cell>
        </row>
        <row r="506">
          <cell r="A506" t="str">
            <v>NABT-nab-Business-Group Risk Data Management</v>
          </cell>
          <cell r="B506" t="str">
            <v>SGP000000000682</v>
          </cell>
          <cell r="C506" t="str">
            <v>NABT</v>
          </cell>
          <cell r="D506" t="str">
            <v>nab-Business</v>
          </cell>
          <cell r="E506" t="str">
            <v>Group Risk Data Management</v>
          </cell>
        </row>
        <row r="507">
          <cell r="A507" t="str">
            <v>NABT-nab-Business-HICAPS Help Desk</v>
          </cell>
          <cell r="B507" t="str">
            <v>SGP000000000683</v>
          </cell>
          <cell r="C507" t="str">
            <v>NABT</v>
          </cell>
          <cell r="D507" t="str">
            <v>nab-Business</v>
          </cell>
          <cell r="E507" t="str">
            <v>HICAPS Help Desk</v>
          </cell>
          <cell r="F507" t="str">
            <v>Helpdesk support for Hicaps Merchants/terminals    Primary Contact Number : 398862090  Secondary Contact Number : 398862090</v>
          </cell>
          <cell r="G507" t="str">
            <v>hicaps.help.desk@nab.com.au</v>
          </cell>
        </row>
        <row r="508">
          <cell r="A508" t="str">
            <v>NABT-nab-Business-Hicaps Business Unit</v>
          </cell>
          <cell r="B508" t="str">
            <v>SGP000000000684</v>
          </cell>
          <cell r="C508" t="str">
            <v>NABT</v>
          </cell>
          <cell r="D508" t="str">
            <v>nab-Business</v>
          </cell>
          <cell r="E508" t="str">
            <v>Hicaps Business Unit</v>
          </cell>
          <cell r="G508" t="str">
            <v>hicapstechsupport@hicaps.com.au</v>
          </cell>
        </row>
        <row r="509">
          <cell r="A509" t="str">
            <v>NABT-nab-Business-ITF Development &amp; Support</v>
          </cell>
          <cell r="B509" t="str">
            <v>SGP000000001128</v>
          </cell>
          <cell r="C509" t="str">
            <v>NABT</v>
          </cell>
          <cell r="D509" t="str">
            <v>nab-Business</v>
          </cell>
          <cell r="E509" t="str">
            <v>ITF Development &amp; Support</v>
          </cell>
          <cell r="F509" t="str">
            <v>BAU and project support for International Trade Finance system. Primary Contact Number: 0386977475 x337475 Secondary Contact Number 0393226286 x346286 Remedy Support Group Authorisor: Chris Maloney</v>
          </cell>
          <cell r="G509" t="str">
            <v>ITF.System.Support@nab.com.au</v>
          </cell>
        </row>
        <row r="510">
          <cell r="A510" t="str">
            <v>NABT-nab-Business-International and High Value</v>
          </cell>
          <cell r="B510" t="str">
            <v>SGP000000000658</v>
          </cell>
          <cell r="C510" t="str">
            <v>NABT</v>
          </cell>
          <cell r="D510" t="str">
            <v>nab-Business</v>
          </cell>
          <cell r="E510" t="str">
            <v>International and High Value</v>
          </cell>
          <cell r="F510" t="str">
            <v>Primary Contact Number: 03 9601 7910  Secondary Contact Number: 0429 384 459  Remedy Support Group Authoriser: Lyndon Main</v>
          </cell>
          <cell r="G510" t="str">
            <v>international.and.high.value@nab.com.au</v>
          </cell>
        </row>
        <row r="511">
          <cell r="A511" t="str">
            <v>NABT-nab-Business-JANA Advisory</v>
          </cell>
          <cell r="B511" t="str">
            <v>SGP000000000685</v>
          </cell>
          <cell r="C511" t="str">
            <v>NABT</v>
          </cell>
          <cell r="D511" t="str">
            <v>nab-Business</v>
          </cell>
          <cell r="E511" t="str">
            <v>JANA Advisory</v>
          </cell>
        </row>
        <row r="512">
          <cell r="A512" t="str">
            <v>NABT-nab-Business-Ledger Support</v>
          </cell>
          <cell r="B512" t="str">
            <v>SGP000000000686</v>
          </cell>
          <cell r="C512" t="str">
            <v>NABT</v>
          </cell>
          <cell r="D512" t="str">
            <v>nab-Business</v>
          </cell>
          <cell r="E512" t="str">
            <v>Ledger Support</v>
          </cell>
          <cell r="G512" t="str">
            <v>afs.admin.operations@nab.com.au</v>
          </cell>
        </row>
        <row r="513">
          <cell r="A513" t="str">
            <v>NABT-nab-Business-Master Data Support</v>
          </cell>
          <cell r="B513" t="str">
            <v>SGP000000000687</v>
          </cell>
          <cell r="C513" t="str">
            <v>NABT</v>
          </cell>
          <cell r="D513" t="str">
            <v>nab-Business</v>
          </cell>
          <cell r="E513" t="str">
            <v>Master Data Support</v>
          </cell>
          <cell r="F513" t="str">
            <v>ODB Business Support</v>
          </cell>
          <cell r="G513" t="str">
            <v>odb.admin.operations@nab.com.au</v>
          </cell>
        </row>
        <row r="514">
          <cell r="A514" t="str">
            <v>NABT-nab-Business-Merchant Application Services</v>
          </cell>
          <cell r="B514" t="str">
            <v>SGP000000000688</v>
          </cell>
          <cell r="C514" t="str">
            <v>NABT</v>
          </cell>
          <cell r="D514" t="str">
            <v>nab-Business</v>
          </cell>
          <cell r="E514" t="str">
            <v>Merchant Application Services</v>
          </cell>
          <cell r="F514" t="str">
            <v>Business &amp; process support to MBS, TRAMS and CICADA system    Primary Contact Number : 86976657  Secondary Contact Number 92088292</v>
          </cell>
          <cell r="G514" t="str">
            <v>mas.requests@nab.com.au</v>
          </cell>
        </row>
        <row r="515">
          <cell r="A515" t="str">
            <v>NABT-nab-Business-NCR ATM</v>
          </cell>
          <cell r="B515" t="str">
            <v>SGP000000000689</v>
          </cell>
          <cell r="C515" t="str">
            <v>NABT</v>
          </cell>
          <cell r="D515" t="str">
            <v>nab-Business</v>
          </cell>
          <cell r="E515" t="str">
            <v>NCR ATM</v>
          </cell>
          <cell r="G515" t="str">
            <v>nab.services@ncr.com</v>
          </cell>
        </row>
        <row r="516">
          <cell r="A516" t="str">
            <v>NABT-nab-Business-National Merchant Service Centre 1st Level Support</v>
          </cell>
          <cell r="B516" t="str">
            <v>SGP000000000690</v>
          </cell>
          <cell r="C516" t="str">
            <v>NABT</v>
          </cell>
          <cell r="D516" t="str">
            <v>nab-Business</v>
          </cell>
          <cell r="E516" t="str">
            <v>National Merchant Service Centre 1st Level Support</v>
          </cell>
          <cell r="G516" t="str">
            <v>eftpos.support@nab.com.au</v>
          </cell>
        </row>
        <row r="517">
          <cell r="A517" t="str">
            <v>NABT-nab-Business-National Merchant Service Centre Support</v>
          </cell>
          <cell r="B517" t="str">
            <v>SGP000000000691</v>
          </cell>
          <cell r="C517" t="str">
            <v>NABT</v>
          </cell>
          <cell r="D517" t="str">
            <v>nab-Business</v>
          </cell>
          <cell r="E517" t="str">
            <v>National Merchant Service Centre Support</v>
          </cell>
          <cell r="G517" t="str">
            <v>eftpos.support@nab.com.au</v>
          </cell>
        </row>
        <row r="518">
          <cell r="A518" t="str">
            <v>NABT-nab-Business-Non-Support Users</v>
          </cell>
          <cell r="B518" t="str">
            <v>SGP000000001014</v>
          </cell>
          <cell r="C518" t="str">
            <v>NABT</v>
          </cell>
          <cell r="D518" t="str">
            <v>nab-Business</v>
          </cell>
          <cell r="E518" t="str">
            <v>Non-Support Users</v>
          </cell>
        </row>
        <row r="519">
          <cell r="A519" t="str">
            <v>NABT-nab-Business-Operations &amp; Metrics</v>
          </cell>
          <cell r="B519" t="str">
            <v>SGP000000000692</v>
          </cell>
          <cell r="C519" t="str">
            <v>NABT</v>
          </cell>
          <cell r="D519" t="str">
            <v>nab-Business</v>
          </cell>
          <cell r="E519" t="str">
            <v>Operations &amp; Metrics</v>
          </cell>
          <cell r="F519" t="str">
            <v>Supporting Business Systems/Applications    Primary Contact Number : 386365840  Secondary Contact Number : 383648227</v>
          </cell>
          <cell r="G519" t="str">
            <v>paul.whitfield@nab.com.au</v>
          </cell>
        </row>
        <row r="520">
          <cell r="A520" t="str">
            <v>NABT-nab-Business-Payment Capture Systems</v>
          </cell>
          <cell r="B520" t="str">
            <v>SGP000000000693</v>
          </cell>
          <cell r="C520" t="str">
            <v>NABT</v>
          </cell>
          <cell r="D520" t="str">
            <v>nab-Business</v>
          </cell>
          <cell r="E520" t="str">
            <v>Payment Capture Systems</v>
          </cell>
          <cell r="G520" t="str">
            <v>tmv_&amp;_tfr@nab.com.au  Group &amp; Major Clients Merchant Ops,</v>
          </cell>
        </row>
        <row r="521">
          <cell r="A521" t="str">
            <v>NABT-nab-Business-Payments Payables &amp; Receivables Business Support</v>
          </cell>
          <cell r="B521" t="str">
            <v>SGP000000000694</v>
          </cell>
          <cell r="C521" t="str">
            <v>NABT</v>
          </cell>
          <cell r="D521" t="str">
            <v>nab-Business</v>
          </cell>
          <cell r="E521" t="str">
            <v>Payments Payables &amp; Receivables Business Support</v>
          </cell>
          <cell r="F521" t="str">
            <v>Business level support for the payables &amp; Receivables Products such as Direct Entry &amp; Bpay    Primary Contact Number : 457564828  Secondary Contact Number : 404886249</v>
          </cell>
          <cell r="G521" t="str">
            <v>payments.payables.&amp;.receivables@nab.com.au</v>
          </cell>
        </row>
        <row r="522">
          <cell r="A522" t="str">
            <v>NABT-nab-Business-Payments Pricing</v>
          </cell>
          <cell r="B522" t="str">
            <v>SGP000000000695</v>
          </cell>
          <cell r="C522" t="str">
            <v>NABT</v>
          </cell>
          <cell r="D522" t="str">
            <v>nab-Business</v>
          </cell>
          <cell r="E522" t="str">
            <v>Payments Pricing</v>
          </cell>
          <cell r="G522" t="str">
            <v>management.data@nab.com.au</v>
          </cell>
        </row>
        <row r="523">
          <cell r="A523" t="str">
            <v>NABT-nab-Business-Procurement Level 2 Support</v>
          </cell>
          <cell r="B523" t="str">
            <v>SGP000000000696</v>
          </cell>
          <cell r="C523" t="str">
            <v>NABT</v>
          </cell>
          <cell r="D523" t="str">
            <v>nab-Business</v>
          </cell>
          <cell r="E523" t="str">
            <v>Procurement Level 2 Support</v>
          </cell>
          <cell r="F523" t="str">
            <v>Primary Contact Number: +61 (0) 477 730 953  Secondary Contact Number: N/A  Remedy Support Group Authoriser: Matthew Kirk</v>
          </cell>
          <cell r="G523" t="str">
            <v>procurement.l2.support@nab.com.au</v>
          </cell>
        </row>
        <row r="524">
          <cell r="A524" t="str">
            <v>NABT-nab-Business-Product Management</v>
          </cell>
          <cell r="B524" t="str">
            <v>SGP000000001126</v>
          </cell>
          <cell r="C524" t="str">
            <v>NABT</v>
          </cell>
          <cell r="D524" t="str">
            <v>nab-Business</v>
          </cell>
          <cell r="E524" t="str">
            <v>Product Management</v>
          </cell>
          <cell r="F524" t="str">
            <v>Email: diana.l.collins@nab.com.au  Ph: 0400 127 608</v>
          </cell>
        </row>
        <row r="525">
          <cell r="A525" t="str">
            <v>NABT-nab-Business-Product Support &amp; Operations</v>
          </cell>
          <cell r="B525" t="str">
            <v>SGP000000000697</v>
          </cell>
          <cell r="C525" t="str">
            <v>NABT</v>
          </cell>
          <cell r="D525" t="str">
            <v>nab-Business</v>
          </cell>
          <cell r="E525" t="str">
            <v>Product Support &amp; Operations</v>
          </cell>
          <cell r="F525" t="str">
            <v>Product Support &amp; Operations  Primary Contact Number: 03 8697 6077  Secondary Contact Number: 03 8634 1788</v>
          </cell>
          <cell r="G525" t="str">
            <v>BSA.Support@nab.com.au</v>
          </cell>
        </row>
        <row r="526">
          <cell r="A526" t="str">
            <v>NABT-nab-Business-Property Operations</v>
          </cell>
          <cell r="B526" t="str">
            <v>SGP000000000698</v>
          </cell>
          <cell r="C526" t="str">
            <v>NABT</v>
          </cell>
          <cell r="D526" t="str">
            <v>nab-Business</v>
          </cell>
          <cell r="E526" t="str">
            <v>Property Operations</v>
          </cell>
          <cell r="G526" t="str">
            <v>knox.engineering@nab.com.au</v>
          </cell>
        </row>
        <row r="527">
          <cell r="A527" t="str">
            <v>NABT-nab-Business-Reconciliation &amp; Control</v>
          </cell>
          <cell r="B527" t="str">
            <v>SGP000000000699</v>
          </cell>
          <cell r="C527" t="str">
            <v>NABT</v>
          </cell>
          <cell r="D527" t="str">
            <v>nab-Business</v>
          </cell>
          <cell r="E527" t="str">
            <v>Reconciliation &amp; Control</v>
          </cell>
          <cell r="F527" t="str">
            <v>1. Day 2 settlement reconciliations &amp; processing issues 2. Flex reconciliations 3. Visa &amp; Mastercard scheme reconciliations 4. Australia Post reconciliations    Primary Contact Number : 0392088058  Secondary Contact Number : 0392082332</v>
          </cell>
          <cell r="G527" t="str">
            <v>cs&amp;d.operations@nab.com.au</v>
          </cell>
        </row>
        <row r="528">
          <cell r="A528" t="str">
            <v>NABT-nab-Business-Reconciliation Team</v>
          </cell>
          <cell r="B528" t="str">
            <v>SGP000000000700</v>
          </cell>
          <cell r="C528" t="str">
            <v>NABT</v>
          </cell>
          <cell r="D528" t="str">
            <v>nab-Business</v>
          </cell>
          <cell r="E528" t="str">
            <v>Reconciliation Team</v>
          </cell>
          <cell r="F528" t="str">
            <v>Reconciliation &amp; Control    Primary Contact Number : 1300881529  Secondary Contact Number : +918041060821</v>
          </cell>
          <cell r="G528" t="str">
            <v>dqa.reconciliation.mailbox@nab.com.au</v>
          </cell>
        </row>
        <row r="529">
          <cell r="A529" t="str">
            <v>NABT-nab-Business-Risk Systems</v>
          </cell>
          <cell r="B529" t="str">
            <v>SGP000000000701</v>
          </cell>
          <cell r="C529" t="str">
            <v>NABT</v>
          </cell>
          <cell r="D529" t="str">
            <v>nab-Business</v>
          </cell>
          <cell r="E529" t="str">
            <v>Risk Systems</v>
          </cell>
          <cell r="F529" t="str">
            <v>Support Group for credit risk systems</v>
          </cell>
          <cell r="G529" t="str">
            <v>ecrs.support@nab.com.au</v>
          </cell>
        </row>
        <row r="530">
          <cell r="A530" t="str">
            <v>NABT-nab-Business-Rocketboots Application Support</v>
          </cell>
          <cell r="B530" t="str">
            <v>SGP000000000702</v>
          </cell>
          <cell r="C530" t="str">
            <v>NABT</v>
          </cell>
          <cell r="D530" t="str">
            <v>nab-Business</v>
          </cell>
          <cell r="E530" t="str">
            <v>Rocketboots Application Support</v>
          </cell>
          <cell r="G530" t="str">
            <v>digital.retailing@nab.com.au</v>
          </cell>
        </row>
        <row r="531">
          <cell r="A531" t="str">
            <v>NABT-nab-Business-SAP Finance Business Support</v>
          </cell>
          <cell r="B531" t="str">
            <v>SGP000000000703</v>
          </cell>
          <cell r="C531" t="str">
            <v>NABT</v>
          </cell>
          <cell r="D531" t="str">
            <v>nab-Business</v>
          </cell>
          <cell r="E531" t="str">
            <v>SAP Finance Business Support</v>
          </cell>
          <cell r="F531" t="str">
            <v>Old Infoman Ref: AUFIN  Primary Contact - 03-8634-1856 / +61 405313030  Seconard Contact - 03-86340694  Authoriser : Carmel Franco</v>
          </cell>
          <cell r="G531" t="str">
            <v>carmel.franco@nab.com.au  nab.operational.ledger.support@nab.com.au</v>
          </cell>
        </row>
        <row r="532">
          <cell r="A532" t="str">
            <v>NABT-nab-Business-SAP Human Capital Platform</v>
          </cell>
          <cell r="B532" t="str">
            <v>SGP000000000704</v>
          </cell>
          <cell r="C532" t="str">
            <v>NABT</v>
          </cell>
          <cell r="D532" t="str">
            <v>nab-Business</v>
          </cell>
          <cell r="E532" t="str">
            <v>SAP Human Capital Platform</v>
          </cell>
          <cell r="G532" t="str">
            <v>human.capital.sap.platform@nab.com.au</v>
          </cell>
        </row>
        <row r="533">
          <cell r="A533" t="str">
            <v>NABT-nab-Business-SAP P&amp;C Business Support</v>
          </cell>
          <cell r="B533" t="str">
            <v>SGP000000000705</v>
          </cell>
          <cell r="C533" t="str">
            <v>NABT</v>
          </cell>
          <cell r="D533" t="str">
            <v>nab-Business</v>
          </cell>
          <cell r="E533" t="str">
            <v>SAP P&amp;C Business Support</v>
          </cell>
          <cell r="F533" t="str">
            <v>Old Infoman Ref: UKPOD  Primary Contact - 03-8641-3302 / +61 408562907  Seconard Contact - +91 9160505040  Authoriser : MAHAADHEVAN SAISANKAR</v>
          </cell>
          <cell r="G533" t="str">
            <v>sap.hcm.technology@nab.com.au  MAHAADHEVAN.X.SAISANKAR@NAB.COM.AU</v>
          </cell>
        </row>
        <row r="534">
          <cell r="A534" t="str">
            <v>NABT-nab-Business-SAP Treasury Business Support</v>
          </cell>
          <cell r="B534" t="str">
            <v>SGP000000000706</v>
          </cell>
          <cell r="C534" t="str">
            <v>NABT</v>
          </cell>
          <cell r="D534" t="str">
            <v>nab-Business</v>
          </cell>
          <cell r="E534" t="str">
            <v>SAP Treasury Business Support</v>
          </cell>
          <cell r="F534" t="str">
            <v>Old Infoman Ref: AUTRE  Primary Contact - 03-86413235  Seconard Contact -   Authoriser : Mark Chan</v>
          </cell>
          <cell r="G534" t="str">
            <v>mark.m.chan@nab.com.au</v>
          </cell>
        </row>
        <row r="535">
          <cell r="A535" t="str">
            <v>NABT-nab-Business-SAP UK Treasury Business Support</v>
          </cell>
          <cell r="B535" t="str">
            <v>SGP000000000707</v>
          </cell>
          <cell r="C535" t="str">
            <v>NABT</v>
          </cell>
          <cell r="D535" t="str">
            <v>nab-Business</v>
          </cell>
          <cell r="E535" t="str">
            <v>SAP UK Treasury Business Support</v>
          </cell>
          <cell r="F535" t="str">
            <v>Old Infoman Ref: UKTRE  Primary Contact - 03-86413235  Seconard Contact -   Authoriser : Mark Chan</v>
          </cell>
          <cell r="G535" t="str">
            <v>mark.m.chan@nab.com.au</v>
          </cell>
        </row>
        <row r="536">
          <cell r="A536" t="str">
            <v>NABT-nab-Business-SAS Decision Optimiser Server</v>
          </cell>
          <cell r="B536" t="str">
            <v>SGP000000000708</v>
          </cell>
          <cell r="C536" t="str">
            <v>NABT</v>
          </cell>
          <cell r="D536" t="str">
            <v>nab-Business</v>
          </cell>
          <cell r="E536" t="str">
            <v>SAS Decision Optimiser Server</v>
          </cell>
        </row>
        <row r="537">
          <cell r="A537" t="str">
            <v>NABT-nab-Business-Self Service Machines</v>
          </cell>
          <cell r="B537" t="str">
            <v>SGP000000000709</v>
          </cell>
          <cell r="C537" t="str">
            <v>NABT</v>
          </cell>
          <cell r="D537" t="str">
            <v>nab-Business</v>
          </cell>
          <cell r="E537" t="str">
            <v>Self Service Machines</v>
          </cell>
        </row>
        <row r="538">
          <cell r="A538" t="str">
            <v>NABT-nab-Business-Siebel Business Support</v>
          </cell>
          <cell r="B538" t="str">
            <v>SGP000000000711</v>
          </cell>
          <cell r="C538" t="str">
            <v>NABT</v>
          </cell>
          <cell r="D538" t="str">
            <v>nab-Business</v>
          </cell>
          <cell r="E538" t="str">
            <v>Siebel Business Support</v>
          </cell>
          <cell r="G538" t="str">
            <v>crm.developments.-.shared.mailbox@nab.com.au</v>
          </cell>
        </row>
        <row r="539">
          <cell r="A539" t="str">
            <v>NABT-nab-Business-Systems Service Delivery</v>
          </cell>
          <cell r="B539" t="str">
            <v>SGP000000000712</v>
          </cell>
          <cell r="C539" t="str">
            <v>NABT</v>
          </cell>
          <cell r="D539" t="str">
            <v>nab-Business</v>
          </cell>
          <cell r="E539" t="str">
            <v>Systems Service Delivery</v>
          </cell>
        </row>
        <row r="540">
          <cell r="A540" t="str">
            <v>NABT-nab-Business-Web Development</v>
          </cell>
          <cell r="B540" t="str">
            <v>SGP000000001127</v>
          </cell>
          <cell r="C540" t="str">
            <v>NABT</v>
          </cell>
          <cell r="D540" t="str">
            <v>nab-Business</v>
          </cell>
          <cell r="E540" t="str">
            <v>Web Development</v>
          </cell>
        </row>
        <row r="541">
          <cell r="A541" t="str">
            <v>NABT-nab-Business-eChannel Business Payments Support</v>
          </cell>
          <cell r="B541" t="str">
            <v>SGP000000000713</v>
          </cell>
          <cell r="C541" t="str">
            <v>NABT</v>
          </cell>
          <cell r="D541" t="str">
            <v>nab-Business</v>
          </cell>
          <cell r="E541" t="str">
            <v>eChannel Business Payments Support</v>
          </cell>
          <cell r="F541" t="str">
            <v>Primary Contact Number: 0398862606 (x332606)  Secondary Contact Number: 0398862058  Remedy Support Group Authoriser: eChannel Business Technical</v>
          </cell>
          <cell r="G541" t="str">
            <v>national.online.corporate@nab.com.au</v>
          </cell>
        </row>
        <row r="542">
          <cell r="A542" t="str">
            <v>NABT-nab-Business-eChannel Business Technical Support</v>
          </cell>
          <cell r="B542" t="str">
            <v>SGP000000000714</v>
          </cell>
          <cell r="C542" t="str">
            <v>NABT</v>
          </cell>
          <cell r="D542" t="str">
            <v>nab-Business</v>
          </cell>
          <cell r="E542" t="str">
            <v>eChannel Business Technical Support</v>
          </cell>
          <cell r="F542" t="str">
            <v>National Online, NAB Connect and Direct Link Technical Support    Primary Contact Number:0398862058  Secondary Contact Number:0399111803 || 0399111783  Remedy Support Group Authoriser:Matthew Fredericks, Philipa Brown and Trehern Edmonds</v>
          </cell>
          <cell r="G542" t="str">
            <v>noltech@nab.com.au</v>
          </cell>
        </row>
        <row r="543">
          <cell r="A543" t="str">
            <v>NABT-nab-Business-nab Group Superannuation Fund</v>
          </cell>
          <cell r="B543" t="str">
            <v>SGP000000000715</v>
          </cell>
          <cell r="C543" t="str">
            <v>NABT</v>
          </cell>
          <cell r="D543" t="str">
            <v>nab-Business</v>
          </cell>
          <cell r="E543" t="str">
            <v>nab Group Superannuation Fund</v>
          </cell>
          <cell r="F543" t="str">
            <v>Administer Superannuation Fund    Primary Contact Number : 403914043  Secondary Contact Number : 392224947</v>
          </cell>
          <cell r="G543" t="str">
            <v>joe.palma@nab.com.au</v>
          </cell>
        </row>
        <row r="544">
          <cell r="A544" t="str">
            <v>NABT-nab-Business-nab Wealth Planning &amp; Reporting</v>
          </cell>
          <cell r="B544" t="str">
            <v>SGP000000000716</v>
          </cell>
          <cell r="C544" t="str">
            <v>NABT</v>
          </cell>
          <cell r="D544" t="str">
            <v>nab-Business</v>
          </cell>
          <cell r="E544" t="str">
            <v>nab Wealth Planning &amp; Reporting</v>
          </cell>
        </row>
        <row r="545">
          <cell r="A545" t="str">
            <v>NABT-nab-Business-nab.com.au Business Support</v>
          </cell>
          <cell r="B545" t="str">
            <v>SGP000000000717</v>
          </cell>
          <cell r="C545" t="str">
            <v>NABT</v>
          </cell>
          <cell r="D545" t="str">
            <v>nab-Business</v>
          </cell>
          <cell r="E545" t="str">
            <v>nab.com.au Business Support</v>
          </cell>
          <cell r="F545" t="str">
            <v>Solve content issues with the NAB website      Primary Contact Number : 0386979512/0477757280  Secondary Contact Number : 0386341282/0457519988</v>
          </cell>
          <cell r="G545" t="str">
            <v>nabau_ocwebm.infoman.class@nab.com.au</v>
          </cell>
        </row>
        <row r="546">
          <cell r="A546" t="str">
            <v>NABT-nab-Business-nabAsia Business Support Desk</v>
          </cell>
          <cell r="B546" t="str">
            <v>SGP000000000718</v>
          </cell>
          <cell r="C546" t="str">
            <v>NABT</v>
          </cell>
          <cell r="D546" t="str">
            <v>nab-Business</v>
          </cell>
          <cell r="E546" t="str">
            <v>nabAsia Business Support Desk</v>
          </cell>
          <cell r="F546" t="str">
            <v>nabAsia Business Support Desk (mainly in Hong Kong)    Primary Contact Number : 85228229898  Secondary Contact Number :</v>
          </cell>
          <cell r="G546" t="str">
            <v>nabhk.help.desk@nabasia.com</v>
          </cell>
        </row>
        <row r="547">
          <cell r="A547" t="str">
            <v>NABT-nab-Business-nabAsia Internet Banking</v>
          </cell>
          <cell r="B547" t="str">
            <v>SGP000000000719</v>
          </cell>
          <cell r="C547" t="str">
            <v>NABT</v>
          </cell>
          <cell r="D547" t="str">
            <v>nab-Business</v>
          </cell>
          <cell r="E547" t="str">
            <v>nabAsia Internet Banking</v>
          </cell>
        </row>
        <row r="548">
          <cell r="A548" t="str">
            <v>NABT-zCAB-Approvers-CAB Approval</v>
          </cell>
          <cell r="B548" t="str">
            <v>SGP000000000720</v>
          </cell>
          <cell r="C548" t="str">
            <v>NABT</v>
          </cell>
          <cell r="D548" t="str">
            <v>zCAB-Approvers</v>
          </cell>
          <cell r="E548" t="str">
            <v>CAB Approval</v>
          </cell>
          <cell r="F548" t="str">
            <v>NAB Technology CAB Approval  Primary Contact Number : (03) 9886 2954 option 3  Secondary Contact Number: 0428 393 882  Remedy Support Group Authoriser: Gary Percival</v>
          </cell>
          <cell r="G548" t="str">
            <v>NABAU_IT.Change.Management@nab.com.au</v>
          </cell>
        </row>
        <row r="549">
          <cell r="A549" t="str">
            <v>Telstra-Data-Capacity Management</v>
          </cell>
          <cell r="B549" t="str">
            <v>SGP000000000721</v>
          </cell>
          <cell r="C549" t="str">
            <v>Telstra</v>
          </cell>
          <cell r="D549" t="str">
            <v>Data</v>
          </cell>
          <cell r="E549" t="str">
            <v>Capacity Management</v>
          </cell>
          <cell r="G549" t="str">
            <v>f0902902@team.telstra.com</v>
          </cell>
        </row>
        <row r="550">
          <cell r="A550" t="str">
            <v>Telstra-Data-Datapoint Support</v>
          </cell>
          <cell r="B550" t="str">
            <v>SGP000000000722</v>
          </cell>
          <cell r="C550" t="str">
            <v>Telstra</v>
          </cell>
          <cell r="D550" t="str">
            <v>Data</v>
          </cell>
          <cell r="E550" t="str">
            <v>Datapoint Support</v>
          </cell>
          <cell r="G550" t="str">
            <v>nab.servicedesk@team.telstra.com</v>
          </cell>
        </row>
        <row r="551">
          <cell r="A551" t="str">
            <v>Telstra-Data-HOBO Retail Cabling</v>
          </cell>
          <cell r="B551" t="str">
            <v>SGP000000000723</v>
          </cell>
          <cell r="C551" t="str">
            <v>Telstra</v>
          </cell>
          <cell r="D551" t="str">
            <v>Data</v>
          </cell>
          <cell r="E551" t="str">
            <v>HOBO Retail Cabling</v>
          </cell>
          <cell r="G551" t="str">
            <v>ni_communications_cabling_vic@national.com.au</v>
          </cell>
        </row>
        <row r="552">
          <cell r="A552" t="str">
            <v>Telstra-Data-Implementation Services</v>
          </cell>
          <cell r="B552" t="str">
            <v>SGP000000000724</v>
          </cell>
          <cell r="C552" t="str">
            <v>Telstra</v>
          </cell>
          <cell r="D552" t="str">
            <v>Data</v>
          </cell>
          <cell r="E552" t="str">
            <v>Implementation Services</v>
          </cell>
          <cell r="F552" t="str">
            <v>Project Implementation Team    Primary Contact Number : 734552288  Secondary Contact Number : 734550280</v>
          </cell>
        </row>
        <row r="553">
          <cell r="A553" t="str">
            <v>Telstra-Data-Network - AUR</v>
          </cell>
          <cell r="B553" t="str">
            <v>SGP000000000725</v>
          </cell>
          <cell r="C553" t="str">
            <v>Telstra</v>
          </cell>
          <cell r="D553" t="str">
            <v>Data</v>
          </cell>
          <cell r="E553" t="str">
            <v>Network - AUR</v>
          </cell>
          <cell r="G553" t="str">
            <v>ni.comms.requests@nab.com.au</v>
          </cell>
        </row>
        <row r="554">
          <cell r="A554" t="str">
            <v>Telstra-Data-Network - Wholesale</v>
          </cell>
          <cell r="B554" t="str">
            <v>SGP000000000726</v>
          </cell>
          <cell r="C554" t="str">
            <v>Telstra</v>
          </cell>
          <cell r="D554" t="str">
            <v>Data</v>
          </cell>
          <cell r="E554" t="str">
            <v>Network - Wholesale</v>
          </cell>
          <cell r="G554" t="str">
            <v>ni.comms.requests@nab.com.au</v>
          </cell>
        </row>
        <row r="555">
          <cell r="A555" t="str">
            <v>Telstra-Data-Network Manager</v>
          </cell>
          <cell r="B555" t="str">
            <v>SGP000000000727</v>
          </cell>
          <cell r="C555" t="str">
            <v>Telstra</v>
          </cell>
          <cell r="D555" t="str">
            <v>Data</v>
          </cell>
          <cell r="E555" t="str">
            <v>Network Manager</v>
          </cell>
          <cell r="G555" t="str">
            <v>f0511234@team.telstra.com.au</v>
          </cell>
        </row>
        <row r="556">
          <cell r="A556" t="str">
            <v>Telstra-Data-Network Operations - L2</v>
          </cell>
          <cell r="B556" t="str">
            <v>SGP000000000728</v>
          </cell>
          <cell r="C556" t="str">
            <v>Telstra</v>
          </cell>
          <cell r="D556" t="str">
            <v>Data</v>
          </cell>
          <cell r="E556" t="str">
            <v>Network Operations - L2</v>
          </cell>
          <cell r="F556" t="str">
            <v>Telstra Network Operations    Primary Contact Number : 398862728  Secondary Contact Number : 398862423</v>
          </cell>
          <cell r="G556" t="str">
            <v>operations.telim.team@team.telstra.com</v>
          </cell>
        </row>
        <row r="557">
          <cell r="A557" t="str">
            <v>Telstra-Data-Network Operations Centre</v>
          </cell>
          <cell r="B557" t="str">
            <v>SGP000000000729</v>
          </cell>
          <cell r="C557" t="str">
            <v>Telstra</v>
          </cell>
          <cell r="D557" t="str">
            <v>Data</v>
          </cell>
          <cell r="E557" t="str">
            <v>Network Operations Centre</v>
          </cell>
          <cell r="F557" t="str">
            <v>Telstra Network Operations    Primary Contact Number : 398862728  Secondary Contact Number : 398862423</v>
          </cell>
          <cell r="G557" t="str">
            <v>nab.network.operations.telop@team.telstra.com</v>
          </cell>
        </row>
        <row r="558">
          <cell r="A558" t="str">
            <v>Telstra-Data-Network Site Support</v>
          </cell>
          <cell r="B558" t="str">
            <v>SGP000000000730</v>
          </cell>
          <cell r="C558" t="str">
            <v>Telstra</v>
          </cell>
          <cell r="D558" t="str">
            <v>Data</v>
          </cell>
          <cell r="E558" t="str">
            <v>Network Site Support</v>
          </cell>
          <cell r="F558" t="str">
            <v>Support Telstra Network Infastructure    Primary Contact Number : 398862758  Secondary Contact Number : Information Not Available</v>
          </cell>
          <cell r="G558" t="str">
            <v>nabau_nettechs@nab.com.au</v>
          </cell>
        </row>
        <row r="559">
          <cell r="A559" t="str">
            <v>Telstra-Data-Server Support</v>
          </cell>
          <cell r="B559" t="str">
            <v>SGP000000000731</v>
          </cell>
          <cell r="C559" t="str">
            <v>Telstra</v>
          </cell>
          <cell r="D559" t="str">
            <v>Data</v>
          </cell>
          <cell r="E559" t="str">
            <v>Server Support</v>
          </cell>
          <cell r="G559" t="str">
            <v>ssgnabnotices@team.telstra.com</v>
          </cell>
        </row>
        <row r="560">
          <cell r="A560" t="str">
            <v>Telstra-Data-WAN Support</v>
          </cell>
          <cell r="B560" t="str">
            <v>SGP000000000732</v>
          </cell>
          <cell r="C560" t="str">
            <v>Telstra</v>
          </cell>
          <cell r="D560" t="str">
            <v>Data</v>
          </cell>
          <cell r="E560" t="str">
            <v>WAN Support</v>
          </cell>
          <cell r="F560" t="str">
            <v>Telstra Network Operations    Primary Contact Number : 398862728  Secondary Contact Number : 398862423</v>
          </cell>
          <cell r="G560" t="str">
            <v>operations.telim.team@team.telstra.com</v>
          </cell>
        </row>
        <row r="561">
          <cell r="A561" t="str">
            <v>Telstra-Professional Services-Project Management</v>
          </cell>
          <cell r="B561" t="str">
            <v>SGP000000000733</v>
          </cell>
          <cell r="C561" t="str">
            <v>Telstra</v>
          </cell>
          <cell r="D561" t="str">
            <v>Professional Services</v>
          </cell>
          <cell r="E561" t="str">
            <v>Project Management</v>
          </cell>
          <cell r="G561" t="str">
            <v>helen.vrahnos@nab.com.au</v>
          </cell>
        </row>
        <row r="562">
          <cell r="A562" t="str">
            <v>Telstra-Voice-Help Desk -Voice</v>
          </cell>
          <cell r="B562" t="str">
            <v>SGP000000000734</v>
          </cell>
          <cell r="C562" t="str">
            <v>Telstra</v>
          </cell>
          <cell r="D562" t="str">
            <v>Voice</v>
          </cell>
          <cell r="E562" t="str">
            <v>Help Desk -Voice</v>
          </cell>
          <cell r="G562" t="str">
            <v>nab.servicedesk@team.telstra.com</v>
          </cell>
        </row>
        <row r="563">
          <cell r="A563" t="str">
            <v>Telstra-Voice-Telstra iVision Engineers</v>
          </cell>
          <cell r="B563" t="str">
            <v>SGP000000000735</v>
          </cell>
          <cell r="C563" t="str">
            <v>Telstra</v>
          </cell>
          <cell r="D563" t="str">
            <v>Voice</v>
          </cell>
          <cell r="E563" t="str">
            <v>Telstra iVision Engineers</v>
          </cell>
          <cell r="G563" t="str">
            <v>tiv_fsengineers@team.telstra.com</v>
          </cell>
        </row>
        <row r="564">
          <cell r="A564" t="str">
            <v>Telstra-Voice-Telstra iVision FS</v>
          </cell>
          <cell r="B564" t="str">
            <v>SGP000000000736</v>
          </cell>
          <cell r="C564" t="str">
            <v>Telstra</v>
          </cell>
          <cell r="D564" t="str">
            <v>Voice</v>
          </cell>
          <cell r="E564" t="str">
            <v>Telstra iVision FS</v>
          </cell>
          <cell r="G564" t="str">
            <v>tiv_fscoordinators@team.telstra.com</v>
          </cell>
        </row>
        <row r="565">
          <cell r="A565" t="str">
            <v>Telstra-Voice-Telstra iVision Level 1</v>
          </cell>
          <cell r="B565" t="str">
            <v>SGP000000000737</v>
          </cell>
          <cell r="C565" t="str">
            <v>Telstra</v>
          </cell>
          <cell r="D565" t="str">
            <v>Voice</v>
          </cell>
          <cell r="E565" t="str">
            <v>Telstra iVision Level 1</v>
          </cell>
          <cell r="G565" t="str">
            <v>ucva-level1@team.telstra.com</v>
          </cell>
        </row>
        <row r="566">
          <cell r="A566" t="str">
            <v>Telstra-Voice-Telstra iVision Level 2</v>
          </cell>
          <cell r="B566" t="str">
            <v>SGP000000000738</v>
          </cell>
          <cell r="C566" t="str">
            <v>Telstra</v>
          </cell>
          <cell r="D566" t="str">
            <v>Voice</v>
          </cell>
          <cell r="E566" t="str">
            <v>Telstra iVision Level 2</v>
          </cell>
          <cell r="G566" t="str">
            <v>ucva-level2@team.telstra.com</v>
          </cell>
        </row>
        <row r="567">
          <cell r="A567" t="str">
            <v>Telstra-Voice-Telstra iVision Level 3</v>
          </cell>
          <cell r="B567" t="str">
            <v>SGP000000000739</v>
          </cell>
          <cell r="C567" t="str">
            <v>Telstra</v>
          </cell>
          <cell r="D567" t="str">
            <v>Voice</v>
          </cell>
          <cell r="E567" t="str">
            <v>Telstra iVision Level 3</v>
          </cell>
          <cell r="G567" t="str">
            <v>ucva-level2@team.telstra.com</v>
          </cell>
        </row>
        <row r="568">
          <cell r="A568" t="str">
            <v>Telstra-Voice-Voice IPTEL</v>
          </cell>
          <cell r="B568" t="str">
            <v>SGP000000000740</v>
          </cell>
          <cell r="C568" t="str">
            <v>Telstra</v>
          </cell>
          <cell r="D568" t="str">
            <v>Voice</v>
          </cell>
          <cell r="E568" t="str">
            <v>Voice IPTEL</v>
          </cell>
          <cell r="G568" t="str">
            <v>nab.servicedesk@team.telstra.com</v>
          </cell>
        </row>
        <row r="569">
          <cell r="A569" t="str">
            <v>Telstra-Voice-Voice Solutions</v>
          </cell>
          <cell r="B569" t="str">
            <v>SGP000000000741</v>
          </cell>
          <cell r="C569" t="str">
            <v>Telstra</v>
          </cell>
          <cell r="D569" t="str">
            <v>Voice</v>
          </cell>
          <cell r="E569" t="str">
            <v>Voice Solutions</v>
          </cell>
          <cell r="F569" t="str">
            <v>Support change records associated to NAB's Voice Network    Primary Contact Number : 0386615278  Secondary Contact Number : 0386615933</v>
          </cell>
          <cell r="G569" t="str">
            <v>national.voice@team.telstra.com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3" displayName="Table3" ref="A1:K843" totalsRowShown="0" headerRowDxfId="24" dataDxfId="23">
  <autoFilter ref="A1:K843"/>
  <tableColumns count="11">
    <tableColumn id="1" name="Lookup" dataDxfId="22"/>
    <tableColumn id="2" name="INFOMAN/QUEST  CLASS" dataDxfId="21"/>
    <tableColumn id="3" name="Support Company" dataDxfId="20"/>
    <tableColumn id="4" name="Support Organisation" dataDxfId="19"/>
    <tableColumn id="5" name="Support Group Name" dataDxfId="18"/>
    <tableColumn id="6" name="ISM GROUP" dataDxfId="17"/>
    <tableColumn id="7" name="Group Description" dataDxfId="16">
      <calculatedColumnFormula>IF(ISBLANK(VLOOKUP(Table3[[#This Row],[Lookup]],Remedy,6,FALSE)),"",VLOOKUP(Table3[[#This Row],[Lookup]],Remedy,6,FALSE))</calculatedColumnFormula>
    </tableColumn>
    <tableColumn id="8" name="Group Email" dataDxfId="15">
      <calculatedColumnFormula>VLOOKUP(Table3[[#This Row],[Lookup]],Remedy,7,FALSE)</calculatedColumnFormula>
    </tableColumn>
    <tableColumn id="9" name="STOR Group" dataDxfId="14"/>
    <tableColumn id="10" name="Delivery Group" dataDxfId="13"/>
    <tableColumn id="11" name="Wealth Group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740" totalsRowShown="0" headerRowDxfId="11">
  <autoFilter ref="A1:H740"/>
  <tableColumns count="8">
    <tableColumn id="1" name="Lookup" dataDxfId="10">
      <calculatedColumnFormula>CONCATENATE(C2,"-",D2,"-",E2)</calculatedColumnFormula>
    </tableColumn>
    <tableColumn id="2" name="INFOMAN CLASS" dataDxfId="9"/>
    <tableColumn id="3" name="Support Company"/>
    <tableColumn id="4" name="Support Organisation"/>
    <tableColumn id="5" name="Support Group Name"/>
    <tableColumn id="6" name="ISM GROUP" dataDxfId="8">
      <calculatedColumnFormula>VLOOKUP(A2,ISM,2,FALSE)</calculatedColumnFormula>
    </tableColumn>
    <tableColumn id="7" name="Group Description" dataDxfId="7">
      <calculatedColumnFormula>VLOOKUP(A2,Remedy,6,FALSE)</calculatedColumnFormula>
    </tableColumn>
    <tableColumn id="8" name="Group Email" dataDxfId="6">
      <calculatedColumnFormula>VLOOKUP(A2,Remedy,7,FALSE)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232" totalsRowShown="0" headerRowDxfId="5">
  <autoFilter ref="A1:H232"/>
  <tableColumns count="8">
    <tableColumn id="1" name="Lookup" dataDxfId="4">
      <calculatedColumnFormula>CONCATENATE(C2,"-",D2,"-",E2)</calculatedColumnFormula>
    </tableColumn>
    <tableColumn id="2" name="Quest Group Name" dataDxfId="3"/>
    <tableColumn id="3" name="Support Company"/>
    <tableColumn id="4" name="Support Organisation"/>
    <tableColumn id="5" name="Support Group Name"/>
    <tableColumn id="6" name="ISM Group" dataDxfId="2">
      <calculatedColumnFormula>VLOOKUP(A2,ISM,2,FALSE)</calculatedColumnFormula>
    </tableColumn>
    <tableColumn id="7" name="Group Description" dataDxfId="1">
      <calculatedColumnFormula>VLOOKUP(A2,Remedy,6,FALSE)</calculatedColumnFormula>
    </tableColumn>
    <tableColumn id="8" name="Group Email" dataDxfId="0">
      <calculatedColumnFormula>VLOOKUP(A2,Remedy,7,FALSE)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3"/>
  <sheetViews>
    <sheetView tabSelected="1" topLeftCell="B1" workbookViewId="0">
      <selection activeCell="F23" sqref="F23"/>
    </sheetView>
  </sheetViews>
  <sheetFormatPr defaultRowHeight="12.75" x14ac:dyDescent="0.2"/>
  <cols>
    <col min="1" max="1" width="91.42578125" style="1" hidden="1" customWidth="1"/>
    <col min="2" max="2" width="21.140625" style="1" customWidth="1"/>
    <col min="3" max="3" width="9.28515625" style="1" customWidth="1"/>
    <col min="4" max="4" width="32" style="1" customWidth="1"/>
    <col min="5" max="5" width="52.7109375" style="1" bestFit="1" customWidth="1"/>
    <col min="6" max="6" width="35.5703125" style="1" bestFit="1" customWidth="1"/>
    <col min="7" max="7" width="229.7109375" style="1" bestFit="1" customWidth="1"/>
    <col min="8" max="8" width="119.42578125" style="1" bestFit="1" customWidth="1"/>
    <col min="9" max="9" width="34.7109375" style="1" bestFit="1" customWidth="1"/>
    <col min="10" max="10" width="30.42578125" style="1" bestFit="1" customWidth="1"/>
    <col min="11" max="11" width="47.7109375" style="1" bestFit="1" customWidth="1"/>
    <col min="12" max="16384" width="9.140625" style="1"/>
  </cols>
  <sheetData>
    <row r="1" spans="1:11" s="2" customFormat="1" ht="25.5" x14ac:dyDescent="0.2">
      <c r="A1" s="2" t="s">
        <v>2146</v>
      </c>
      <c r="B1" s="2" t="s">
        <v>2722</v>
      </c>
      <c r="C1" s="2" t="s">
        <v>1</v>
      </c>
      <c r="D1" s="2" t="s">
        <v>2</v>
      </c>
      <c r="E1" s="2" t="s">
        <v>3</v>
      </c>
      <c r="F1" s="2" t="s">
        <v>2716</v>
      </c>
      <c r="G1" s="10" t="s">
        <v>4312</v>
      </c>
      <c r="H1" s="5" t="s">
        <v>2729</v>
      </c>
      <c r="I1" s="5" t="s">
        <v>4313</v>
      </c>
      <c r="J1" s="5" t="s">
        <v>4314</v>
      </c>
      <c r="K1" s="5" t="s">
        <v>4315</v>
      </c>
    </row>
    <row r="2" spans="1:11" x14ac:dyDescent="0.2">
      <c r="A2" s="1" t="s">
        <v>2149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1478</v>
      </c>
      <c r="G2" s="11" t="str">
        <f>IF(ISBLANK(VLOOKUP(Table3[[#This Row],[Lookup]],Remedy,6,FALSE)),"",VLOOKUP(Table3[[#This Row],[Lookup]],Remedy,6,FALSE))</f>
        <v>Primary Contact Number : 0414 445 321  Secondary Contact Number : 0410 587 683  Remedy Support Group Authoriser: Matthew Macdougall</v>
      </c>
      <c r="H2" s="4" t="str">
        <f>VLOOKUP(Table3[[#This Row],[Lookup]],Remedy,7,FALSE)</f>
        <v>account.services.-.support.team@nab.com.au</v>
      </c>
      <c r="I2" s="4" t="s">
        <v>4339</v>
      </c>
      <c r="J2" s="4" t="s">
        <v>4316</v>
      </c>
      <c r="K2" s="4" t="s">
        <v>4317</v>
      </c>
    </row>
    <row r="3" spans="1:11" x14ac:dyDescent="0.2">
      <c r="A3" s="1" t="s">
        <v>2149</v>
      </c>
      <c r="B3" s="1" t="s">
        <v>8</v>
      </c>
      <c r="C3" s="1" t="s">
        <v>5</v>
      </c>
      <c r="D3" s="1" t="s">
        <v>6</v>
      </c>
      <c r="E3" s="1" t="s">
        <v>7</v>
      </c>
      <c r="F3" s="1" t="s">
        <v>1478</v>
      </c>
      <c r="G3" s="11" t="str">
        <f>IF(ISBLANK(VLOOKUP(Table3[[#This Row],[Lookup]],Remedy,6,FALSE)),"",VLOOKUP(Table3[[#This Row],[Lookup]],Remedy,6,FALSE))</f>
        <v>Primary Contact Number : 0414 445 321  Secondary Contact Number : 0410 587 683  Remedy Support Group Authoriser: Matthew Macdougall</v>
      </c>
      <c r="H3" s="4" t="str">
        <f>VLOOKUP(Table3[[#This Row],[Lookup]],Remedy,7,FALSE)</f>
        <v>account.services.-.support.team@nab.com.au</v>
      </c>
      <c r="I3" s="4" t="s">
        <v>4339</v>
      </c>
      <c r="J3" s="4" t="s">
        <v>4316</v>
      </c>
      <c r="K3" s="4" t="s">
        <v>4317</v>
      </c>
    </row>
    <row r="4" spans="1:11" x14ac:dyDescent="0.2">
      <c r="A4" s="1" t="s">
        <v>2149</v>
      </c>
      <c r="B4" s="1" t="s">
        <v>9</v>
      </c>
      <c r="C4" s="1" t="s">
        <v>5</v>
      </c>
      <c r="D4" s="1" t="s">
        <v>6</v>
      </c>
      <c r="E4" s="1" t="s">
        <v>7</v>
      </c>
      <c r="F4" s="1" t="s">
        <v>1478</v>
      </c>
      <c r="G4" s="11" t="str">
        <f>IF(ISBLANK(VLOOKUP(Table3[[#This Row],[Lookup]],Remedy,6,FALSE)),"",VLOOKUP(Table3[[#This Row],[Lookup]],Remedy,6,FALSE))</f>
        <v>Primary Contact Number : 0414 445 321  Secondary Contact Number : 0410 587 683  Remedy Support Group Authoriser: Matthew Macdougall</v>
      </c>
      <c r="H4" s="4" t="str">
        <f>VLOOKUP(Table3[[#This Row],[Lookup]],Remedy,7,FALSE)</f>
        <v>account.services.-.support.team@nab.com.au</v>
      </c>
      <c r="I4" s="4" t="s">
        <v>4339</v>
      </c>
      <c r="J4" s="4" t="s">
        <v>4316</v>
      </c>
      <c r="K4" s="4" t="s">
        <v>4317</v>
      </c>
    </row>
    <row r="5" spans="1:11" x14ac:dyDescent="0.2">
      <c r="A5" s="1" t="s">
        <v>2149</v>
      </c>
      <c r="B5" s="1" t="s">
        <v>10</v>
      </c>
      <c r="C5" s="1" t="s">
        <v>5</v>
      </c>
      <c r="D5" s="1" t="s">
        <v>6</v>
      </c>
      <c r="E5" s="1" t="s">
        <v>7</v>
      </c>
      <c r="F5" s="1" t="s">
        <v>1478</v>
      </c>
      <c r="G5" s="11" t="str">
        <f>IF(ISBLANK(VLOOKUP(Table3[[#This Row],[Lookup]],Remedy,6,FALSE)),"",VLOOKUP(Table3[[#This Row],[Lookup]],Remedy,6,FALSE))</f>
        <v>Primary Contact Number : 0414 445 321  Secondary Contact Number : 0410 587 683  Remedy Support Group Authoriser: Matthew Macdougall</v>
      </c>
      <c r="H5" s="4" t="str">
        <f>VLOOKUP(Table3[[#This Row],[Lookup]],Remedy,7,FALSE)</f>
        <v>account.services.-.support.team@nab.com.au</v>
      </c>
      <c r="I5" s="4" t="s">
        <v>4339</v>
      </c>
      <c r="J5" s="4" t="s">
        <v>4316</v>
      </c>
      <c r="K5" s="4" t="s">
        <v>4317</v>
      </c>
    </row>
    <row r="6" spans="1:11" x14ac:dyDescent="0.2">
      <c r="A6" s="1" t="s">
        <v>2150</v>
      </c>
      <c r="B6" s="1" t="s">
        <v>11</v>
      </c>
      <c r="C6" s="1" t="s">
        <v>5</v>
      </c>
      <c r="D6" s="1" t="s">
        <v>6</v>
      </c>
      <c r="E6" s="1" t="s">
        <v>12</v>
      </c>
      <c r="F6" s="1" t="s">
        <v>1477</v>
      </c>
      <c r="G6" s="11" t="str">
        <f>IF(ISBLANK(VLOOKUP(Table3[[#This Row],[Lookup]],Remedy,6,FALSE)),"",VLOOKUP(Table3[[#This Row],[Lookup]],Remedy,6,FALSE))</f>
        <v>Non-Ledger Development    Primary Contact Number : Michael ph: 0411406736  Secondary Contact Number : 0386977454</v>
      </c>
      <c r="H6" s="4" t="str">
        <f>VLOOKUP(Table3[[#This Row],[Lookup]],Remedy,7,FALSE)</f>
        <v>NABAU_Account.Management.NL.Dev.Team.-.All@nab.com.au</v>
      </c>
      <c r="I6" s="4" t="s">
        <v>4339</v>
      </c>
      <c r="J6" s="4" t="s">
        <v>4316</v>
      </c>
      <c r="K6" s="4" t="s">
        <v>4317</v>
      </c>
    </row>
    <row r="7" spans="1:11" x14ac:dyDescent="0.2">
      <c r="A7" s="1" t="s">
        <v>2151</v>
      </c>
      <c r="B7" s="1" t="s">
        <v>13</v>
      </c>
      <c r="C7" s="1" t="s">
        <v>5</v>
      </c>
      <c r="D7" s="1" t="s">
        <v>14</v>
      </c>
      <c r="E7" s="1" t="s">
        <v>15</v>
      </c>
      <c r="F7" s="1" t="s">
        <v>1458</v>
      </c>
      <c r="G7" s="11" t="str">
        <f>IF(ISBLANK(VLOOKUP(Table3[[#This Row],[Lookup]],Remedy,6,FALSE)),"",VLOOKUP(Table3[[#This Row],[Lookup]],Remedy,6,FALSE))</f>
        <v>B2B Delivery team  Primary Contact No.: 0386414163  Secondary Contact No.: 0386976287  Remedy Support Group Authoriser: Anila Mayekar</v>
      </c>
      <c r="H7" s="4" t="str">
        <f>VLOOKUP(Table3[[#This Row],[Lookup]],Remedy,7,FALSE)</f>
        <v>anila.mayekar@nab.com.au</v>
      </c>
      <c r="I7" s="4" t="s">
        <v>4340</v>
      </c>
      <c r="J7" s="4" t="s">
        <v>4316</v>
      </c>
      <c r="K7" s="4" t="s">
        <v>4317</v>
      </c>
    </row>
    <row r="8" spans="1:11" x14ac:dyDescent="0.2">
      <c r="A8" s="1" t="s">
        <v>2151</v>
      </c>
      <c r="B8" s="1" t="s">
        <v>16</v>
      </c>
      <c r="C8" s="1" t="s">
        <v>5</v>
      </c>
      <c r="D8" s="1" t="s">
        <v>14</v>
      </c>
      <c r="E8" s="1" t="s">
        <v>15</v>
      </c>
      <c r="F8" s="1" t="s">
        <v>1458</v>
      </c>
      <c r="G8" s="11" t="str">
        <f>IF(ISBLANK(VLOOKUP(Table3[[#This Row],[Lookup]],Remedy,6,FALSE)),"",VLOOKUP(Table3[[#This Row],[Lookup]],Remedy,6,FALSE))</f>
        <v>B2B Delivery team  Primary Contact No.: 0386414163  Secondary Contact No.: 0386976287  Remedy Support Group Authoriser: Anila Mayekar</v>
      </c>
      <c r="H8" s="4" t="str">
        <f>VLOOKUP(Table3[[#This Row],[Lookup]],Remedy,7,FALSE)</f>
        <v>anila.mayekar@nab.com.au</v>
      </c>
      <c r="I8" s="4" t="s">
        <v>4340</v>
      </c>
      <c r="J8" s="4" t="s">
        <v>4316</v>
      </c>
      <c r="K8" s="4" t="s">
        <v>4317</v>
      </c>
    </row>
    <row r="9" spans="1:11" x14ac:dyDescent="0.2">
      <c r="A9" s="1" t="s">
        <v>2151</v>
      </c>
      <c r="B9" s="1" t="s">
        <v>17</v>
      </c>
      <c r="C9" s="1" t="s">
        <v>5</v>
      </c>
      <c r="D9" s="1" t="s">
        <v>14</v>
      </c>
      <c r="E9" s="1" t="s">
        <v>15</v>
      </c>
      <c r="F9" s="1" t="s">
        <v>1458</v>
      </c>
      <c r="G9" s="11" t="str">
        <f>IF(ISBLANK(VLOOKUP(Table3[[#This Row],[Lookup]],Remedy,6,FALSE)),"",VLOOKUP(Table3[[#This Row],[Lookup]],Remedy,6,FALSE))</f>
        <v>B2B Delivery team  Primary Contact No.: 0386414163  Secondary Contact No.: 0386976287  Remedy Support Group Authoriser: Anila Mayekar</v>
      </c>
      <c r="H9" s="4" t="str">
        <f>VLOOKUP(Table3[[#This Row],[Lookup]],Remedy,7,FALSE)</f>
        <v>anila.mayekar@nab.com.au</v>
      </c>
      <c r="I9" s="4" t="s">
        <v>4340</v>
      </c>
      <c r="J9" s="4" t="s">
        <v>4316</v>
      </c>
      <c r="K9" s="4" t="s">
        <v>4317</v>
      </c>
    </row>
    <row r="10" spans="1:11" x14ac:dyDescent="0.2">
      <c r="A10" s="1" t="s">
        <v>2152</v>
      </c>
      <c r="B10" s="1" t="s">
        <v>18</v>
      </c>
      <c r="C10" s="1" t="s">
        <v>5</v>
      </c>
      <c r="D10" s="1" t="s">
        <v>14</v>
      </c>
      <c r="E10" s="1" t="s">
        <v>19</v>
      </c>
      <c r="F10" s="1" t="s">
        <v>1459</v>
      </c>
      <c r="G10" s="11" t="str">
        <f>IF(ISBLANK(VLOOKUP(Table3[[#This Row],[Lookup]],Remedy,6,FALSE)),"",VLOOKUP(Table3[[#This Row],[Lookup]],Remedy,6,FALSE))</f>
        <v>Primary Contact Number:  0417 387 222  Secondary Contact Number:  TBA  Remedy Support Group Authoriser:  Tim Baird</v>
      </c>
      <c r="H10" s="4" t="str">
        <f>VLOOKUP(Table3[[#This Row],[Lookup]],Remedy,7,FALSE)</f>
        <v>b2b.helpdesk@nab.com.au</v>
      </c>
      <c r="I10" s="4" t="s">
        <v>4340</v>
      </c>
      <c r="J10" s="4" t="s">
        <v>4316</v>
      </c>
      <c r="K10" s="4" t="s">
        <v>4317</v>
      </c>
    </row>
    <row r="11" spans="1:11" x14ac:dyDescent="0.2">
      <c r="A11" s="1" t="s">
        <v>2153</v>
      </c>
      <c r="B11" s="1" t="s">
        <v>2719</v>
      </c>
      <c r="C11" s="1" t="s">
        <v>5</v>
      </c>
      <c r="D11" s="1" t="s">
        <v>14</v>
      </c>
      <c r="E11" s="1" t="s">
        <v>20</v>
      </c>
      <c r="F11" s="1" t="s">
        <v>1463</v>
      </c>
      <c r="G11" s="11" t="str">
        <f>IF(ISBLANK(VLOOKUP(Table3[[#This Row],[Lookup]],Remedy,6,FALSE)),"",VLOOKUP(Table3[[#This Row],[Lookup]],Remedy,6,FALSE))</f>
        <v>FTE Delivery team  Primary Contact No.: 0386414163  Secondary Contact No.: 0386976287  Remedy Support Group Authoriser: Anila Mayekar</v>
      </c>
      <c r="H11" s="4" t="str">
        <f>VLOOKUP(Table3[[#This Row],[Lookup]],Remedy,7,FALSE)</f>
        <v>anila.mayekar@nab.com.au</v>
      </c>
      <c r="I11" s="4" t="e">
        <v>#N/A</v>
      </c>
      <c r="J11" s="4" t="e">
        <v>#N/A</v>
      </c>
      <c r="K11" s="4" t="e">
        <v>#N/A</v>
      </c>
    </row>
    <row r="12" spans="1:11" x14ac:dyDescent="0.2">
      <c r="A12" s="1" t="s">
        <v>2154</v>
      </c>
      <c r="B12" s="1" t="s">
        <v>2719</v>
      </c>
      <c r="C12" s="1" t="s">
        <v>5</v>
      </c>
      <c r="D12" s="1" t="s">
        <v>14</v>
      </c>
      <c r="E12" s="1" t="s">
        <v>21</v>
      </c>
      <c r="F12" s="1" t="s">
        <v>1464</v>
      </c>
      <c r="G12" s="11" t="str">
        <f>IF(ISBLANK(VLOOKUP(Table3[[#This Row],[Lookup]],Remedy,6,FALSE)),"",VLOOKUP(Table3[[#This Row],[Lookup]],Remedy,6,FALSE))</f>
        <v>Primary Contact Number:  TBA  Secondary Contact Number:  TBA  Remedy Support Group Authoriser:  Tim Baird</v>
      </c>
      <c r="H12" s="4" t="str">
        <f>VLOOKUP(Table3[[#This Row],[Lookup]],Remedy,7,FALSE)</f>
        <v>b2b.helpdesk@nab.com.au</v>
      </c>
      <c r="I12" s="4" t="e">
        <v>#N/A</v>
      </c>
      <c r="J12" s="4" t="e">
        <v>#N/A</v>
      </c>
      <c r="K12" s="4" t="e">
        <v>#N/A</v>
      </c>
    </row>
    <row r="13" spans="1:11" x14ac:dyDescent="0.2">
      <c r="A13" s="1" t="s">
        <v>2155</v>
      </c>
      <c r="B13" s="1" t="s">
        <v>22</v>
      </c>
      <c r="C13" s="1" t="s">
        <v>5</v>
      </c>
      <c r="D13" s="1" t="s">
        <v>6</v>
      </c>
      <c r="E13" s="1" t="s">
        <v>23</v>
      </c>
      <c r="F13" s="1" t="s">
        <v>1476</v>
      </c>
      <c r="G13" s="11" t="str">
        <f>IF(ISBLANK(VLOOKUP(Table3[[#This Row],[Lookup]],Remedy,6,FALSE)),"",VLOOKUP(Table3[[#This Row],[Lookup]],Remedy,6,FALSE))</f>
        <v>Support group for LOIS Application, LI Batch.    Primary Contact Number : 0414440271  Secondary Contact Number : 0428866356  Tertiary Contact Number : 0457540490</v>
      </c>
      <c r="H13" s="4" t="str">
        <f>VLOOKUP(Table3[[#This Row],[Lookup]],Remedy,7,FALSE)</f>
        <v>nabau_msat.-.nab.lois.onsite.associates@nab.com.au</v>
      </c>
      <c r="I13" s="4" t="s">
        <v>4341</v>
      </c>
      <c r="J13" s="4" t="s">
        <v>4316</v>
      </c>
      <c r="K13" s="4" t="s">
        <v>4317</v>
      </c>
    </row>
    <row r="14" spans="1:11" x14ac:dyDescent="0.2">
      <c r="A14" s="1" t="s">
        <v>2156</v>
      </c>
      <c r="B14" s="1" t="s">
        <v>24</v>
      </c>
      <c r="C14" s="1" t="s">
        <v>5</v>
      </c>
      <c r="D14" s="1" t="s">
        <v>25</v>
      </c>
      <c r="E14" s="1" t="s">
        <v>26</v>
      </c>
      <c r="F14" s="1" t="s">
        <v>1525</v>
      </c>
      <c r="G14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14" s="4" t="str">
        <f>VLOOKUP(Table3[[#This Row],[Lookup]],Remedy,7,FALSE)</f>
        <v>Gary.hartmann@nab.com.au</v>
      </c>
      <c r="I14" s="4" t="s">
        <v>197</v>
      </c>
      <c r="J14" s="4" t="s">
        <v>4316</v>
      </c>
      <c r="K14" s="4" t="s">
        <v>4317</v>
      </c>
    </row>
    <row r="15" spans="1:11" x14ac:dyDescent="0.2">
      <c r="A15" s="1" t="s">
        <v>2157</v>
      </c>
      <c r="B15" s="1" t="s">
        <v>27</v>
      </c>
      <c r="C15" s="1" t="s">
        <v>5</v>
      </c>
      <c r="D15" s="1" t="s">
        <v>28</v>
      </c>
      <c r="E15" s="1" t="s">
        <v>29</v>
      </c>
      <c r="F15" s="1" t="s">
        <v>1651</v>
      </c>
      <c r="G15" s="11" t="str">
        <f>IF(ISBLANK(VLOOKUP(Table3[[#This Row],[Lookup]],Remedy,6,FALSE)),"",VLOOKUP(Table3[[#This Row],[Lookup]],Remedy,6,FALSE))</f>
        <v>Operational Support for IAP Applications    Primary Contact Number : 0386342112  Secondary Contact Number : 0467764872  Remedy Support Group Authorisor: Glenn Young; Tony Dang</v>
      </c>
      <c r="H15" s="4" t="str">
        <f>VLOOKUP(Table3[[#This Row],[Lookup]],Remedy,7,FALSE)</f>
        <v>nab.operational.iap.support@nab.com.au</v>
      </c>
      <c r="I15" s="4" t="s">
        <v>4317</v>
      </c>
      <c r="J15" s="4" t="s">
        <v>4317</v>
      </c>
      <c r="K15" s="4" t="s">
        <v>4317</v>
      </c>
    </row>
    <row r="16" spans="1:11" x14ac:dyDescent="0.2">
      <c r="A16" s="1" t="s">
        <v>2158</v>
      </c>
      <c r="B16" s="1" t="s">
        <v>30</v>
      </c>
      <c r="C16" s="1" t="s">
        <v>5</v>
      </c>
      <c r="D16" s="1" t="s">
        <v>14</v>
      </c>
      <c r="E16" s="1" t="s">
        <v>31</v>
      </c>
      <c r="F16" s="1" t="s">
        <v>1461</v>
      </c>
      <c r="G16" s="11" t="str">
        <f>IF(ISBLANK(VLOOKUP(Table3[[#This Row],[Lookup]],Remedy,6,FALSE)),"",VLOOKUP(Table3[[#This Row],[Lookup]],Remedy,6,FALSE))</f>
        <v>Cards Delivery (SITE)    Primary Contact Number : 03 8697 9039 x339039  Secondary Contact Number : 03 8697 7787 x337787  Remedy Support Group Authorizer: Graeme P Horne, 0457 546 306</v>
      </c>
      <c r="H16" s="4" t="str">
        <f>VLOOKUP(Table3[[#This Row],[Lookup]],Remedy,7,FALSE)</f>
        <v>cards.engineering@nab.com.au</v>
      </c>
      <c r="I16" s="4" t="s">
        <v>4342</v>
      </c>
      <c r="J16" s="4" t="s">
        <v>4316</v>
      </c>
      <c r="K16" s="4" t="s">
        <v>4317</v>
      </c>
    </row>
    <row r="17" spans="1:11" x14ac:dyDescent="0.2">
      <c r="A17" s="1" t="s">
        <v>2158</v>
      </c>
      <c r="B17" s="1" t="s">
        <v>32</v>
      </c>
      <c r="C17" s="1" t="s">
        <v>5</v>
      </c>
      <c r="D17" s="1" t="s">
        <v>14</v>
      </c>
      <c r="E17" s="1" t="s">
        <v>31</v>
      </c>
      <c r="F17" s="1" t="s">
        <v>1461</v>
      </c>
      <c r="G17" s="11" t="str">
        <f>IF(ISBLANK(VLOOKUP(Table3[[#This Row],[Lookup]],Remedy,6,FALSE)),"",VLOOKUP(Table3[[#This Row],[Lookup]],Remedy,6,FALSE))</f>
        <v>Cards Delivery (SITE)    Primary Contact Number : 03 8697 9039 x339039  Secondary Contact Number : 03 8697 7787 x337787  Remedy Support Group Authorizer: Graeme P Horne, 0457 546 306</v>
      </c>
      <c r="H17" s="4" t="str">
        <f>VLOOKUP(Table3[[#This Row],[Lookup]],Remedy,7,FALSE)</f>
        <v>cards.engineering@nab.com.au</v>
      </c>
      <c r="I17" s="4" t="s">
        <v>4342</v>
      </c>
      <c r="J17" s="4" t="s">
        <v>4316</v>
      </c>
      <c r="K17" s="4" t="s">
        <v>4317</v>
      </c>
    </row>
    <row r="18" spans="1:11" x14ac:dyDescent="0.2">
      <c r="A18" s="1" t="s">
        <v>2158</v>
      </c>
      <c r="B18" s="1" t="s">
        <v>33</v>
      </c>
      <c r="C18" s="1" t="s">
        <v>5</v>
      </c>
      <c r="D18" s="1" t="s">
        <v>14</v>
      </c>
      <c r="E18" s="1" t="s">
        <v>31</v>
      </c>
      <c r="F18" s="1" t="s">
        <v>1461</v>
      </c>
      <c r="G18" s="11" t="str">
        <f>IF(ISBLANK(VLOOKUP(Table3[[#This Row],[Lookup]],Remedy,6,FALSE)),"",VLOOKUP(Table3[[#This Row],[Lookup]],Remedy,6,FALSE))</f>
        <v>Cards Delivery (SITE)    Primary Contact Number : 03 8697 9039 x339039  Secondary Contact Number : 03 8697 7787 x337787  Remedy Support Group Authorizer: Graeme P Horne, 0457 546 306</v>
      </c>
      <c r="H18" s="4" t="str">
        <f>VLOOKUP(Table3[[#This Row],[Lookup]],Remedy,7,FALSE)</f>
        <v>cards.engineering@nab.com.au</v>
      </c>
      <c r="I18" s="4" t="s">
        <v>4342</v>
      </c>
      <c r="J18" s="4" t="s">
        <v>4316</v>
      </c>
      <c r="K18" s="4" t="s">
        <v>4317</v>
      </c>
    </row>
    <row r="19" spans="1:11" x14ac:dyDescent="0.2">
      <c r="A19" s="1" t="s">
        <v>2158</v>
      </c>
      <c r="B19" s="1" t="s">
        <v>34</v>
      </c>
      <c r="C19" s="1" t="s">
        <v>5</v>
      </c>
      <c r="D19" s="1" t="s">
        <v>14</v>
      </c>
      <c r="E19" s="1" t="s">
        <v>31</v>
      </c>
      <c r="F19" s="1" t="s">
        <v>1461</v>
      </c>
      <c r="G19" s="11" t="str">
        <f>IF(ISBLANK(VLOOKUP(Table3[[#This Row],[Lookup]],Remedy,6,FALSE)),"",VLOOKUP(Table3[[#This Row],[Lookup]],Remedy,6,FALSE))</f>
        <v>Cards Delivery (SITE)    Primary Contact Number : 03 8697 9039 x339039  Secondary Contact Number : 03 8697 7787 x337787  Remedy Support Group Authorizer: Graeme P Horne, 0457 546 306</v>
      </c>
      <c r="H19" s="4" t="str">
        <f>VLOOKUP(Table3[[#This Row],[Lookup]],Remedy,7,FALSE)</f>
        <v>cards.engineering@nab.com.au</v>
      </c>
      <c r="I19" s="4" t="s">
        <v>4342</v>
      </c>
      <c r="J19" s="4" t="s">
        <v>4316</v>
      </c>
      <c r="K19" s="4" t="s">
        <v>4317</v>
      </c>
    </row>
    <row r="20" spans="1:11" x14ac:dyDescent="0.2">
      <c r="A20" s="1" t="s">
        <v>2159</v>
      </c>
      <c r="B20" s="1" t="s">
        <v>35</v>
      </c>
      <c r="C20" s="1" t="s">
        <v>5</v>
      </c>
      <c r="D20" s="1" t="s">
        <v>14</v>
      </c>
      <c r="E20" s="1" t="s">
        <v>36</v>
      </c>
      <c r="F20" s="1" t="s">
        <v>1456</v>
      </c>
      <c r="G20" s="11" t="str">
        <f>IF(ISBLANK(VLOOKUP(Table3[[#This Row],[Lookup]],Remedy,6,FALSE)),"",VLOOKUP(Table3[[#This Row],[Lookup]],Remedy,6,FALSE))</f>
        <v/>
      </c>
      <c r="H20" s="4" t="str">
        <f>VLOOKUP(Table3[[#This Row],[Lookup]],Remedy,7,FALSE)</f>
        <v>eric.choi@nab.com.au</v>
      </c>
      <c r="I20" s="4" t="s">
        <v>4343</v>
      </c>
      <c r="J20" s="4" t="s">
        <v>4316</v>
      </c>
      <c r="K20" s="4" t="s">
        <v>4317</v>
      </c>
    </row>
    <row r="21" spans="1:11" x14ac:dyDescent="0.2">
      <c r="A21" s="1" t="s">
        <v>2159</v>
      </c>
      <c r="B21" s="1" t="s">
        <v>37</v>
      </c>
      <c r="C21" s="1" t="s">
        <v>5</v>
      </c>
      <c r="D21" s="1" t="s">
        <v>14</v>
      </c>
      <c r="E21" s="1" t="s">
        <v>36</v>
      </c>
      <c r="F21" s="1" t="s">
        <v>1456</v>
      </c>
      <c r="G21" s="11" t="str">
        <f>IF(ISBLANK(VLOOKUP(Table3[[#This Row],[Lookup]],Remedy,6,FALSE)),"",VLOOKUP(Table3[[#This Row],[Lookup]],Remedy,6,FALSE))</f>
        <v/>
      </c>
      <c r="H21" s="4" t="str">
        <f>VLOOKUP(Table3[[#This Row],[Lookup]],Remedy,7,FALSE)</f>
        <v>eric.choi@nab.com.au</v>
      </c>
      <c r="I21" s="4" t="s">
        <v>4343</v>
      </c>
      <c r="J21" s="4" t="s">
        <v>4316</v>
      </c>
      <c r="K21" s="4" t="s">
        <v>4317</v>
      </c>
    </row>
    <row r="22" spans="1:11" x14ac:dyDescent="0.2">
      <c r="A22" s="1" t="s">
        <v>2160</v>
      </c>
      <c r="B22" s="1" t="s">
        <v>38</v>
      </c>
      <c r="C22" s="1" t="s">
        <v>5</v>
      </c>
      <c r="D22" s="1" t="s">
        <v>39</v>
      </c>
      <c r="E22" s="1" t="s">
        <v>40</v>
      </c>
      <c r="F22" s="1" t="s">
        <v>1597</v>
      </c>
      <c r="G22" s="11" t="str">
        <f>IF(ISBLANK(VLOOKUP(Table3[[#This Row],[Lookup]],Remedy,6,FALSE)),"",VLOOKUP(Table3[[#This Row],[Lookup]],Remedy,6,FALSE))</f>
        <v>DevOps Practice and Environment Support</v>
      </c>
      <c r="H22" s="4" t="str">
        <f>VLOOKUP(Table3[[#This Row],[Lookup]],Remedy,7,FALSE)</f>
        <v>NABAU_DOCSDevOps@nab.com.au</v>
      </c>
      <c r="I22" s="4" t="s">
        <v>4317</v>
      </c>
      <c r="J22" s="4" t="s">
        <v>4317</v>
      </c>
      <c r="K22" s="4" t="s">
        <v>4317</v>
      </c>
    </row>
    <row r="23" spans="1:11" x14ac:dyDescent="0.2">
      <c r="A23" s="1" t="s">
        <v>2161</v>
      </c>
      <c r="B23" s="1" t="s">
        <v>41</v>
      </c>
      <c r="C23" s="1" t="s">
        <v>5</v>
      </c>
      <c r="D23" s="1" t="s">
        <v>42</v>
      </c>
      <c r="E23" s="1" t="s">
        <v>43</v>
      </c>
      <c r="F23" s="1" t="s">
        <v>1797</v>
      </c>
      <c r="G23" s="11" t="str">
        <f>IF(ISBLANK(VLOOKUP(Table3[[#This Row],[Lookup]],Remedy,6,FALSE)),"",VLOOKUP(Table3[[#This Row],[Lookup]],Remedy,6,FALSE))</f>
        <v>Primary Contact Number : N/A  Secondary Contact Number: N/A</v>
      </c>
      <c r="H23" s="4" t="str">
        <f>VLOOKUP(Table3[[#This Row],[Lookup]],Remedy,7,FALSE)</f>
        <v>nabcert.investigations@nab.com.au</v>
      </c>
      <c r="I23" s="4" t="s">
        <v>52</v>
      </c>
      <c r="J23" s="4" t="s">
        <v>4318</v>
      </c>
      <c r="K23" s="4" t="s">
        <v>4317</v>
      </c>
    </row>
    <row r="24" spans="1:11" x14ac:dyDescent="0.2">
      <c r="A24" s="1" t="s">
        <v>2162</v>
      </c>
      <c r="B24" s="1" t="s">
        <v>44</v>
      </c>
      <c r="C24" s="1" t="s">
        <v>5</v>
      </c>
      <c r="D24" s="1" t="s">
        <v>45</v>
      </c>
      <c r="E24" s="1" t="s">
        <v>46</v>
      </c>
      <c r="F24" s="1" t="s">
        <v>1802</v>
      </c>
      <c r="G24" s="11" t="str">
        <f>IF(ISBLANK(VLOOKUP(Table3[[#This Row],[Lookup]],Remedy,6,FALSE)),"",VLOOKUP(Table3[[#This Row],[Lookup]],Remedy,6,FALSE))</f>
        <v>Security Engineering  Primary Contact Number : 03 9886 2321  Secondary Contact Number : 03 9208 8300  Remedy Support Group Authoriser : Cheryl Honan</v>
      </c>
      <c r="H24" s="4" t="str">
        <f>VLOOKUP(Table3[[#This Row],[Lookup]],Remedy,7,FALSE)</f>
        <v>NABAU_IT.Security.Engineering-Admin@nab.com.au</v>
      </c>
      <c r="I24" s="4" t="s">
        <v>4344</v>
      </c>
      <c r="J24" s="4" t="s">
        <v>4318</v>
      </c>
      <c r="K24" s="4" t="s">
        <v>4317</v>
      </c>
    </row>
    <row r="25" spans="1:11" x14ac:dyDescent="0.2">
      <c r="A25" s="1" t="s">
        <v>2163</v>
      </c>
      <c r="B25" s="1" t="s">
        <v>47</v>
      </c>
      <c r="C25" s="1" t="s">
        <v>5</v>
      </c>
      <c r="D25" s="1" t="s">
        <v>45</v>
      </c>
      <c r="E25" s="1" t="s">
        <v>48</v>
      </c>
      <c r="F25" s="1" t="s">
        <v>1801</v>
      </c>
      <c r="G25" s="11" t="str">
        <f>IF(ISBLANK(VLOOKUP(Table3[[#This Row],[Lookup]],Remedy,6,FALSE)),"",VLOOKUP(Table3[[#This Row],[Lookup]],Remedy,6,FALSE))</f>
        <v>Primary Contact Number:  03-9886-2430 (BH)  0439 014 970 (AH)    Secondary Contact Number:  Paul Biskupek  03-9208-2179 (BH)  0457 534 462 (AH)    Remedy Support Group Authoriser:  Paul Biskupek  Daniel Ruzeu</v>
      </c>
      <c r="H25" s="4" t="str">
        <f>VLOOKUP(Table3[[#This Row],[Lookup]],Remedy,7,FALSE)</f>
        <v>it.security.applications@nab.com.au</v>
      </c>
      <c r="I25" s="4" t="s">
        <v>48</v>
      </c>
      <c r="J25" s="4" t="s">
        <v>4318</v>
      </c>
      <c r="K25" s="4" t="s">
        <v>4317</v>
      </c>
    </row>
    <row r="26" spans="1:11" x14ac:dyDescent="0.2">
      <c r="A26" s="1" t="s">
        <v>2164</v>
      </c>
      <c r="B26" s="1" t="s">
        <v>49</v>
      </c>
      <c r="C26" s="1" t="s">
        <v>5</v>
      </c>
      <c r="D26" s="1" t="s">
        <v>45</v>
      </c>
      <c r="E26" s="1" t="s">
        <v>50</v>
      </c>
      <c r="F26" s="1" t="s">
        <v>1803</v>
      </c>
      <c r="G26" s="11" t="str">
        <f>IF(ISBLANK(VLOOKUP(Table3[[#This Row],[Lookup]],Remedy,6,FALSE)),"",VLOOKUP(Table3[[#This Row],[Lookup]],Remedy,6,FALSE))</f>
        <v>Primary Contact Number:  03-9208-2110 (BH)  0404-881-499 (AH)    Secondary Contact Number:  Julian Morgan  03-9208-5429 (BH)  0403-734-939 (AH)    Remedy Support Group Authoriser:  Julian Morgan  Ihab Elgarhi</v>
      </c>
      <c r="H26" s="4" t="str">
        <f>VLOOKUP(Table3[[#This Row],[Lookup]],Remedy,7,FALSE)</f>
        <v>it.security.firewall.management@nab.com.au</v>
      </c>
      <c r="I26" s="4" t="s">
        <v>50</v>
      </c>
      <c r="J26" s="4" t="s">
        <v>4318</v>
      </c>
      <c r="K26" s="4" t="s">
        <v>4317</v>
      </c>
    </row>
    <row r="27" spans="1:11" x14ac:dyDescent="0.2">
      <c r="A27" s="1" t="s">
        <v>2165</v>
      </c>
      <c r="B27" s="1" t="s">
        <v>51</v>
      </c>
      <c r="C27" s="1" t="s">
        <v>5</v>
      </c>
      <c r="D27" s="1" t="s">
        <v>52</v>
      </c>
      <c r="E27" s="1" t="s">
        <v>53</v>
      </c>
      <c r="F27" s="1" t="s">
        <v>1792</v>
      </c>
      <c r="G27" s="11" t="str">
        <f>IF(ISBLANK(VLOOKUP(Table3[[#This Row],[Lookup]],Remedy,6,FALSE)),"",VLOOKUP(Table3[[#This Row],[Lookup]],Remedy,6,FALSE))</f>
        <v>nabAIM Mainframe Support    Contact Numbers:  Toni Vaisey: 0404 259 056  Steve Gioskos: 0448 011 985  Steve Hawke: 0415 556 473  Remedy Support Group Authoriser: Steve Hawke (+61392085917)</v>
      </c>
      <c r="H27" s="4" t="str">
        <f>VLOOKUP(Table3[[#This Row],[Lookup]],Remedy,7,FALSE)</f>
        <v>itsamwft@nab.com.au</v>
      </c>
      <c r="I27" s="4" t="s">
        <v>4344</v>
      </c>
      <c r="J27" s="4" t="s">
        <v>4318</v>
      </c>
      <c r="K27" s="4" t="s">
        <v>4317</v>
      </c>
    </row>
    <row r="28" spans="1:11" x14ac:dyDescent="0.2">
      <c r="A28" s="1" t="s">
        <v>2166</v>
      </c>
      <c r="B28" s="1" t="s">
        <v>54</v>
      </c>
      <c r="C28" s="1" t="s">
        <v>5</v>
      </c>
      <c r="D28" s="1" t="s">
        <v>42</v>
      </c>
      <c r="E28" s="1" t="s">
        <v>55</v>
      </c>
      <c r="F28" s="1" t="s">
        <v>1799</v>
      </c>
      <c r="G28" s="11" t="str">
        <f>IF(ISBLANK(VLOOKUP(Table3[[#This Row],[Lookup]],Remedy,6,FALSE)),"",VLOOKUP(Table3[[#This Row],[Lookup]],Remedy,6,FALSE))</f>
        <v>nabCERT - Security Assurance    Primary Contact Number: 0392085750  Secondary Contact Number:0386348693  Remedy Support Group Authoriser: Tom Scoberg</v>
      </c>
      <c r="H28" s="4" t="str">
        <f>VLOOKUP(Table3[[#This Row],[Lookup]],Remedy,7,FALSE)</f>
        <v>nabau_security.assurance@nab.com.au</v>
      </c>
      <c r="I28" s="4" t="s">
        <v>4344</v>
      </c>
      <c r="J28" s="4" t="s">
        <v>4318</v>
      </c>
      <c r="K28" s="4" t="s">
        <v>4317</v>
      </c>
    </row>
    <row r="29" spans="1:11" x14ac:dyDescent="0.2">
      <c r="A29" s="1" t="s">
        <v>2167</v>
      </c>
      <c r="B29" s="1" t="s">
        <v>56</v>
      </c>
      <c r="C29" s="1" t="s">
        <v>5</v>
      </c>
      <c r="D29" s="1" t="s">
        <v>28</v>
      </c>
      <c r="E29" s="1" t="s">
        <v>57</v>
      </c>
      <c r="F29" s="1" t="s">
        <v>1650</v>
      </c>
      <c r="G29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29" s="4" t="str">
        <f>VLOOKUP(Table3[[#This Row],[Lookup]],Remedy,7,FALSE)</f>
        <v>noltech@nab.com.au</v>
      </c>
      <c r="I29" s="4" t="s">
        <v>4317</v>
      </c>
      <c r="J29" s="4" t="s">
        <v>4317</v>
      </c>
      <c r="K29" s="4" t="s">
        <v>4317</v>
      </c>
    </row>
    <row r="30" spans="1:11" x14ac:dyDescent="0.2">
      <c r="A30" s="1" t="s">
        <v>2167</v>
      </c>
      <c r="B30" s="1" t="s">
        <v>58</v>
      </c>
      <c r="C30" s="1" t="s">
        <v>5</v>
      </c>
      <c r="D30" s="1" t="s">
        <v>28</v>
      </c>
      <c r="E30" s="1" t="s">
        <v>57</v>
      </c>
      <c r="F30" s="1" t="s">
        <v>1650</v>
      </c>
      <c r="G30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30" s="4" t="str">
        <f>VLOOKUP(Table3[[#This Row],[Lookup]],Remedy,7,FALSE)</f>
        <v>noltech@nab.com.au</v>
      </c>
      <c r="I30" s="4" t="s">
        <v>4317</v>
      </c>
      <c r="J30" s="4" t="s">
        <v>4317</v>
      </c>
      <c r="K30" s="4" t="s">
        <v>4317</v>
      </c>
    </row>
    <row r="31" spans="1:11" x14ac:dyDescent="0.2">
      <c r="A31" s="1" t="s">
        <v>2167</v>
      </c>
      <c r="B31" s="1" t="s">
        <v>59</v>
      </c>
      <c r="C31" s="1" t="s">
        <v>5</v>
      </c>
      <c r="D31" s="1" t="s">
        <v>28</v>
      </c>
      <c r="E31" s="1" t="s">
        <v>57</v>
      </c>
      <c r="F31" s="1" t="s">
        <v>1650</v>
      </c>
      <c r="G31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31" s="4" t="str">
        <f>VLOOKUP(Table3[[#This Row],[Lookup]],Remedy,7,FALSE)</f>
        <v>noltech@nab.com.au</v>
      </c>
      <c r="I31" s="4" t="s">
        <v>4317</v>
      </c>
      <c r="J31" s="4" t="s">
        <v>4317</v>
      </c>
      <c r="K31" s="4" t="s">
        <v>4317</v>
      </c>
    </row>
    <row r="32" spans="1:11" x14ac:dyDescent="0.2">
      <c r="A32" s="1" t="s">
        <v>2168</v>
      </c>
      <c r="B32" s="1" t="s">
        <v>60</v>
      </c>
      <c r="C32" s="1" t="s">
        <v>5</v>
      </c>
      <c r="D32" s="1" t="s">
        <v>28</v>
      </c>
      <c r="E32" s="1" t="s">
        <v>61</v>
      </c>
      <c r="F32" s="1" t="s">
        <v>1649</v>
      </c>
      <c r="G32" s="11" t="str">
        <f>IF(ISBLANK(VLOOKUP(Table3[[#This Row],[Lookup]],Remedy,6,FALSE)),"",VLOOKUP(Table3[[#This Row],[Lookup]],Remedy,6,FALSE))</f>
        <v>Primary Contact Number: 0398862606 (x332606)  Secondary Contact Number: 0398862058  Remedy Support Group Authoriser: eChannel Business Technical</v>
      </c>
      <c r="H32" s="4" t="str">
        <f>VLOOKUP(Table3[[#This Row],[Lookup]],Remedy,7,FALSE)</f>
        <v>national.online.corporate@nab.com.au</v>
      </c>
      <c r="I32" s="4" t="s">
        <v>4317</v>
      </c>
      <c r="J32" s="4" t="s">
        <v>4317</v>
      </c>
      <c r="K32" s="4" t="s">
        <v>4317</v>
      </c>
    </row>
    <row r="33" spans="1:11" x14ac:dyDescent="0.2">
      <c r="A33" s="1" t="s">
        <v>2169</v>
      </c>
      <c r="B33" s="1" t="s">
        <v>62</v>
      </c>
      <c r="C33" s="1" t="s">
        <v>5</v>
      </c>
      <c r="D33" s="1" t="s">
        <v>63</v>
      </c>
      <c r="E33" s="1" t="s">
        <v>64</v>
      </c>
      <c r="F33" s="1" t="s">
        <v>1420</v>
      </c>
      <c r="G33" s="11" t="str">
        <f>IF(ISBLANK(VLOOKUP(Table3[[#This Row],[Lookup]],Remedy,6,FALSE)),"",VLOOKUP(Table3[[#This Row],[Lookup]],Remedy,6,FALSE))</f>
        <v>Customer Technology - Advice &amp; Growth    Primary Contact Number : 0447304845  Secondary Contact Number : 0419231972  Remedy Support Group Authoriser : John Samuel / Jonathon Walsh / Thirunanthini Sivarajan</v>
      </c>
      <c r="H33" s="4" t="str">
        <f>VLOOKUP(Table3[[#This Row],[Lookup]],Remedy,7,FALSE)</f>
        <v>nabau_growth.partnerships.techsupport@nab.com.au</v>
      </c>
      <c r="I33" s="4" t="s">
        <v>64</v>
      </c>
      <c r="J33" s="4" t="s">
        <v>4319</v>
      </c>
      <c r="K33" s="4" t="s">
        <v>4317</v>
      </c>
    </row>
    <row r="34" spans="1:11" x14ac:dyDescent="0.2">
      <c r="A34" s="1" t="s">
        <v>2170</v>
      </c>
      <c r="B34" s="1" t="s">
        <v>65</v>
      </c>
      <c r="C34" s="1" t="s">
        <v>5</v>
      </c>
      <c r="D34" s="1" t="s">
        <v>63</v>
      </c>
      <c r="E34" s="1" t="s">
        <v>66</v>
      </c>
      <c r="F34" s="1" t="s">
        <v>1424</v>
      </c>
      <c r="G34" s="11" t="str">
        <f>IF(ISBLANK(VLOOKUP(Table3[[#This Row],[Lookup]],Remedy,6,FALSE)),"",VLOOKUP(Table3[[#This Row],[Lookup]],Remedy,6,FALSE))</f>
        <v>Customer Technology - Advice &amp; Growth    Primary Contact Number : 0447304845  Secondary Contact Number : 0419231972  Remedy Support Group Authoriser : John Samuel / Jonathon Walsh / Thirunanthini Sivarajan</v>
      </c>
      <c r="H34" s="4" t="str">
        <f>VLOOKUP(Table3[[#This Row],[Lookup]],Remedy,7,FALSE)</f>
        <v>nabau_growth.partnerships.techsupport@nab.com.au</v>
      </c>
      <c r="I34" s="4" t="s">
        <v>66</v>
      </c>
      <c r="J34" s="4" t="s">
        <v>4319</v>
      </c>
      <c r="K34" s="4" t="s">
        <v>4317</v>
      </c>
    </row>
    <row r="35" spans="1:11" x14ac:dyDescent="0.2">
      <c r="A35" s="1" t="s">
        <v>2171</v>
      </c>
      <c r="B35" s="1" t="s">
        <v>67</v>
      </c>
      <c r="C35" s="1" t="s">
        <v>5</v>
      </c>
      <c r="D35" s="1" t="s">
        <v>68</v>
      </c>
      <c r="E35" s="1" t="s">
        <v>69</v>
      </c>
      <c r="F35" s="1" t="s">
        <v>1508</v>
      </c>
      <c r="G35" s="11" t="str">
        <f>IF(ISBLANK(VLOOKUP(Table3[[#This Row],[Lookup]],Remedy,6,FALSE)),"",VLOOKUP(Table3[[#This Row],[Lookup]],Remedy,6,FALSE))</f>
        <v>Delivery class for NextGen Online Channels including nabAPI    Primary Contact Number : 0448340533 (Peter Tsatsaronis)  Secondary Contact Number : 0419557123 (Evan McLean) /0477343840 (Gomathi Muthusamy)</v>
      </c>
      <c r="H35" s="4" t="str">
        <f>VLOOKUP(Table3[[#This Row],[Lookup]],Remedy,7,FALSE)</f>
        <v>NABAU_AD&amp;T.DOCS.NEXTGEN.CHANNELS@NAB.COM.AU</v>
      </c>
      <c r="I35" s="4" t="s">
        <v>4345</v>
      </c>
      <c r="J35" s="4" t="s">
        <v>4316</v>
      </c>
      <c r="K35" s="4" t="s">
        <v>4317</v>
      </c>
    </row>
    <row r="36" spans="1:11" x14ac:dyDescent="0.2">
      <c r="A36" s="1" t="s">
        <v>2171</v>
      </c>
      <c r="B36" s="1" t="s">
        <v>70</v>
      </c>
      <c r="C36" s="1" t="s">
        <v>5</v>
      </c>
      <c r="D36" s="1" t="s">
        <v>68</v>
      </c>
      <c r="E36" s="1" t="s">
        <v>69</v>
      </c>
      <c r="F36" s="1" t="s">
        <v>1508</v>
      </c>
      <c r="G36" s="11" t="str">
        <f>IF(ISBLANK(VLOOKUP(Table3[[#This Row],[Lookup]],Remedy,6,FALSE)),"",VLOOKUP(Table3[[#This Row],[Lookup]],Remedy,6,FALSE))</f>
        <v>Delivery class for NextGen Online Channels including nabAPI    Primary Contact Number : 0448340533 (Peter Tsatsaronis)  Secondary Contact Number : 0419557123 (Evan McLean) /0477343840 (Gomathi Muthusamy)</v>
      </c>
      <c r="H36" s="4" t="str">
        <f>VLOOKUP(Table3[[#This Row],[Lookup]],Remedy,7,FALSE)</f>
        <v>NABAU_AD&amp;T.DOCS.NEXTGEN.CHANNELS@NAB.COM.AU</v>
      </c>
      <c r="I36" s="4" t="s">
        <v>4345</v>
      </c>
      <c r="J36" s="4" t="s">
        <v>4316</v>
      </c>
      <c r="K36" s="4" t="s">
        <v>4317</v>
      </c>
    </row>
    <row r="37" spans="1:11" x14ac:dyDescent="0.2">
      <c r="A37" s="1" t="s">
        <v>2172</v>
      </c>
      <c r="B37" s="1" t="s">
        <v>71</v>
      </c>
      <c r="C37" s="1" t="s">
        <v>5</v>
      </c>
      <c r="D37" s="1" t="s">
        <v>6</v>
      </c>
      <c r="E37" s="1" t="s">
        <v>72</v>
      </c>
      <c r="F37" s="1" t="s">
        <v>1482</v>
      </c>
      <c r="G37" s="11" t="str">
        <f>IF(ISBLANK(VLOOKUP(Table3[[#This Row],[Lookup]],Remedy,6,FALSE)),"",VLOOKUP(Table3[[#This Row],[Lookup]],Remedy,6,FALSE))</f>
        <v>Support for Debt Manager and iSeries    Primary Contact Number : 410440739  Secondary Contact Number : Information Not Available</v>
      </c>
      <c r="H37" s="4" t="str">
        <f>VLOOKUP(Table3[[#This Row],[Lookup]],Remedy,7,FALSE)</f>
        <v>nabau_collections.support.team@nab.com.au</v>
      </c>
      <c r="I37" s="4" t="s">
        <v>4346</v>
      </c>
      <c r="J37" s="4" t="s">
        <v>4316</v>
      </c>
      <c r="K37" s="4" t="s">
        <v>4317</v>
      </c>
    </row>
    <row r="38" spans="1:11" x14ac:dyDescent="0.2">
      <c r="A38" s="1" t="s">
        <v>2173</v>
      </c>
      <c r="B38" s="1" t="s">
        <v>73</v>
      </c>
      <c r="C38" s="1" t="s">
        <v>5</v>
      </c>
      <c r="D38" s="1" t="s">
        <v>6</v>
      </c>
      <c r="E38" s="1" t="s">
        <v>74</v>
      </c>
      <c r="F38" s="1" t="s">
        <v>1481</v>
      </c>
      <c r="G38" s="11" t="str">
        <f>IF(ISBLANK(VLOOKUP(Table3[[#This Row],[Lookup]],Remedy,6,FALSE)),"",VLOOKUP(Table3[[#This Row],[Lookup]],Remedy,6,FALSE))</f>
        <v>project delivery for Debt Manager and iSeries    Primary Contact Number : 386979866  Secondary Contact Number : Information Not Available</v>
      </c>
      <c r="H38" s="4" t="str">
        <f>VLOOKUP(Table3[[#This Row],[Lookup]],Remedy,7,FALSE)</f>
        <v>trish.grant@nab.com.au</v>
      </c>
      <c r="I38" s="4" t="s">
        <v>4346</v>
      </c>
      <c r="J38" s="4" t="s">
        <v>4316</v>
      </c>
      <c r="K38" s="4" t="s">
        <v>4317</v>
      </c>
    </row>
    <row r="39" spans="1:11" x14ac:dyDescent="0.2">
      <c r="A39" s="1" t="s">
        <v>2174</v>
      </c>
      <c r="B39" s="1" t="s">
        <v>75</v>
      </c>
      <c r="C39" s="1" t="s">
        <v>5</v>
      </c>
      <c r="D39" s="1" t="s">
        <v>6</v>
      </c>
      <c r="E39" s="1" t="s">
        <v>76</v>
      </c>
      <c r="F39" s="1" t="s">
        <v>1494</v>
      </c>
      <c r="G39" s="11" t="str">
        <f>IF(ISBLANK(VLOOKUP(Table3[[#This Row],[Lookup]],Remedy,6,FALSE)),"",VLOOKUP(Table3[[#This Row],[Lookup]],Remedy,6,FALSE))</f>
        <v>Support for the Siebel application    Primary Contact Number : 410439691  Secondary Contact Number :  490142683</v>
      </c>
      <c r="H39" s="4" t="str">
        <f>VLOOKUP(Table3[[#This Row],[Lookup]],Remedy,7,FALSE)</f>
        <v>siebel.support@nab.com.au</v>
      </c>
      <c r="I39" s="4" t="s">
        <v>4347</v>
      </c>
      <c r="J39" s="4" t="s">
        <v>4316</v>
      </c>
      <c r="K39" s="4" t="s">
        <v>4317</v>
      </c>
    </row>
    <row r="40" spans="1:11" x14ac:dyDescent="0.2">
      <c r="A40" s="1" t="s">
        <v>2175</v>
      </c>
      <c r="B40" s="1" t="s">
        <v>77</v>
      </c>
      <c r="C40" s="1" t="s">
        <v>5</v>
      </c>
      <c r="D40" s="1" t="s">
        <v>6</v>
      </c>
      <c r="E40" s="1" t="s">
        <v>78</v>
      </c>
      <c r="F40" s="1" t="s">
        <v>1492</v>
      </c>
      <c r="G40" s="11" t="str">
        <f>IF(ISBLANK(VLOOKUP(Table3[[#This Row],[Lookup]],Remedy,6,FALSE)),"",VLOOKUP(Table3[[#This Row],[Lookup]],Remedy,6,FALSE))</f>
        <v>Project delivery for Siebel application    Primary Contact Number : 410647096  Secondary Contact Number :  409139281   Remedy Support Group Authoriser: Richard Hymers</v>
      </c>
      <c r="H40" s="4" t="str">
        <f>VLOOKUP(Table3[[#This Row],[Lookup]],Remedy,7,FALSE)</f>
        <v>nabau_siebel.cr.notification@nab.com.au</v>
      </c>
      <c r="I40" s="4" t="s">
        <v>4347</v>
      </c>
      <c r="J40" s="4" t="s">
        <v>4316</v>
      </c>
      <c r="K40" s="4" t="s">
        <v>4317</v>
      </c>
    </row>
    <row r="41" spans="1:11" x14ac:dyDescent="0.2">
      <c r="A41" s="1" t="s">
        <v>2176</v>
      </c>
      <c r="B41" s="1" t="s">
        <v>79</v>
      </c>
      <c r="C41" s="1" t="s">
        <v>5</v>
      </c>
      <c r="D41" s="1" t="s">
        <v>6</v>
      </c>
      <c r="E41" s="1" t="s">
        <v>80</v>
      </c>
      <c r="F41" s="1" t="s">
        <v>1493</v>
      </c>
      <c r="G41" s="11" t="str">
        <f>IF(ISBLANK(VLOOKUP(Table3[[#This Row],[Lookup]],Remedy,6,FALSE)),"",VLOOKUP(Table3[[#This Row],[Lookup]],Remedy,6,FALSE))</f>
        <v>Siebel ENV support and build for DEV/TEST    Primary Contact Number :   0429565233  Secondary Contact Number : 0409139281</v>
      </c>
      <c r="H41" s="4" t="str">
        <f>VLOOKUP(Table3[[#This Row],[Lookup]],Remedy,7,FALSE)</f>
        <v>nabau_siebel.env.support@nab.com.au</v>
      </c>
      <c r="I41" s="4" t="s">
        <v>4347</v>
      </c>
      <c r="J41" s="4" t="s">
        <v>4316</v>
      </c>
      <c r="K41" s="4" t="s">
        <v>4317</v>
      </c>
    </row>
    <row r="42" spans="1:11" x14ac:dyDescent="0.2">
      <c r="A42" s="1" t="s">
        <v>2177</v>
      </c>
      <c r="B42" s="1" t="s">
        <v>81</v>
      </c>
      <c r="C42" s="1" t="s">
        <v>5</v>
      </c>
      <c r="D42" s="1" t="s">
        <v>6</v>
      </c>
      <c r="E42" s="1" t="s">
        <v>82</v>
      </c>
      <c r="F42" s="1" t="s">
        <v>1486</v>
      </c>
      <c r="G42" s="11" t="str">
        <f>IF(ISBLANK(VLOOKUP(Table3[[#This Row],[Lookup]],Remedy,6,FALSE)),"",VLOOKUP(Table3[[#This Row],[Lookup]],Remedy,6,FALSE))</f>
        <v>eBOBS production support    Primary Contact Number : 0410442195    Secondary Contact Number : 0410441874    Remedy Support Group Authoriser:  Arron Laki</v>
      </c>
      <c r="H42" s="4" t="str">
        <f>VLOOKUP(Table3[[#This Row],[Lookup]],Remedy,7,FALSE)</f>
        <v>bobs.team@nab.com.au</v>
      </c>
      <c r="I42" s="4" t="s">
        <v>82</v>
      </c>
      <c r="J42" s="4" t="s">
        <v>4316</v>
      </c>
      <c r="K42" s="4" t="s">
        <v>4317</v>
      </c>
    </row>
    <row r="43" spans="1:11" x14ac:dyDescent="0.2">
      <c r="A43" s="1" t="s">
        <v>2178</v>
      </c>
      <c r="B43" s="1" t="s">
        <v>83</v>
      </c>
      <c r="C43" s="1" t="s">
        <v>5</v>
      </c>
      <c r="D43" s="1" t="s">
        <v>84</v>
      </c>
      <c r="E43" s="1" t="s">
        <v>85</v>
      </c>
      <c r="F43" s="1" t="s">
        <v>1616</v>
      </c>
      <c r="G43" s="11" t="str">
        <f>IF(ISBLANK(VLOOKUP(Table3[[#This Row],[Lookup]],Remedy,6,FALSE)),"",VLOOKUP(Table3[[#This Row],[Lookup]],Remedy,6,FALSE))</f>
        <v/>
      </c>
      <c r="H43" s="4" t="str">
        <f>VLOOKUP(Table3[[#This Row],[Lookup]],Remedy,7,FALSE)</f>
        <v>cct.support@nab.com.au</v>
      </c>
      <c r="I43" s="4" t="s">
        <v>4348</v>
      </c>
      <c r="J43" s="4" t="s">
        <v>4320</v>
      </c>
      <c r="K43" s="4" t="s">
        <v>4317</v>
      </c>
    </row>
    <row r="44" spans="1:11" x14ac:dyDescent="0.2">
      <c r="A44" s="1" t="s">
        <v>2178</v>
      </c>
      <c r="B44" s="1" t="s">
        <v>86</v>
      </c>
      <c r="C44" s="1" t="s">
        <v>5</v>
      </c>
      <c r="D44" s="1" t="s">
        <v>84</v>
      </c>
      <c r="E44" s="1" t="s">
        <v>85</v>
      </c>
      <c r="F44" s="1" t="s">
        <v>1616</v>
      </c>
      <c r="G44" s="11" t="str">
        <f>IF(ISBLANK(VLOOKUP(Table3[[#This Row],[Lookup]],Remedy,6,FALSE)),"",VLOOKUP(Table3[[#This Row],[Lookup]],Remedy,6,FALSE))</f>
        <v/>
      </c>
      <c r="H44" s="4" t="str">
        <f>VLOOKUP(Table3[[#This Row],[Lookup]],Remedy,7,FALSE)</f>
        <v>cct.support@nab.com.au</v>
      </c>
      <c r="I44" s="4" t="s">
        <v>4348</v>
      </c>
      <c r="J44" s="4" t="s">
        <v>4320</v>
      </c>
      <c r="K44" s="4" t="s">
        <v>4317</v>
      </c>
    </row>
    <row r="45" spans="1:11" x14ac:dyDescent="0.2">
      <c r="A45" s="1" t="s">
        <v>2179</v>
      </c>
      <c r="B45" s="1" t="s">
        <v>87</v>
      </c>
      <c r="C45" s="1" t="s">
        <v>5</v>
      </c>
      <c r="D45" s="1" t="s">
        <v>84</v>
      </c>
      <c r="E45" s="1" t="s">
        <v>88</v>
      </c>
      <c r="F45" s="1" t="s">
        <v>1615</v>
      </c>
      <c r="G45" s="11" t="str">
        <f>IF(ISBLANK(VLOOKUP(Table3[[#This Row],[Lookup]],Remedy,6,FALSE)),"",VLOOKUP(Table3[[#This Row],[Lookup]],Remedy,6,FALSE))</f>
        <v/>
      </c>
      <c r="H45" s="4" t="str">
        <f>VLOOKUP(Table3[[#This Row],[Lookup]],Remedy,7,FALSE)</f>
        <v>cct.suppor@nab.com.au</v>
      </c>
      <c r="I45" s="4" t="s">
        <v>4348</v>
      </c>
      <c r="J45" s="4" t="s">
        <v>4320</v>
      </c>
      <c r="K45" s="4" t="s">
        <v>4317</v>
      </c>
    </row>
    <row r="46" spans="1:11" x14ac:dyDescent="0.2">
      <c r="A46" s="1" t="s">
        <v>2179</v>
      </c>
      <c r="B46" s="1" t="s">
        <v>89</v>
      </c>
      <c r="C46" s="1" t="s">
        <v>5</v>
      </c>
      <c r="D46" s="1" t="s">
        <v>84</v>
      </c>
      <c r="E46" s="1" t="s">
        <v>88</v>
      </c>
      <c r="F46" s="1" t="s">
        <v>1615</v>
      </c>
      <c r="G46" s="11" t="str">
        <f>IF(ISBLANK(VLOOKUP(Table3[[#This Row],[Lookup]],Remedy,6,FALSE)),"",VLOOKUP(Table3[[#This Row],[Lookup]],Remedy,6,FALSE))</f>
        <v/>
      </c>
      <c r="H46" s="4" t="str">
        <f>VLOOKUP(Table3[[#This Row],[Lookup]],Remedy,7,FALSE)</f>
        <v>cct.suppor@nab.com.au</v>
      </c>
      <c r="I46" s="4" t="s">
        <v>4348</v>
      </c>
      <c r="J46" s="4" t="s">
        <v>4320</v>
      </c>
      <c r="K46" s="4" t="s">
        <v>4317</v>
      </c>
    </row>
    <row r="47" spans="1:11" x14ac:dyDescent="0.2">
      <c r="A47" s="1" t="s">
        <v>2179</v>
      </c>
      <c r="B47" s="1" t="s">
        <v>90</v>
      </c>
      <c r="C47" s="1" t="s">
        <v>5</v>
      </c>
      <c r="D47" s="1" t="s">
        <v>84</v>
      </c>
      <c r="E47" s="1" t="s">
        <v>88</v>
      </c>
      <c r="F47" s="1" t="s">
        <v>1615</v>
      </c>
      <c r="G47" s="11" t="str">
        <f>IF(ISBLANK(VLOOKUP(Table3[[#This Row],[Lookup]],Remedy,6,FALSE)),"",VLOOKUP(Table3[[#This Row],[Lookup]],Remedy,6,FALSE))</f>
        <v/>
      </c>
      <c r="H47" s="4" t="str">
        <f>VLOOKUP(Table3[[#This Row],[Lookup]],Remedy,7,FALSE)</f>
        <v>cct.suppor@nab.com.au</v>
      </c>
      <c r="I47" s="4" t="s">
        <v>4348</v>
      </c>
      <c r="J47" s="4" t="s">
        <v>4320</v>
      </c>
      <c r="K47" s="4" t="s">
        <v>4317</v>
      </c>
    </row>
    <row r="48" spans="1:11" x14ac:dyDescent="0.2">
      <c r="A48" s="1" t="s">
        <v>2180</v>
      </c>
      <c r="B48" s="1" t="s">
        <v>91</v>
      </c>
      <c r="C48" s="1" t="s">
        <v>5</v>
      </c>
      <c r="D48" s="1" t="s">
        <v>6</v>
      </c>
      <c r="E48" s="1" t="s">
        <v>92</v>
      </c>
      <c r="F48" s="1" t="s">
        <v>1475</v>
      </c>
      <c r="G48" s="11" t="str">
        <f>IF(ISBLANK(VLOOKUP(Table3[[#This Row],[Lookup]],Remedy,6,FALSE)),"",VLOOKUP(Table3[[#This Row],[Lookup]],Remedy,6,FALSE))</f>
        <v/>
      </c>
      <c r="H48" s="4" t="str">
        <f>VLOOKUP(Table3[[#This Row],[Lookup]],Remedy,7,FALSE)</f>
        <v>rbs.cams.support@nab.com.au</v>
      </c>
      <c r="I48" s="4" t="s">
        <v>4349</v>
      </c>
      <c r="J48" s="4" t="s">
        <v>4316</v>
      </c>
      <c r="K48" s="4" t="s">
        <v>4317</v>
      </c>
    </row>
    <row r="49" spans="1:11" x14ac:dyDescent="0.2">
      <c r="A49" s="1" t="s">
        <v>2180</v>
      </c>
      <c r="B49" s="1" t="s">
        <v>93</v>
      </c>
      <c r="C49" s="1" t="s">
        <v>5</v>
      </c>
      <c r="D49" s="1" t="s">
        <v>6</v>
      </c>
      <c r="E49" s="1" t="s">
        <v>92</v>
      </c>
      <c r="F49" s="1" t="s">
        <v>1475</v>
      </c>
      <c r="G49" s="11" t="str">
        <f>IF(ISBLANK(VLOOKUP(Table3[[#This Row],[Lookup]],Remedy,6,FALSE)),"",VLOOKUP(Table3[[#This Row],[Lookup]],Remedy,6,FALSE))</f>
        <v/>
      </c>
      <c r="H49" s="4" t="str">
        <f>VLOOKUP(Table3[[#This Row],[Lookup]],Remedy,7,FALSE)</f>
        <v>rbs.cams.support@nab.com.au</v>
      </c>
      <c r="I49" s="4" t="s">
        <v>4349</v>
      </c>
      <c r="J49" s="4" t="s">
        <v>4316</v>
      </c>
      <c r="K49" s="4" t="s">
        <v>4317</v>
      </c>
    </row>
    <row r="50" spans="1:11" x14ac:dyDescent="0.2">
      <c r="A50" s="1" t="s">
        <v>2181</v>
      </c>
      <c r="B50" s="1" t="s">
        <v>94</v>
      </c>
      <c r="C50" s="1" t="s">
        <v>5</v>
      </c>
      <c r="D50" s="1" t="s">
        <v>6</v>
      </c>
      <c r="E50" s="1" t="s">
        <v>95</v>
      </c>
      <c r="F50" s="1" t="s">
        <v>1472</v>
      </c>
      <c r="G50" s="11" t="str">
        <f>IF(ISBLANK(VLOOKUP(Table3[[#This Row],[Lookup]],Remedy,6,FALSE)),"",VLOOKUP(Table3[[#This Row],[Lookup]],Remedy,6,FALSE))</f>
        <v/>
      </c>
      <c r="H50" s="4" t="str">
        <f>VLOOKUP(Table3[[#This Row],[Lookup]],Remedy,7,FALSE)</f>
        <v>nabau_cams_infoman@national.com.au</v>
      </c>
      <c r="I50" s="4" t="s">
        <v>4349</v>
      </c>
      <c r="J50" s="4" t="s">
        <v>4316</v>
      </c>
      <c r="K50" s="4" t="s">
        <v>4317</v>
      </c>
    </row>
    <row r="51" spans="1:11" x14ac:dyDescent="0.2">
      <c r="A51" s="1" t="s">
        <v>2181</v>
      </c>
      <c r="B51" s="1" t="s">
        <v>96</v>
      </c>
      <c r="C51" s="1" t="s">
        <v>5</v>
      </c>
      <c r="D51" s="1" t="s">
        <v>6</v>
      </c>
      <c r="E51" s="1" t="s">
        <v>95</v>
      </c>
      <c r="F51" s="1" t="s">
        <v>1472</v>
      </c>
      <c r="G51" s="11" t="str">
        <f>IF(ISBLANK(VLOOKUP(Table3[[#This Row],[Lookup]],Remedy,6,FALSE)),"",VLOOKUP(Table3[[#This Row],[Lookup]],Remedy,6,FALSE))</f>
        <v/>
      </c>
      <c r="H51" s="4" t="str">
        <f>VLOOKUP(Table3[[#This Row],[Lookup]],Remedy,7,FALSE)</f>
        <v>nabau_cams_infoman@national.com.au</v>
      </c>
      <c r="I51" s="4" t="s">
        <v>4349</v>
      </c>
      <c r="J51" s="4" t="s">
        <v>4316</v>
      </c>
      <c r="K51" s="4" t="s">
        <v>4317</v>
      </c>
    </row>
    <row r="52" spans="1:11" x14ac:dyDescent="0.2">
      <c r="A52" s="1" t="s">
        <v>2182</v>
      </c>
      <c r="B52" s="1" t="s">
        <v>97</v>
      </c>
      <c r="C52" s="1" t="s">
        <v>5</v>
      </c>
      <c r="D52" s="1" t="s">
        <v>6</v>
      </c>
      <c r="E52" s="1" t="s">
        <v>98</v>
      </c>
      <c r="F52" s="1" t="s">
        <v>1473</v>
      </c>
      <c r="G52" s="11" t="str">
        <f>IF(ISBLANK(VLOOKUP(Table3[[#This Row],[Lookup]],Remedy,6,FALSE)),"",VLOOKUP(Table3[[#This Row],[Lookup]],Remedy,6,FALSE))</f>
        <v>Account management Ledger Development team (applications - CAMS, CASB, PU, TN &amp; TP)    Primary Contact details:  Satya Talluri (03 8697 9399 )    Remedy Support Group Authoriser: Satya Talluri (03 8697 9399 )</v>
      </c>
      <c r="H52" s="4">
        <f>VLOOKUP(Table3[[#This Row],[Lookup]],Remedy,7,FALSE)</f>
        <v>0</v>
      </c>
      <c r="I52" s="4" t="s">
        <v>4349</v>
      </c>
      <c r="J52" s="4" t="s">
        <v>4316</v>
      </c>
      <c r="K52" s="4" t="s">
        <v>4317</v>
      </c>
    </row>
    <row r="53" spans="1:11" x14ac:dyDescent="0.2">
      <c r="A53" s="1" t="s">
        <v>2182</v>
      </c>
      <c r="B53" s="1" t="s">
        <v>99</v>
      </c>
      <c r="C53" s="1" t="s">
        <v>5</v>
      </c>
      <c r="D53" s="1" t="s">
        <v>6</v>
      </c>
      <c r="E53" s="1" t="s">
        <v>98</v>
      </c>
      <c r="F53" s="1" t="s">
        <v>1473</v>
      </c>
      <c r="G53" s="11" t="str">
        <f>IF(ISBLANK(VLOOKUP(Table3[[#This Row],[Lookup]],Remedy,6,FALSE)),"",VLOOKUP(Table3[[#This Row],[Lookup]],Remedy,6,FALSE))</f>
        <v>Account management Ledger Development team (applications - CAMS, CASB, PU, TN &amp; TP)    Primary Contact details:  Satya Talluri (03 8697 9399 )    Remedy Support Group Authoriser: Satya Talluri (03 8697 9399 )</v>
      </c>
      <c r="H53" s="4">
        <f>VLOOKUP(Table3[[#This Row],[Lookup]],Remedy,7,FALSE)</f>
        <v>0</v>
      </c>
      <c r="I53" s="4" t="s">
        <v>4349</v>
      </c>
      <c r="J53" s="4" t="s">
        <v>4316</v>
      </c>
      <c r="K53" s="4" t="s">
        <v>4317</v>
      </c>
    </row>
    <row r="54" spans="1:11" x14ac:dyDescent="0.2">
      <c r="A54" s="1" t="s">
        <v>2183</v>
      </c>
      <c r="B54" s="1" t="s">
        <v>100</v>
      </c>
      <c r="C54" s="1" t="s">
        <v>5</v>
      </c>
      <c r="D54" s="1" t="s">
        <v>6</v>
      </c>
      <c r="E54" s="1" t="s">
        <v>101</v>
      </c>
      <c r="F54" s="1" t="s">
        <v>1474</v>
      </c>
      <c r="G54" s="11" t="str">
        <f>IF(ISBLANK(VLOOKUP(Table3[[#This Row],[Lookup]],Remedy,6,FALSE)),"",VLOOKUP(Table3[[#This Row],[Lookup]],Remedy,6,FALSE))</f>
        <v>Account Management Delivery Leads Group  Enzo Rivellese : 0439908911  Dean P. : 0400080579  Frank M. : 0409 395 416  John S. : 0428606789  Prasad K: 0406143114  Jacquie M. : 0413334463  Anthea S. : 0450129690    Remedy Support Authoriser ; Enzo R.</v>
      </c>
      <c r="H54" s="4" t="str">
        <f>VLOOKUP(Table3[[#This Row],[Lookup]],Remedy,7,FALSE)</f>
        <v>NABAU_Account Management Delivery Team</v>
      </c>
      <c r="I54" s="4" t="s">
        <v>4349</v>
      </c>
      <c r="J54" s="4" t="s">
        <v>4316</v>
      </c>
      <c r="K54" s="4" t="s">
        <v>4317</v>
      </c>
    </row>
    <row r="55" spans="1:11" x14ac:dyDescent="0.2">
      <c r="A55" s="1" t="s">
        <v>2183</v>
      </c>
      <c r="B55" s="1" t="s">
        <v>102</v>
      </c>
      <c r="C55" s="1" t="s">
        <v>5</v>
      </c>
      <c r="D55" s="1" t="s">
        <v>6</v>
      </c>
      <c r="E55" s="1" t="s">
        <v>101</v>
      </c>
      <c r="F55" s="1" t="s">
        <v>1474</v>
      </c>
      <c r="G55" s="11" t="str">
        <f>IF(ISBLANK(VLOOKUP(Table3[[#This Row],[Lookup]],Remedy,6,FALSE)),"",VLOOKUP(Table3[[#This Row],[Lookup]],Remedy,6,FALSE))</f>
        <v>Account Management Delivery Leads Group  Enzo Rivellese : 0439908911  Dean P. : 0400080579  Frank M. : 0409 395 416  John S. : 0428606789  Prasad K: 0406143114  Jacquie M. : 0413334463  Anthea S. : 0450129690    Remedy Support Authoriser ; Enzo R.</v>
      </c>
      <c r="H55" s="4" t="str">
        <f>VLOOKUP(Table3[[#This Row],[Lookup]],Remedy,7,FALSE)</f>
        <v>NABAU_Account Management Delivery Team</v>
      </c>
      <c r="I55" s="4" t="s">
        <v>4349</v>
      </c>
      <c r="J55" s="4" t="s">
        <v>4316</v>
      </c>
      <c r="K55" s="4" t="s">
        <v>4317</v>
      </c>
    </row>
    <row r="56" spans="1:11" x14ac:dyDescent="0.2">
      <c r="A56" s="1" t="s">
        <v>2184</v>
      </c>
      <c r="B56" s="1" t="s">
        <v>103</v>
      </c>
      <c r="C56" s="1" t="s">
        <v>5</v>
      </c>
      <c r="D56" s="1" t="s">
        <v>104</v>
      </c>
      <c r="E56" s="1" t="s">
        <v>105</v>
      </c>
      <c r="F56" s="1" t="s">
        <v>1607</v>
      </c>
      <c r="G56" s="11" t="str">
        <f>IF(ISBLANK(VLOOKUP(Table3[[#This Row],[Lookup]],Remedy,6,FALSE)),"",VLOOKUP(Table3[[#This Row],[Lookup]],Remedy,6,FALSE))</f>
        <v>Primary Contact Number :   1800 066 023  Remedy Support Group Authoriser: srinagesh.x.mungamuru@nab.com.au</v>
      </c>
      <c r="H56" s="4" t="str">
        <f>VLOOKUP(Table3[[#This Row],[Lookup]],Remedy,7,FALSE)</f>
        <v>ead.satyam.publishedapps@nab.com.au</v>
      </c>
      <c r="I56" s="4" t="s">
        <v>4344</v>
      </c>
      <c r="J56" s="4" t="s">
        <v>4317</v>
      </c>
      <c r="K56" s="4" t="s">
        <v>4317</v>
      </c>
    </row>
    <row r="57" spans="1:11" x14ac:dyDescent="0.2">
      <c r="A57" s="1" t="s">
        <v>2185</v>
      </c>
      <c r="B57" s="1" t="s">
        <v>106</v>
      </c>
      <c r="C57" s="1" t="s">
        <v>5</v>
      </c>
      <c r="D57" s="1" t="s">
        <v>104</v>
      </c>
      <c r="E57" s="1" t="s">
        <v>107</v>
      </c>
      <c r="F57" s="1" t="s">
        <v>1604</v>
      </c>
      <c r="G57" s="11" t="str">
        <f>IF(ISBLANK(VLOOKUP(Table3[[#This Row],[Lookup]],Remedy,6,FALSE)),"",VLOOKUP(Table3[[#This Row],[Lookup]],Remedy,6,FALSE))</f>
        <v>AccessNAB Desktop Broking  Primary Contact Number :   1800 066 023  Remedy Support Group Authoriser: srinagesh.x.mungamuru@nab.com.au</v>
      </c>
      <c r="H57" s="4" t="str">
        <f>VLOOKUP(Table3[[#This Row],[Lookup]],Remedy,7,FALSE)</f>
        <v>ead.satyam.desktopbroking@nab.com.au</v>
      </c>
      <c r="I57" s="4" t="s">
        <v>4344</v>
      </c>
      <c r="J57" s="4" t="s">
        <v>4317</v>
      </c>
      <c r="K57" s="4" t="s">
        <v>4317</v>
      </c>
    </row>
    <row r="58" spans="1:11" x14ac:dyDescent="0.2">
      <c r="A58" s="1" t="s">
        <v>2186</v>
      </c>
      <c r="B58" s="1" t="s">
        <v>108</v>
      </c>
      <c r="C58" s="1" t="s">
        <v>5</v>
      </c>
      <c r="D58" s="1" t="s">
        <v>104</v>
      </c>
      <c r="E58" s="1" t="s">
        <v>109</v>
      </c>
      <c r="F58" s="1" t="s">
        <v>1605</v>
      </c>
      <c r="G58" s="11" t="str">
        <f>IF(ISBLANK(VLOOKUP(Table3[[#This Row],[Lookup]],Remedy,6,FALSE)),"",VLOOKUP(Table3[[#This Row],[Lookup]],Remedy,6,FALSE))</f>
        <v>Access NAB Desktop Provisioning Services  AccessNAB Desktop Broking  Primary Contact Number :   1800 066 023  Remedy Support Group Authoriser: srinagesh.x.mungamuru@nab.com.au</v>
      </c>
      <c r="H58" s="4" t="str">
        <f>VLOOKUP(Table3[[#This Row],[Lookup]],Remedy,7,FALSE)</f>
        <v>ead.satyam.desktopbroking@nab.com.au</v>
      </c>
      <c r="I58" s="4" t="s">
        <v>4344</v>
      </c>
      <c r="J58" s="4" t="s">
        <v>4317</v>
      </c>
      <c r="K58" s="4" t="s">
        <v>4317</v>
      </c>
    </row>
    <row r="59" spans="1:11" x14ac:dyDescent="0.2">
      <c r="A59" s="1" t="s">
        <v>2187</v>
      </c>
      <c r="B59" s="1" t="s">
        <v>110</v>
      </c>
      <c r="C59" s="1" t="s">
        <v>5</v>
      </c>
      <c r="D59" s="1" t="s">
        <v>104</v>
      </c>
      <c r="E59" s="1" t="s">
        <v>111</v>
      </c>
      <c r="F59" s="1" t="s">
        <v>1606</v>
      </c>
      <c r="G59" s="11" t="str">
        <f>IF(ISBLANK(VLOOKUP(Table3[[#This Row],[Lookup]],Remedy,6,FALSE)),"",VLOOKUP(Table3[[#This Row],[Lookup]],Remedy,6,FALSE))</f>
        <v>AccessNAB Netscaler Support  Primary Contact Number :   1800 066 023  Remedy Support Group Authoriser: srinagesh.x.mungamuru@nab.com.au</v>
      </c>
      <c r="H59" s="4" t="str">
        <f>VLOOKUP(Table3[[#This Row],[Lookup]],Remedy,7,FALSE)</f>
        <v>ead.satyam.netscaler@nab.com.au</v>
      </c>
      <c r="I59" s="4" t="s">
        <v>4344</v>
      </c>
      <c r="J59" s="4" t="s">
        <v>4317</v>
      </c>
      <c r="K59" s="4" t="s">
        <v>4317</v>
      </c>
    </row>
    <row r="60" spans="1:11" x14ac:dyDescent="0.2">
      <c r="A60" s="1" t="s">
        <v>2188</v>
      </c>
      <c r="B60" s="1" t="s">
        <v>112</v>
      </c>
      <c r="C60" s="1" t="s">
        <v>5</v>
      </c>
      <c r="D60" s="1" t="s">
        <v>104</v>
      </c>
      <c r="E60" s="1" t="s">
        <v>113</v>
      </c>
      <c r="F60" s="1" t="s">
        <v>1608</v>
      </c>
      <c r="G60" s="11" t="str">
        <f>IF(ISBLANK(VLOOKUP(Table3[[#This Row],[Lookup]],Remedy,6,FALSE)),"",VLOOKUP(Table3[[#This Row],[Lookup]],Remedy,6,FALSE))</f>
        <v>Primary Contact Number :   1800 066 023  Remedy Support Group Authoriser: srinagesh.x.mungamuru@nab.com.au</v>
      </c>
      <c r="H60" s="4" t="str">
        <f>VLOOKUP(Table3[[#This Row],[Lookup]],Remedy,7,FALSE)</f>
        <v>ead.satyam.sharedsrvs@nab.com.au</v>
      </c>
      <c r="I60" s="4" t="s">
        <v>4344</v>
      </c>
      <c r="J60" s="4" t="s">
        <v>4317</v>
      </c>
      <c r="K60" s="4" t="s">
        <v>4317</v>
      </c>
    </row>
    <row r="61" spans="1:11" x14ac:dyDescent="0.2">
      <c r="A61" s="1" t="s">
        <v>2189</v>
      </c>
      <c r="B61" s="1" t="s">
        <v>114</v>
      </c>
      <c r="C61" s="1" t="s">
        <v>5</v>
      </c>
      <c r="D61" s="1" t="s">
        <v>14</v>
      </c>
      <c r="E61" s="1" t="s">
        <v>115</v>
      </c>
      <c r="F61" s="1" t="s">
        <v>1462</v>
      </c>
      <c r="G61" s="11" t="str">
        <f>IF(ISBLANK(VLOOKUP(Table3[[#This Row],[Lookup]],Remedy,6,FALSE)),"",VLOOKUP(Table3[[#This Row],[Lookup]],Remedy,6,FALSE))</f>
        <v>TRAMS, ACAPS and Cards Batch    Old Infoman: NSSVP, TEPAL    Business Hours Contact Number: 8697 9673 (Day Support Helpdesk)  Primary Contact Number: 0414 440 388  Secondary Contact Number: 0417 446 945    Remedy Support Group Authoriser: Steven Young</v>
      </c>
      <c r="H61" s="4" t="str">
        <f>VLOOKUP(Table3[[#This Row],[Lookup]],Remedy,7,FALSE)</f>
        <v>eft.and.cards.services@nab.com.au</v>
      </c>
      <c r="I61" s="4" t="s">
        <v>4342</v>
      </c>
      <c r="J61" s="4" t="s">
        <v>4316</v>
      </c>
      <c r="K61" s="4" t="s">
        <v>4317</v>
      </c>
    </row>
    <row r="62" spans="1:11" x14ac:dyDescent="0.2">
      <c r="A62" s="1" t="s">
        <v>2189</v>
      </c>
      <c r="B62" s="1" t="s">
        <v>116</v>
      </c>
      <c r="C62" s="1" t="s">
        <v>5</v>
      </c>
      <c r="D62" s="1" t="s">
        <v>14</v>
      </c>
      <c r="E62" s="1" t="s">
        <v>115</v>
      </c>
      <c r="F62" s="1" t="s">
        <v>1462</v>
      </c>
      <c r="G62" s="11" t="str">
        <f>IF(ISBLANK(VLOOKUP(Table3[[#This Row],[Lookup]],Remedy,6,FALSE)),"",VLOOKUP(Table3[[#This Row],[Lookup]],Remedy,6,FALSE))</f>
        <v>TRAMS, ACAPS and Cards Batch    Old Infoman: NSSVP, TEPAL    Business Hours Contact Number: 8697 9673 (Day Support Helpdesk)  Primary Contact Number: 0414 440 388  Secondary Contact Number: 0417 446 945    Remedy Support Group Authoriser: Steven Young</v>
      </c>
      <c r="H62" s="4" t="str">
        <f>VLOOKUP(Table3[[#This Row],[Lookup]],Remedy,7,FALSE)</f>
        <v>eft.and.cards.services@nab.com.au</v>
      </c>
      <c r="I62" s="4" t="s">
        <v>4342</v>
      </c>
      <c r="J62" s="4" t="s">
        <v>4316</v>
      </c>
      <c r="K62" s="4" t="s">
        <v>4317</v>
      </c>
    </row>
    <row r="63" spans="1:11" x14ac:dyDescent="0.2">
      <c r="A63" s="1" t="s">
        <v>2190</v>
      </c>
      <c r="B63" s="1" t="s">
        <v>117</v>
      </c>
      <c r="C63" s="1" t="s">
        <v>5</v>
      </c>
      <c r="D63" s="1" t="s">
        <v>14</v>
      </c>
      <c r="E63" s="1" t="s">
        <v>118</v>
      </c>
      <c r="F63" s="1" t="s">
        <v>1457</v>
      </c>
      <c r="G63" s="11" t="str">
        <f>IF(ISBLANK(VLOOKUP(Table3[[#This Row],[Lookup]],Remedy,6,FALSE)),"",VLOOKUP(Table3[[#This Row],[Lookup]],Remedy,6,FALSE))</f>
        <v>Connex Online and Batch    Old Infoman: TEFTS, TEFTV    Business Hours Contact Number: 8697 9673 (Day Support Helpdesk)  Primary Contact Number: 0414 450 924  Secondary Contact Number: 0417 103 563    Remedy Support Group Authoriser: Steven Young</v>
      </c>
      <c r="H63" s="4" t="str">
        <f>VLOOKUP(Table3[[#This Row],[Lookup]],Remedy,7,FALSE)</f>
        <v>EFT.AND.CARDS.SERVICES@NAB.COM.AU</v>
      </c>
      <c r="I63" s="4" t="s">
        <v>4343</v>
      </c>
      <c r="J63" s="4" t="s">
        <v>4316</v>
      </c>
      <c r="K63" s="4" t="s">
        <v>4317</v>
      </c>
    </row>
    <row r="64" spans="1:11" x14ac:dyDescent="0.2">
      <c r="A64" s="1" t="s">
        <v>2190</v>
      </c>
      <c r="B64" s="1" t="s">
        <v>119</v>
      </c>
      <c r="C64" s="1" t="s">
        <v>5</v>
      </c>
      <c r="D64" s="1" t="s">
        <v>14</v>
      </c>
      <c r="E64" s="1" t="s">
        <v>118</v>
      </c>
      <c r="F64" s="1" t="s">
        <v>1457</v>
      </c>
      <c r="G64" s="11" t="str">
        <f>IF(ISBLANK(VLOOKUP(Table3[[#This Row],[Lookup]],Remedy,6,FALSE)),"",VLOOKUP(Table3[[#This Row],[Lookup]],Remedy,6,FALSE))</f>
        <v>Connex Online and Batch    Old Infoman: TEFTS, TEFTV    Business Hours Contact Number: 8697 9673 (Day Support Helpdesk)  Primary Contact Number: 0414 450 924  Secondary Contact Number: 0417 103 563    Remedy Support Group Authoriser: Steven Young</v>
      </c>
      <c r="H64" s="4" t="str">
        <f>VLOOKUP(Table3[[#This Row],[Lookup]],Remedy,7,FALSE)</f>
        <v>EFT.AND.CARDS.SERVICES@NAB.COM.AU</v>
      </c>
      <c r="I64" s="4" t="s">
        <v>4343</v>
      </c>
      <c r="J64" s="4" t="s">
        <v>4316</v>
      </c>
      <c r="K64" s="4" t="s">
        <v>4317</v>
      </c>
    </row>
    <row r="65" spans="1:11" x14ac:dyDescent="0.2">
      <c r="A65" s="1" t="s">
        <v>2191</v>
      </c>
      <c r="B65" s="1" t="s">
        <v>120</v>
      </c>
      <c r="C65" s="1" t="s">
        <v>5</v>
      </c>
      <c r="D65" s="1" t="s">
        <v>14</v>
      </c>
      <c r="E65" s="1" t="s">
        <v>121</v>
      </c>
      <c r="F65" s="1" t="s">
        <v>1471</v>
      </c>
      <c r="G65" s="11" t="str">
        <f>IF(ISBLANK(VLOOKUP(Table3[[#This Row],[Lookup]],Remedy,6,FALSE)),"",VLOOKUP(Table3[[#This Row],[Lookup]],Remedy,6,FALSE))</f>
        <v>Primary Contact Number:N/A  Secondary Contact Number:N/A  Remedy Support Group Authoriser:  Tim Baird</v>
      </c>
      <c r="H65" s="4" t="str">
        <f>VLOOKUP(Table3[[#This Row],[Lookup]],Remedy,7,FALSE)</f>
        <v>maps.support@nab.com.au</v>
      </c>
      <c r="I65" s="4" t="s">
        <v>4340</v>
      </c>
      <c r="J65" s="4" t="s">
        <v>4316</v>
      </c>
      <c r="K65" s="4" t="s">
        <v>4317</v>
      </c>
    </row>
    <row r="66" spans="1:11" x14ac:dyDescent="0.2">
      <c r="A66" s="1" t="s">
        <v>2192</v>
      </c>
      <c r="B66" s="1" t="s">
        <v>122</v>
      </c>
      <c r="C66" s="1" t="s">
        <v>5</v>
      </c>
      <c r="D66" s="1" t="s">
        <v>14</v>
      </c>
      <c r="E66" s="1" t="s">
        <v>123</v>
      </c>
      <c r="F66" s="1" t="s">
        <v>1469</v>
      </c>
      <c r="G66" s="11" t="str">
        <f>IF(ISBLANK(VLOOKUP(Table3[[#This Row],[Lookup]],Remedy,6,FALSE)),"",VLOOKUP(Table3[[#This Row],[Lookup]],Remedy,6,FALSE))</f>
        <v>Primary Contact Number:  0412-136-101  Secondary Contact Number:  0467-786-550  Remedy Support Group Authoriser:  Tim Baird</v>
      </c>
      <c r="H66" s="4" t="str">
        <f>VLOOKUP(Table3[[#This Row],[Lookup]],Remedy,7,FALSE)</f>
        <v>maps.support@nab.com.au</v>
      </c>
      <c r="I66" s="4" t="s">
        <v>4340</v>
      </c>
      <c r="J66" s="4" t="s">
        <v>4316</v>
      </c>
      <c r="K66" s="4" t="s">
        <v>4317</v>
      </c>
    </row>
    <row r="67" spans="1:11" x14ac:dyDescent="0.2">
      <c r="A67" s="1" t="s">
        <v>2193</v>
      </c>
      <c r="B67" s="1" t="s">
        <v>124</v>
      </c>
      <c r="C67" s="1" t="s">
        <v>5</v>
      </c>
      <c r="D67" s="1" t="s">
        <v>14</v>
      </c>
      <c r="E67" s="1" t="s">
        <v>125</v>
      </c>
      <c r="F67" s="1" t="s">
        <v>1470</v>
      </c>
      <c r="G67" s="11" t="str">
        <f>IF(ISBLANK(VLOOKUP(Table3[[#This Row],[Lookup]],Remedy,6,FALSE)),"",VLOOKUP(Table3[[#This Row],[Lookup]],Remedy,6,FALSE))</f>
        <v>Primary Contact Number:  N/A  Secondary Contact Number:  N/A  Remedy Support Group Authoriser:  Andreas Sekeris</v>
      </c>
      <c r="H67" s="4" t="str">
        <f>VLOOKUP(Table3[[#This Row],[Lookup]],Remedy,7,FALSE)</f>
        <v>andreas.sekeris@nab.com.au</v>
      </c>
      <c r="I67" s="4" t="s">
        <v>4340</v>
      </c>
      <c r="J67" s="4" t="s">
        <v>4316</v>
      </c>
      <c r="K67" s="4" t="s">
        <v>4317</v>
      </c>
    </row>
    <row r="68" spans="1:11" x14ac:dyDescent="0.2">
      <c r="A68" s="1" t="s">
        <v>2194</v>
      </c>
      <c r="B68" s="1" t="s">
        <v>126</v>
      </c>
      <c r="C68" s="1" t="s">
        <v>5</v>
      </c>
      <c r="D68" s="1" t="s">
        <v>14</v>
      </c>
      <c r="E68" s="1" t="s">
        <v>127</v>
      </c>
      <c r="F68" s="1" t="s">
        <v>1468</v>
      </c>
      <c r="G68" s="11" t="str">
        <f>IF(ISBLANK(VLOOKUP(Table3[[#This Row],[Lookup]],Remedy,6,FALSE)),"",VLOOKUP(Table3[[#This Row],[Lookup]],Remedy,6,FALSE))</f>
        <v>Primary Contact Number:  N/A  Secondary Contact Number:  N/A  Remedy Support Group Authoriser:  Greg Rowntree</v>
      </c>
      <c r="H68" s="4" t="str">
        <f>VLOOKUP(Table3[[#This Row],[Lookup]],Remedy,7,FALSE)</f>
        <v>maps.support@nab.com.au</v>
      </c>
      <c r="I68" s="4" t="s">
        <v>4340</v>
      </c>
      <c r="J68" s="4" t="s">
        <v>4316</v>
      </c>
      <c r="K68" s="4" t="s">
        <v>4317</v>
      </c>
    </row>
    <row r="69" spans="1:11" x14ac:dyDescent="0.2">
      <c r="A69" s="1" t="s">
        <v>2195</v>
      </c>
      <c r="B69" s="1" t="s">
        <v>128</v>
      </c>
      <c r="C69" s="1" t="s">
        <v>5</v>
      </c>
      <c r="D69" s="1" t="s">
        <v>25</v>
      </c>
      <c r="E69" s="1" t="s">
        <v>129</v>
      </c>
      <c r="F69" s="1" t="s">
        <v>1520</v>
      </c>
      <c r="G69" s="11" t="str">
        <f>IF(ISBLANK(VLOOKUP(Table3[[#This Row],[Lookup]],Remedy,6,FALSE)),"",VLOOKUP(Table3[[#This Row],[Lookup]],Remedy,6,FALSE))</f>
        <v>Primary Contact Number: 03 8641 3456  Secondary Contact Number: 03 9886 2752  Remedy Support Group Authoriser: Tim Tangalos</v>
      </c>
      <c r="H69" s="4" t="str">
        <f>VLOOKUP(Table3[[#This Row],[Lookup]],Remedy,7,FALSE)</f>
        <v>TECHNOLOGY.APPLICATIONS.&amp;.TOOLS@NAB.COM.AU</v>
      </c>
      <c r="I69" s="4" t="s">
        <v>129</v>
      </c>
      <c r="J69" s="4" t="s">
        <v>4316</v>
      </c>
      <c r="K69" s="4" t="s">
        <v>4317</v>
      </c>
    </row>
    <row r="70" spans="1:11" x14ac:dyDescent="0.2">
      <c r="A70" s="1" t="s">
        <v>2196</v>
      </c>
      <c r="B70" s="1" t="s">
        <v>130</v>
      </c>
      <c r="C70" s="1" t="s">
        <v>5</v>
      </c>
      <c r="D70" s="1" t="s">
        <v>14</v>
      </c>
      <c r="E70" s="1" t="s">
        <v>131</v>
      </c>
      <c r="F70" s="1" t="s">
        <v>1465</v>
      </c>
      <c r="G70" s="11" t="str">
        <f>IF(ISBLANK(VLOOKUP(Table3[[#This Row],[Lookup]],Remedy,6,FALSE)),"",VLOOKUP(Table3[[#This Row],[Lookup]],Remedy,6,FALSE))</f>
        <v>Primary Contact Number:  03 8697 9517    Remedy Support Group Authoriser:  Peter Reece</v>
      </c>
      <c r="H70" s="4" t="str">
        <f>VLOOKUP(Table3[[#This Row],[Lookup]],Remedy,7,FALSE)</f>
        <v>capture.systems@nab.com.au</v>
      </c>
      <c r="I70" s="4" t="s">
        <v>4350</v>
      </c>
      <c r="J70" s="4" t="s">
        <v>4316</v>
      </c>
      <c r="K70" s="4" t="s">
        <v>4317</v>
      </c>
    </row>
    <row r="71" spans="1:11" x14ac:dyDescent="0.2">
      <c r="A71" s="1" t="s">
        <v>2197</v>
      </c>
      <c r="B71" s="1" t="s">
        <v>132</v>
      </c>
      <c r="C71" s="1" t="s">
        <v>5</v>
      </c>
      <c r="D71" s="1" t="s">
        <v>14</v>
      </c>
      <c r="E71" s="1" t="s">
        <v>133</v>
      </c>
      <c r="F71" s="1" t="s">
        <v>1467</v>
      </c>
      <c r="G71" s="11" t="str">
        <f>IF(ISBLANK(VLOOKUP(Table3[[#This Row],[Lookup]],Remedy,6,FALSE)),"",VLOOKUP(Table3[[#This Row],[Lookup]],Remedy,6,FALSE))</f>
        <v>International Payments Support - previously TVAPM</v>
      </c>
      <c r="H71" s="4" t="str">
        <f>VLOOKUP(Table3[[#This Row],[Lookup]],Remedy,7,FALSE)</f>
        <v>NABAU_International.Systems.Support@nab.com.au</v>
      </c>
      <c r="I71" s="4" t="s">
        <v>4350</v>
      </c>
      <c r="J71" s="4" t="s">
        <v>4316</v>
      </c>
      <c r="K71" s="4" t="s">
        <v>4317</v>
      </c>
    </row>
    <row r="72" spans="1:11" x14ac:dyDescent="0.2">
      <c r="A72" s="1" t="s">
        <v>2198</v>
      </c>
      <c r="B72" s="1" t="s">
        <v>134</v>
      </c>
      <c r="C72" s="1" t="s">
        <v>5</v>
      </c>
      <c r="D72" s="1" t="s">
        <v>135</v>
      </c>
      <c r="E72" s="1" t="s">
        <v>136</v>
      </c>
      <c r="F72" s="1" t="s">
        <v>1576</v>
      </c>
      <c r="G72" s="11" t="str">
        <f>IF(ISBLANK(VLOOKUP(Table3[[#This Row],[Lookup]],Remedy,6,FALSE)),"",VLOOKUP(Table3[[#This Row],[Lookup]],Remedy,6,FALSE))</f>
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</c>
      <c r="H72" s="4" t="str">
        <f>VLOOKUP(Table3[[#This Row],[Lookup]],Remedy,7,FALSE)</f>
        <v>oas.core.banking.domain@nab.com.au</v>
      </c>
      <c r="I72" s="4" t="s">
        <v>4351</v>
      </c>
      <c r="J72" s="4" t="s">
        <v>4316</v>
      </c>
      <c r="K72" s="4" t="s">
        <v>4317</v>
      </c>
    </row>
    <row r="73" spans="1:11" x14ac:dyDescent="0.2">
      <c r="A73" s="1" t="s">
        <v>2199</v>
      </c>
      <c r="B73" s="1" t="s">
        <v>137</v>
      </c>
      <c r="C73" s="1" t="s">
        <v>5</v>
      </c>
      <c r="D73" s="1" t="s">
        <v>135</v>
      </c>
      <c r="E73" s="1" t="s">
        <v>138</v>
      </c>
      <c r="F73" s="1" t="s">
        <v>1577</v>
      </c>
      <c r="G73" s="11" t="str">
        <f>IF(ISBLANK(VLOOKUP(Table3[[#This Row],[Lookup]],Remedy,6,FALSE)),"",VLOOKUP(Table3[[#This Row],[Lookup]],Remedy,6,FALSE))</f>
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</c>
      <c r="H73" s="4" t="str">
        <f>VLOOKUP(Table3[[#This Row],[Lookup]],Remedy,7,FALSE)</f>
        <v>oas.core.banking.domain@nab.com.au</v>
      </c>
      <c r="I73" s="4" t="s">
        <v>4317</v>
      </c>
      <c r="J73" s="4" t="s">
        <v>4317</v>
      </c>
      <c r="K73" s="4" t="s">
        <v>4317</v>
      </c>
    </row>
    <row r="74" spans="1:11" x14ac:dyDescent="0.2">
      <c r="A74" s="1" t="s">
        <v>2200</v>
      </c>
      <c r="B74" s="1" t="s">
        <v>139</v>
      </c>
      <c r="C74" s="1" t="s">
        <v>5</v>
      </c>
      <c r="D74" s="1" t="s">
        <v>135</v>
      </c>
      <c r="E74" s="1" t="s">
        <v>140</v>
      </c>
      <c r="F74" s="1" t="s">
        <v>1581</v>
      </c>
      <c r="G74" s="11" t="str">
        <f>IF(ISBLANK(VLOOKUP(Table3[[#This Row],[Lookup]],Remedy,6,FALSE)),"",VLOOKUP(Table3[[#This Row],[Lookup]],Remedy,6,FALSE))</f>
        <v>Business Hours  Primary Number: +61 438 812 450  Secondary Number: +61 408 728 389    After Hours  Primary Number: +91 9900 486420  Secondary Number: +91 9900 486421    Remedy Support Group Authoriser:   Anthony D'Mello +61 434 376 429</v>
      </c>
      <c r="H74" s="4" t="str">
        <f>VLOOKUP(Table3[[#This Row],[Lookup]],Remedy,7,FALSE)</f>
        <v>OAS.Integration.Domain@nab.com.au</v>
      </c>
      <c r="I74" s="4" t="s">
        <v>4351</v>
      </c>
      <c r="J74" s="4" t="s">
        <v>4316</v>
      </c>
      <c r="K74" s="4" t="s">
        <v>4317</v>
      </c>
    </row>
    <row r="75" spans="1:11" x14ac:dyDescent="0.2">
      <c r="A75" s="1" t="s">
        <v>2201</v>
      </c>
      <c r="B75" s="1" t="s">
        <v>141</v>
      </c>
      <c r="C75" s="1" t="s">
        <v>5</v>
      </c>
      <c r="D75" s="1" t="s">
        <v>135</v>
      </c>
      <c r="E75" s="1" t="s">
        <v>142</v>
      </c>
      <c r="F75" s="1" t="s">
        <v>1582</v>
      </c>
      <c r="G75" s="11" t="str">
        <f>IF(ISBLANK(VLOOKUP(Table3[[#This Row],[Lookup]],Remedy,6,FALSE)),"",VLOOKUP(Table3[[#This Row],[Lookup]],Remedy,6,FALSE))</f>
        <v>Business Hours  Primary Number: +61 438 812 450  Secondary Number: +61 408 728 389    After Hours  Primary Number: +91 9900 486420  Secondary Number: +91 9900 486421    Remedy Support Group Authoriser:   Anthony D'Mello +61 434 376 429</v>
      </c>
      <c r="H75" s="4" t="str">
        <f>VLOOKUP(Table3[[#This Row],[Lookup]],Remedy,7,FALSE)</f>
        <v>OAS.Integration.Domain@nab.com.au</v>
      </c>
      <c r="I75" s="4" t="s">
        <v>4317</v>
      </c>
      <c r="J75" s="4" t="s">
        <v>4317</v>
      </c>
      <c r="K75" s="4" t="s">
        <v>4317</v>
      </c>
    </row>
    <row r="76" spans="1:11" x14ac:dyDescent="0.2">
      <c r="A76" s="1" t="s">
        <v>2202</v>
      </c>
      <c r="B76" s="1" t="s">
        <v>143</v>
      </c>
      <c r="C76" s="1" t="s">
        <v>5</v>
      </c>
      <c r="D76" s="1" t="s">
        <v>135</v>
      </c>
      <c r="E76" s="1" t="s">
        <v>144</v>
      </c>
      <c r="F76" s="1" t="s">
        <v>1584</v>
      </c>
      <c r="G76" s="11" t="str">
        <f>IF(ISBLANK(VLOOKUP(Table3[[#This Row],[Lookup]],Remedy,6,FALSE)),"",VLOOKUP(Table3[[#This Row],[Lookup]],Remedy,6,FALSE))</f>
        <v>Business hours:  Primary Contact : 0438803325  Secondary Contact : 0437348666    After hours:  Primary Contact :  +919900486418  Secondary Contact : +919900486419  Remedy Support Group Authoriser:Santosh Yadav   (0450885421)</v>
      </c>
      <c r="H76" s="4" t="str">
        <f>VLOOKUP(Table3[[#This Row],[Lookup]],Remedy,7,FALSE)</f>
        <v>oas.portals.domain@nab.com.au</v>
      </c>
      <c r="I76" s="4" t="s">
        <v>4345</v>
      </c>
      <c r="J76" s="4" t="s">
        <v>4316</v>
      </c>
      <c r="K76" s="4" t="s">
        <v>4317</v>
      </c>
    </row>
    <row r="77" spans="1:11" x14ac:dyDescent="0.2">
      <c r="A77" s="1" t="s">
        <v>2203</v>
      </c>
      <c r="B77" s="1" t="s">
        <v>145</v>
      </c>
      <c r="C77" s="1" t="s">
        <v>5</v>
      </c>
      <c r="D77" s="1" t="s">
        <v>135</v>
      </c>
      <c r="E77" s="1" t="s">
        <v>146</v>
      </c>
      <c r="F77" s="1" t="s">
        <v>1585</v>
      </c>
      <c r="G77" s="11" t="str">
        <f>IF(ISBLANK(VLOOKUP(Table3[[#This Row],[Lookup]],Remedy,6,FALSE)),"",VLOOKUP(Table3[[#This Row],[Lookup]],Remedy,6,FALSE))</f>
        <v>Business hours:  Primary Contact : 0438803325  Secondary Contact : 0437348666    After hours:  Primary Contact :  +919900486418  Secondary Contact : +919900486419  Remedy Support Group Authoriser:Santosh Yadav   (0450885421)</v>
      </c>
      <c r="H77" s="4" t="str">
        <f>VLOOKUP(Table3[[#This Row],[Lookup]],Remedy,7,FALSE)</f>
        <v>oas.portals.domain@nab.com.au</v>
      </c>
      <c r="I77" s="4" t="s">
        <v>4317</v>
      </c>
      <c r="J77" s="4" t="s">
        <v>4317</v>
      </c>
      <c r="K77" s="4" t="s">
        <v>4317</v>
      </c>
    </row>
    <row r="78" spans="1:11" x14ac:dyDescent="0.2">
      <c r="A78" s="1" t="s">
        <v>2204</v>
      </c>
      <c r="B78" s="1" t="s">
        <v>147</v>
      </c>
      <c r="C78" s="1" t="s">
        <v>5</v>
      </c>
      <c r="D78" s="1" t="s">
        <v>135</v>
      </c>
      <c r="E78" s="1" t="s">
        <v>148</v>
      </c>
      <c r="F78" s="1" t="s">
        <v>1578</v>
      </c>
      <c r="G78" s="11" t="str">
        <f>IF(ISBLANK(VLOOKUP(Table3[[#This Row],[Lookup]],Remedy,6,FALSE)),"",VLOOKUP(Table3[[#This Row],[Lookup]],Remedy,6,FALSE))</f>
        <v>Business Hours: 06:00 AM to 04:00 PM  Primary Contact: +61 437318561  Secondary Contact: +61 419496248    Business Hours: 04:00 PM to 06:00 AM  Primary Contact: +91 9900486422  Secondary Contact:  +91 7760993818    Authoriser:Abhik Paul 0470458846</v>
      </c>
      <c r="H78" s="4" t="str">
        <f>VLOOKUP(Table3[[#This Row],[Lookup]],Remedy,7,FALSE)</f>
        <v>OAS.CRM.Domain@nab.com.au</v>
      </c>
      <c r="I78" s="4" t="s">
        <v>4351</v>
      </c>
      <c r="J78" s="4" t="s">
        <v>4316</v>
      </c>
      <c r="K78" s="4" t="s">
        <v>4317</v>
      </c>
    </row>
    <row r="79" spans="1:11" x14ac:dyDescent="0.2">
      <c r="A79" s="1" t="s">
        <v>2205</v>
      </c>
      <c r="B79" s="1" t="s">
        <v>149</v>
      </c>
      <c r="C79" s="1" t="s">
        <v>5</v>
      </c>
      <c r="D79" s="1" t="s">
        <v>135</v>
      </c>
      <c r="E79" s="1" t="s">
        <v>150</v>
      </c>
      <c r="F79" s="1" t="s">
        <v>1579</v>
      </c>
      <c r="G79" s="11" t="str">
        <f>IF(ISBLANK(VLOOKUP(Table3[[#This Row],[Lookup]],Remedy,6,FALSE)),"",VLOOKUP(Table3[[#This Row],[Lookup]],Remedy,6,FALSE))</f>
        <v>Business Hours: 06:00 AM to 04:00 PM  Primary Contact: +61 437318561  Secondary Contact: +61 419496248    Business Hours: 04:00 PM to 06:00 AM  Primary Contact: +91 9900486422  Secondary Contact:  +91 7760993818    Authoriser:Abhik Paul 0470458846</v>
      </c>
      <c r="H79" s="4" t="str">
        <f>VLOOKUP(Table3[[#This Row],[Lookup]],Remedy,7,FALSE)</f>
        <v>OAS.CRM.Domain@nab.com.au</v>
      </c>
      <c r="I79" s="4" t="s">
        <v>4317</v>
      </c>
      <c r="J79" s="4" t="s">
        <v>4317</v>
      </c>
      <c r="K79" s="4" t="s">
        <v>4317</v>
      </c>
    </row>
    <row r="80" spans="1:11" x14ac:dyDescent="0.2">
      <c r="A80" s="1" t="s">
        <v>2206</v>
      </c>
      <c r="B80" s="1" t="s">
        <v>151</v>
      </c>
      <c r="C80" s="1" t="s">
        <v>5</v>
      </c>
      <c r="D80" s="1" t="s">
        <v>135</v>
      </c>
      <c r="E80" s="1" t="s">
        <v>152</v>
      </c>
      <c r="F80" s="1" t="s">
        <v>1595</v>
      </c>
      <c r="G80" s="11" t="str">
        <f>IF(ISBLANK(VLOOKUP(Table3[[#This Row],[Lookup]],Remedy,6,FALSE)),"",VLOOKUP(Table3[[#This Row],[Lookup]],Remedy,6,FALSE))</f>
        <v>Business Hours  Primary Number: +61 427 983 203  Secondary Number: +61 428 502 856    After Hours  Primary Number: +91 7760 993816  Secondary Number: +91 7760 993817    Remedy Support Group Authoriser: Andrew Gooding +61 409 013 060</v>
      </c>
      <c r="H80" s="4" t="str">
        <f>VLOOKUP(Table3[[#This Row],[Lookup]],Remedy,7,FALSE)</f>
        <v>OAS.Core.Wealthhub.Domain@nab.com.au</v>
      </c>
      <c r="I80" s="4" t="s">
        <v>4344</v>
      </c>
      <c r="J80" s="4" t="s">
        <v>4316</v>
      </c>
      <c r="K80" s="4" t="s">
        <v>4317</v>
      </c>
    </row>
    <row r="81" spans="1:11" x14ac:dyDescent="0.2">
      <c r="A81" s="1" t="s">
        <v>2207</v>
      </c>
      <c r="B81" s="1" t="s">
        <v>153</v>
      </c>
      <c r="C81" s="1" t="s">
        <v>5</v>
      </c>
      <c r="D81" s="1" t="s">
        <v>135</v>
      </c>
      <c r="E81" s="1" t="s">
        <v>154</v>
      </c>
      <c r="F81" s="1" t="s">
        <v>1596</v>
      </c>
      <c r="G81" s="11" t="str">
        <f>IF(ISBLANK(VLOOKUP(Table3[[#This Row],[Lookup]],Remedy,6,FALSE)),"",VLOOKUP(Table3[[#This Row],[Lookup]],Remedy,6,FALSE))</f>
        <v>Business Hours  Primary Number: +61 427 983 203  Secondary Number: +61 428 502 856    After Hours  Primary Number: +91 7760 993816  Secondary Number: +91 7760 993817    Remedy Support Group Authoriser: Andrew Gooding +61 409 013 060</v>
      </c>
      <c r="H81" s="4" t="str">
        <f>VLOOKUP(Table3[[#This Row],[Lookup]],Remedy,7,FALSE)</f>
        <v>OAS.Core.Wealthhub.Domain@nab.com.au</v>
      </c>
      <c r="I81" s="4" t="s">
        <v>4317</v>
      </c>
      <c r="J81" s="4" t="s">
        <v>4317</v>
      </c>
      <c r="K81" s="4" t="s">
        <v>4317</v>
      </c>
    </row>
    <row r="82" spans="1:11" x14ac:dyDescent="0.2">
      <c r="A82" s="1" t="s">
        <v>2208</v>
      </c>
      <c r="B82" s="1" t="s">
        <v>155</v>
      </c>
      <c r="C82" s="1" t="s">
        <v>5</v>
      </c>
      <c r="D82" s="1" t="s">
        <v>135</v>
      </c>
      <c r="E82" s="1" t="s">
        <v>156</v>
      </c>
      <c r="F82" s="1" t="s">
        <v>1583</v>
      </c>
      <c r="G82" s="11" t="str">
        <f>IF(ISBLANK(VLOOKUP(Table3[[#This Row],[Lookup]],Remedy,6,FALSE)),"",VLOOKUP(Table3[[#This Row],[Lookup]],Remedy,6,FALSE))</f>
        <v>Primary Contact Phone Number   +91 7760133922  Secondary Contact Phone Number   +91 9632411197  Remedy Support Group Authoriser   Worthy LUI  +852 9880 4729</v>
      </c>
      <c r="H82" s="4" t="str">
        <f>VLOOKUP(Table3[[#This Row],[Lookup]],Remedy,7,FALSE)</f>
        <v>OAS.NABAsia.Domain@nab.com.au</v>
      </c>
      <c r="I82" s="4" t="s">
        <v>4352</v>
      </c>
      <c r="J82" s="4" t="s">
        <v>4321</v>
      </c>
      <c r="K82" s="4" t="s">
        <v>4317</v>
      </c>
    </row>
    <row r="83" spans="1:11" x14ac:dyDescent="0.2">
      <c r="A83" s="1" t="s">
        <v>2209</v>
      </c>
      <c r="B83" s="1" t="s">
        <v>155</v>
      </c>
      <c r="C83" s="1" t="s">
        <v>5</v>
      </c>
      <c r="D83" s="1" t="s">
        <v>157</v>
      </c>
      <c r="E83" s="1" t="s">
        <v>158</v>
      </c>
      <c r="F83" s="1" t="s">
        <v>1787</v>
      </c>
      <c r="G83" s="11" t="str">
        <f>IF(ISBLANK(VLOOKUP(Table3[[#This Row],[Lookup]],Remedy,6,FALSE)),"",VLOOKUP(Table3[[#This Row],[Lookup]],Remedy,6,FALSE))</f>
        <v/>
      </c>
      <c r="H83" s="4" t="str">
        <f>VLOOKUP(Table3[[#This Row],[Lookup]],Remedy,7,FALSE)</f>
        <v>nabasia.bau.support@accenture.com</v>
      </c>
      <c r="I83" s="4" t="s">
        <v>4352</v>
      </c>
      <c r="J83" s="4" t="s">
        <v>4321</v>
      </c>
      <c r="K83" s="4" t="s">
        <v>4317</v>
      </c>
    </row>
    <row r="84" spans="1:11" x14ac:dyDescent="0.2">
      <c r="A84" s="1" t="s">
        <v>2210</v>
      </c>
      <c r="B84" s="1" t="s">
        <v>159</v>
      </c>
      <c r="C84" s="1" t="s">
        <v>5</v>
      </c>
      <c r="D84" s="1" t="s">
        <v>135</v>
      </c>
      <c r="E84" s="1" t="s">
        <v>160</v>
      </c>
      <c r="F84" s="1" t="s">
        <v>1575</v>
      </c>
      <c r="G84" s="11" t="str">
        <f>IF(ISBLANK(VLOOKUP(Table3[[#This Row],[Lookup]],Remedy,6,FALSE)),"",VLOOKUP(Table3[[#This Row],[Lookup]],Remedy,6,FALSE))</f>
        <v>Primary Contact Phone Number   +91 7760133922  Secondary Contact Phone Number   +91 9632411197  Remedy Support Group Authoriser   Worthy LUI  +852 9880 4729</v>
      </c>
      <c r="H84" s="4" t="str">
        <f>VLOOKUP(Table3[[#This Row],[Lookup]],Remedy,7,FALSE)</f>
        <v>OAS.NABAsia.Domain@nab.com.au</v>
      </c>
      <c r="I84" s="4" t="s">
        <v>4317</v>
      </c>
      <c r="J84" s="4" t="s">
        <v>4317</v>
      </c>
      <c r="K84" s="4" t="s">
        <v>4317</v>
      </c>
    </row>
    <row r="85" spans="1:11" x14ac:dyDescent="0.2">
      <c r="A85" s="1" t="s">
        <v>2211</v>
      </c>
      <c r="B85" s="1" t="s">
        <v>161</v>
      </c>
      <c r="C85" s="1" t="s">
        <v>5</v>
      </c>
      <c r="D85" s="1" t="s">
        <v>135</v>
      </c>
      <c r="E85" s="1" t="s">
        <v>162</v>
      </c>
      <c r="F85" s="1" t="s">
        <v>1574</v>
      </c>
      <c r="G85" s="11" t="str">
        <f>IF(ISBLANK(VLOOKUP(Table3[[#This Row],[Lookup]],Remedy,6,FALSE)),"",VLOOKUP(Table3[[#This Row],[Lookup]],Remedy,6,FALSE))</f>
        <v>Primary Contact Phone Number   +91 7760133922  Secondary Contact Phone Number   +91 9632411197  Remedy Support Group Authoriser  Worthy LUI  +852 9880 4729</v>
      </c>
      <c r="H85" s="4" t="str">
        <f>VLOOKUP(Table3[[#This Row],[Lookup]],Remedy,7,FALSE)</f>
        <v>NABAU_AD&amp;T.CB.AMS.Service.Delivery.NAB.Asia@nab.com.au</v>
      </c>
      <c r="I85" s="4" t="s">
        <v>4352</v>
      </c>
      <c r="J85" s="4" t="s">
        <v>4321</v>
      </c>
      <c r="K85" s="4" t="s">
        <v>4317</v>
      </c>
    </row>
    <row r="86" spans="1:11" x14ac:dyDescent="0.2">
      <c r="A86" s="1" t="s">
        <v>2212</v>
      </c>
      <c r="B86" s="1" t="s">
        <v>163</v>
      </c>
      <c r="C86" s="1" t="s">
        <v>5</v>
      </c>
      <c r="D86" s="1" t="s">
        <v>135</v>
      </c>
      <c r="E86" s="1" t="s">
        <v>164</v>
      </c>
      <c r="F86" s="1" t="s">
        <v>1589</v>
      </c>
      <c r="G86" s="11" t="str">
        <f>IF(ISBLANK(VLOOKUP(Table3[[#This Row],[Lookup]],Remedy,6,FALSE)),"",VLOOKUP(Table3[[#This Row],[Lookup]],Remedy,6,FALSE))</f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6" s="4" t="str">
        <f>VLOOKUP(Table3[[#This Row],[Lookup]],Remedy,7,FALSE)</f>
        <v>OAS.Security.Domain@nab.com.au</v>
      </c>
      <c r="I86" s="4" t="s">
        <v>4353</v>
      </c>
      <c r="J86" s="4" t="s">
        <v>4318</v>
      </c>
      <c r="K86" s="4" t="s">
        <v>4317</v>
      </c>
    </row>
    <row r="87" spans="1:11" x14ac:dyDescent="0.2">
      <c r="A87" s="1" t="s">
        <v>2213</v>
      </c>
      <c r="B87" s="1" t="s">
        <v>165</v>
      </c>
      <c r="C87" s="1" t="s">
        <v>5</v>
      </c>
      <c r="D87" s="1" t="s">
        <v>135</v>
      </c>
      <c r="E87" s="1" t="s">
        <v>166</v>
      </c>
      <c r="F87" s="1" t="s">
        <v>1590</v>
      </c>
      <c r="G87" s="11" t="str">
        <f>IF(ISBLANK(VLOOKUP(Table3[[#This Row],[Lookup]],Remedy,6,FALSE)),"",VLOOKUP(Table3[[#This Row],[Lookup]],Remedy,6,FALSE))</f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7" s="4" t="str">
        <f>VLOOKUP(Table3[[#This Row],[Lookup]],Remedy,7,FALSE)</f>
        <v>OAS.Security.Domain@nab.com.au</v>
      </c>
      <c r="I87" s="4" t="s">
        <v>4317</v>
      </c>
      <c r="J87" s="4" t="s">
        <v>4317</v>
      </c>
      <c r="K87" s="4" t="s">
        <v>4317</v>
      </c>
    </row>
    <row r="88" spans="1:11" x14ac:dyDescent="0.2">
      <c r="A88" s="1" t="s">
        <v>2214</v>
      </c>
      <c r="B88" s="1" t="s">
        <v>167</v>
      </c>
      <c r="C88" s="1" t="s">
        <v>5</v>
      </c>
      <c r="D88" s="1" t="s">
        <v>135</v>
      </c>
      <c r="E88" s="1" t="s">
        <v>168</v>
      </c>
      <c r="F88" s="1" t="s">
        <v>1587</v>
      </c>
      <c r="G88" s="11" t="str">
        <f>IF(ISBLANK(VLOOKUP(Table3[[#This Row],[Lookup]],Remedy,6,FALSE)),"",VLOOKUP(Table3[[#This Row],[Lookup]],Remedy,6,FALSE))</f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8" s="4" t="str">
        <f>VLOOKUP(Table3[[#This Row],[Lookup]],Remedy,7,FALSE)</f>
        <v>OAS.Security.Domain@nab.com.au</v>
      </c>
      <c r="I88" s="4" t="s">
        <v>4353</v>
      </c>
      <c r="J88" s="4" t="s">
        <v>4318</v>
      </c>
      <c r="K88" s="4" t="s">
        <v>4317</v>
      </c>
    </row>
    <row r="89" spans="1:11" x14ac:dyDescent="0.2">
      <c r="A89" s="1" t="s">
        <v>2215</v>
      </c>
      <c r="B89" s="1" t="s">
        <v>169</v>
      </c>
      <c r="C89" s="1" t="s">
        <v>5</v>
      </c>
      <c r="D89" s="1" t="s">
        <v>135</v>
      </c>
      <c r="E89" s="1" t="s">
        <v>170</v>
      </c>
      <c r="F89" s="1" t="s">
        <v>1588</v>
      </c>
      <c r="G89" s="11" t="str">
        <f>IF(ISBLANK(VLOOKUP(Table3[[#This Row],[Lookup]],Remedy,6,FALSE)),"",VLOOKUP(Table3[[#This Row],[Lookup]],Remedy,6,FALSE))</f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9" s="4" t="str">
        <f>VLOOKUP(Table3[[#This Row],[Lookup]],Remedy,7,FALSE)</f>
        <v>OAS.Security.Domain@nab.com.au</v>
      </c>
      <c r="I89" s="4" t="s">
        <v>4317</v>
      </c>
      <c r="J89" s="4" t="s">
        <v>4317</v>
      </c>
      <c r="K89" s="4" t="s">
        <v>4317</v>
      </c>
    </row>
    <row r="90" spans="1:11" x14ac:dyDescent="0.2">
      <c r="A90" s="1" t="s">
        <v>2216</v>
      </c>
      <c r="B90" s="1" t="s">
        <v>171</v>
      </c>
      <c r="C90" s="1" t="s">
        <v>5</v>
      </c>
      <c r="D90" s="1" t="s">
        <v>135</v>
      </c>
      <c r="E90" s="1" t="s">
        <v>172</v>
      </c>
      <c r="F90" s="1" t="s">
        <v>1591</v>
      </c>
      <c r="G90" s="11" t="str">
        <f>IF(ISBLANK(VLOOKUP(Table3[[#This Row],[Lookup]],Remedy,6,FALSE)),"",VLOOKUP(Table3[[#This Row],[Lookup]],Remedy,6,FALSE))</f>
        <v>Business Hours  Primary Contact : +61 419 146 801  Secondary Contact : +61427 878 081    After Hours  Primary Contact : +91 9900 486424  Secondary Contact : +91 9900 486425    Remedy Support Group Authoriser: Vihan Majmundar +61433 168 947</v>
      </c>
      <c r="H90" s="4" t="str">
        <f>VLOOKUP(Table3[[#This Row],[Lookup]],Remedy,7,FALSE)</f>
        <v>OAS.TSD.Domain@nab.com.au</v>
      </c>
      <c r="I90" s="4" t="s">
        <v>4351</v>
      </c>
      <c r="J90" s="4" t="s">
        <v>4316</v>
      </c>
      <c r="K90" s="4" t="s">
        <v>4317</v>
      </c>
    </row>
    <row r="91" spans="1:11" x14ac:dyDescent="0.2">
      <c r="A91" s="1" t="s">
        <v>2217</v>
      </c>
      <c r="B91" s="1" t="s">
        <v>173</v>
      </c>
      <c r="C91" s="1" t="s">
        <v>5</v>
      </c>
      <c r="D91" s="1" t="s">
        <v>135</v>
      </c>
      <c r="E91" s="1" t="s">
        <v>174</v>
      </c>
      <c r="F91" s="1" t="s">
        <v>1592</v>
      </c>
      <c r="G91" s="11" t="str">
        <f>IF(ISBLANK(VLOOKUP(Table3[[#This Row],[Lookup]],Remedy,6,FALSE)),"",VLOOKUP(Table3[[#This Row],[Lookup]],Remedy,6,FALSE))</f>
        <v>Business Hours  Primary Contact : +61 419 146 801  Secondary Contact : +61427 878 081    After Hours  Primary Contact : +91 9900 486424  Secondary Contact : +91 9900 486425    Remedy Support Group Authoriser: Vihan Majmundar +61433 168 947</v>
      </c>
      <c r="H91" s="4" t="str">
        <f>VLOOKUP(Table3[[#This Row],[Lookup]],Remedy,7,FALSE)</f>
        <v>OAS.TSD.Domain@nab.com.au</v>
      </c>
      <c r="I91" s="4" t="s">
        <v>4344</v>
      </c>
      <c r="J91" s="4" t="s">
        <v>4316</v>
      </c>
      <c r="K91" s="4" t="s">
        <v>4317</v>
      </c>
    </row>
    <row r="92" spans="1:11" x14ac:dyDescent="0.2">
      <c r="A92" s="1" t="s">
        <v>2218</v>
      </c>
      <c r="B92" s="1" t="s">
        <v>175</v>
      </c>
      <c r="C92" s="1" t="s">
        <v>5</v>
      </c>
      <c r="D92" s="1" t="s">
        <v>28</v>
      </c>
      <c r="E92" s="1" t="s">
        <v>176</v>
      </c>
      <c r="F92" s="1" t="s">
        <v>1663</v>
      </c>
      <c r="G92" s="11" t="str">
        <f>IF(ISBLANK(VLOOKUP(Table3[[#This Row],[Lookup]],Remedy,6,FALSE)),"",VLOOKUP(Table3[[#This Row],[Lookup]],Remedy,6,FALSE))</f>
        <v>ODB Business Support</v>
      </c>
      <c r="H92" s="4" t="str">
        <f>VLOOKUP(Table3[[#This Row],[Lookup]],Remedy,7,FALSE)</f>
        <v>odb.admin.operations@nab.com.au</v>
      </c>
      <c r="I92" s="4" t="s">
        <v>4317</v>
      </c>
      <c r="J92" s="4" t="s">
        <v>4317</v>
      </c>
      <c r="K92" s="4" t="s">
        <v>4317</v>
      </c>
    </row>
    <row r="93" spans="1:11" x14ac:dyDescent="0.2">
      <c r="A93" s="1" t="s">
        <v>2219</v>
      </c>
      <c r="B93" s="1" t="s">
        <v>177</v>
      </c>
      <c r="C93" s="1" t="s">
        <v>5</v>
      </c>
      <c r="D93" s="1" t="s">
        <v>28</v>
      </c>
      <c r="E93" s="1" t="s">
        <v>178</v>
      </c>
      <c r="F93" s="1" t="s">
        <v>1683</v>
      </c>
      <c r="G93" s="11" t="str">
        <f>IF(ISBLANK(VLOOKUP(Table3[[#This Row],[Lookup]],Remedy,6,FALSE)),"",VLOOKUP(Table3[[#This Row],[Lookup]],Remedy,6,FALSE))</f>
        <v>Reconciliation &amp; Control    Primary Contact Number : 1300881529  Secondary Contact Number : +918041060821</v>
      </c>
      <c r="H93" s="4" t="str">
        <f>VLOOKUP(Table3[[#This Row],[Lookup]],Remedy,7,FALSE)</f>
        <v>dqa.reconciliation.mailbox@nab.com.au</v>
      </c>
      <c r="I93" s="4" t="s">
        <v>4317</v>
      </c>
      <c r="J93" s="4" t="s">
        <v>4317</v>
      </c>
      <c r="K93" s="4" t="s">
        <v>4317</v>
      </c>
    </row>
    <row r="94" spans="1:11" x14ac:dyDescent="0.2">
      <c r="A94" s="1" t="s">
        <v>2220</v>
      </c>
      <c r="B94" s="1" t="s">
        <v>179</v>
      </c>
      <c r="C94" s="1" t="s">
        <v>5</v>
      </c>
      <c r="D94" s="1" t="s">
        <v>28</v>
      </c>
      <c r="E94" s="1" t="s">
        <v>180</v>
      </c>
      <c r="F94" s="1" t="s">
        <v>1662</v>
      </c>
      <c r="G94" s="11" t="str">
        <f>IF(ISBLANK(VLOOKUP(Table3[[#This Row],[Lookup]],Remedy,6,FALSE)),"",VLOOKUP(Table3[[#This Row],[Lookup]],Remedy,6,FALSE))</f>
        <v/>
      </c>
      <c r="H94" s="4" t="str">
        <f>VLOOKUP(Table3[[#This Row],[Lookup]],Remedy,7,FALSE)</f>
        <v>afs.admin.operations@nab.com.au</v>
      </c>
      <c r="I94" s="4" t="s">
        <v>4317</v>
      </c>
      <c r="J94" s="4" t="s">
        <v>4317</v>
      </c>
      <c r="K94" s="4" t="s">
        <v>4317</v>
      </c>
    </row>
    <row r="95" spans="1:11" x14ac:dyDescent="0.2">
      <c r="A95" s="1" t="s">
        <v>2221</v>
      </c>
      <c r="B95" s="1" t="s">
        <v>181</v>
      </c>
      <c r="C95" s="1" t="s">
        <v>5</v>
      </c>
      <c r="D95" s="1" t="s">
        <v>28</v>
      </c>
      <c r="E95" s="1" t="s">
        <v>182</v>
      </c>
      <c r="F95" s="1" t="s">
        <v>1648</v>
      </c>
      <c r="G95" s="11" t="str">
        <f>IF(ISBLANK(VLOOKUP(Table3[[#This Row],[Lookup]],Remedy,6,FALSE)),"",VLOOKUP(Table3[[#This Row],[Lookup]],Remedy,6,FALSE))</f>
        <v/>
      </c>
      <c r="H95" s="4" t="str">
        <f>VLOOKUP(Table3[[#This Row],[Lookup]],Remedy,7,FALSE)</f>
        <v>drm.admin.support@nab.com.au</v>
      </c>
      <c r="I95" s="4" t="s">
        <v>4317</v>
      </c>
      <c r="J95" s="4" t="s">
        <v>4317</v>
      </c>
      <c r="K95" s="4" t="s">
        <v>4317</v>
      </c>
    </row>
    <row r="96" spans="1:11" x14ac:dyDescent="0.2">
      <c r="A96" s="1" t="s">
        <v>2222</v>
      </c>
      <c r="B96" s="1" t="s">
        <v>183</v>
      </c>
      <c r="C96" s="1" t="s">
        <v>5</v>
      </c>
      <c r="D96" s="1" t="s">
        <v>6</v>
      </c>
      <c r="E96" s="1" t="s">
        <v>184</v>
      </c>
      <c r="F96" s="1" t="s">
        <v>1491</v>
      </c>
      <c r="G96" s="11" t="str">
        <f>IF(ISBLANK(VLOOKUP(Table3[[#This Row],[Lookup]],Remedy,6,FALSE)),"",VLOOKUP(Table3[[#This Row],[Lookup]],Remedy,6,FALSE))</f>
        <v>NextGen IAP Production Support    Primary Contact Number : 477321640  Secondary Contact Number : 477317937</v>
      </c>
      <c r="H96" s="4" t="str">
        <f>VLOOKUP(Table3[[#This Row],[Lookup]],Remedy,7,FALSE)</f>
        <v>nextgen.iap.production.support@nab.com.au</v>
      </c>
      <c r="I96" s="4" t="s">
        <v>4354</v>
      </c>
      <c r="J96" s="4" t="s">
        <v>4316</v>
      </c>
      <c r="K96" s="4" t="s">
        <v>4317</v>
      </c>
    </row>
    <row r="97" spans="1:11" x14ac:dyDescent="0.2">
      <c r="A97" s="1" t="s">
        <v>2223</v>
      </c>
      <c r="B97" s="1" t="s">
        <v>185</v>
      </c>
      <c r="C97" s="1" t="s">
        <v>5</v>
      </c>
      <c r="D97" s="1" t="s">
        <v>25</v>
      </c>
      <c r="E97" s="1" t="s">
        <v>186</v>
      </c>
      <c r="F97" s="1" t="e">
        <v>#N/A</v>
      </c>
      <c r="G97" s="11" t="e">
        <f>IF(ISBLANK(VLOOKUP(Table3[[#This Row],[Lookup]],Remedy,6,FALSE)),"",VLOOKUP(Table3[[#This Row],[Lookup]],Remedy,6,FALSE))</f>
        <v>#N/A</v>
      </c>
      <c r="H97" s="4" t="e">
        <f>VLOOKUP(Table3[[#This Row],[Lookup]],Remedy,7,FALSE)</f>
        <v>#N/A</v>
      </c>
      <c r="I97" s="4" t="s">
        <v>4355</v>
      </c>
      <c r="J97" s="4" t="s">
        <v>4316</v>
      </c>
      <c r="K97" s="4" t="s">
        <v>4317</v>
      </c>
    </row>
    <row r="98" spans="1:11" x14ac:dyDescent="0.2">
      <c r="A98" s="1" t="s">
        <v>2224</v>
      </c>
      <c r="B98" s="1" t="s">
        <v>185</v>
      </c>
      <c r="C98" s="1" t="s">
        <v>5</v>
      </c>
      <c r="D98" s="1" t="s">
        <v>25</v>
      </c>
      <c r="E98" s="1" t="s">
        <v>187</v>
      </c>
      <c r="F98" s="1" t="s">
        <v>1517</v>
      </c>
      <c r="G98" s="11" t="str">
        <f>IF(ISBLANK(VLOOKUP(Table3[[#This Row],[Lookup]],Remedy,6,FALSE)),"",VLOOKUP(Table3[[#This Row],[Lookup]],Remedy,6,FALSE))</f>
        <v/>
      </c>
      <c r="H98" s="4">
        <f>VLOOKUP(Table3[[#This Row],[Lookup]],Remedy,7,FALSE)</f>
        <v>0</v>
      </c>
      <c r="I98" s="4" t="s">
        <v>4355</v>
      </c>
      <c r="J98" s="4" t="s">
        <v>4316</v>
      </c>
      <c r="K98" s="4" t="s">
        <v>4317</v>
      </c>
    </row>
    <row r="99" spans="1:11" x14ac:dyDescent="0.2">
      <c r="A99" s="1" t="s">
        <v>2225</v>
      </c>
      <c r="B99" s="1" t="s">
        <v>188</v>
      </c>
      <c r="C99" s="1" t="s">
        <v>5</v>
      </c>
      <c r="D99" s="1" t="s">
        <v>6</v>
      </c>
      <c r="E99" s="1" t="s">
        <v>189</v>
      </c>
      <c r="F99" s="1" t="s">
        <v>1488</v>
      </c>
      <c r="G99" s="11" t="str">
        <f>IF(ISBLANK(VLOOKUP(Table3[[#This Row],[Lookup]],Remedy,6,FALSE)),"",VLOOKUP(Table3[[#This Row],[Lookup]],Remedy,6,FALSE))</f>
        <v>GCS Asset Production Support     Primary Contact Number : 0386977872/0410447227  Secondary Contact Number : 0404826341</v>
      </c>
      <c r="H99" s="4" t="str">
        <f>VLOOKUP(Table3[[#This Row],[Lookup]],Remedy,7,FALSE)</f>
        <v>channel_services_helpdesk@nab.com.au</v>
      </c>
      <c r="I99" s="4" t="s">
        <v>4356</v>
      </c>
      <c r="J99" s="4" t="s">
        <v>4316</v>
      </c>
      <c r="K99" s="4" t="s">
        <v>4317</v>
      </c>
    </row>
    <row r="100" spans="1:11" x14ac:dyDescent="0.2">
      <c r="A100" s="1" t="s">
        <v>2226</v>
      </c>
      <c r="B100" s="1" t="s">
        <v>190</v>
      </c>
      <c r="C100" s="1" t="s">
        <v>5</v>
      </c>
      <c r="D100" s="1" t="s">
        <v>6</v>
      </c>
      <c r="E100" s="1" t="s">
        <v>191</v>
      </c>
      <c r="F100" s="1" t="s">
        <v>1487</v>
      </c>
      <c r="G100" s="11" t="str">
        <f>IF(ISBLANK(VLOOKUP(Table3[[#This Row],[Lookup]],Remedy,6,FALSE)),"",VLOOKUP(Table3[[#This Row],[Lookup]],Remedy,6,FALSE))</f>
        <v>GCS Asset DEV/Test Environment support    Primary Contact Number : 0386977872  Secondary Contact Number : Information Not Available</v>
      </c>
      <c r="H100" s="4" t="str">
        <f>VLOOKUP(Table3[[#This Row],[Lookup]],Remedy,7,FALSE)</f>
        <v>channel_services_helpdesk@nab.com.au</v>
      </c>
      <c r="I100" s="4" t="s">
        <v>4317</v>
      </c>
      <c r="J100" s="4" t="s">
        <v>4317</v>
      </c>
      <c r="K100" s="4" t="s">
        <v>4317</v>
      </c>
    </row>
    <row r="101" spans="1:11" x14ac:dyDescent="0.2">
      <c r="A101" s="1" t="s">
        <v>2227</v>
      </c>
      <c r="B101" s="1" t="s">
        <v>192</v>
      </c>
      <c r="C101" s="1" t="s">
        <v>5</v>
      </c>
      <c r="D101" s="1" t="s">
        <v>6</v>
      </c>
      <c r="E101" s="1" t="s">
        <v>193</v>
      </c>
      <c r="F101" s="1" t="s">
        <v>1490</v>
      </c>
      <c r="G101" s="11" t="str">
        <f>IF(ISBLANK(VLOOKUP(Table3[[#This Row],[Lookup]],Remedy,6,FALSE)),"",VLOOKUP(Table3[[#This Row],[Lookup]],Remedy,6,FALSE))</f>
        <v>Delivery Class for SITE Enhancements    Primary Contact Number : 0386977872/0410447227  Secondary Contact Number : Information Not Available</v>
      </c>
      <c r="H101" s="4" t="str">
        <f>VLOOKUP(Table3[[#This Row],[Lookup]],Remedy,7,FALSE)</f>
        <v>channel_services_helpdesk@nab.com.au</v>
      </c>
      <c r="I101" s="4" t="s">
        <v>4356</v>
      </c>
      <c r="J101" s="4" t="s">
        <v>4316</v>
      </c>
      <c r="K101" s="4" t="s">
        <v>4317</v>
      </c>
    </row>
    <row r="102" spans="1:11" x14ac:dyDescent="0.2">
      <c r="A102" s="1" t="s">
        <v>2228</v>
      </c>
      <c r="B102" s="1" t="s">
        <v>194</v>
      </c>
      <c r="C102" s="1" t="s">
        <v>5</v>
      </c>
      <c r="D102" s="1" t="s">
        <v>6</v>
      </c>
      <c r="E102" s="1" t="s">
        <v>195</v>
      </c>
      <c r="F102" s="1" t="s">
        <v>1489</v>
      </c>
      <c r="G102" s="11" t="str">
        <f>IF(ISBLANK(VLOOKUP(Table3[[#This Row],[Lookup]],Remedy,6,FALSE)),"",VLOOKUP(Table3[[#This Row],[Lookup]],Remedy,6,FALSE))</f>
        <v>Delivery Class for non SITE Enhancements    Primary Contact Number : 0386977872/0410447227  Secondary Contact Number : Information Not Available</v>
      </c>
      <c r="H102" s="4" t="str">
        <f>VLOOKUP(Table3[[#This Row],[Lookup]],Remedy,7,FALSE)</f>
        <v>channel_services_helpdesk@nab.com.au</v>
      </c>
      <c r="I102" s="4" t="s">
        <v>4356</v>
      </c>
      <c r="J102" s="4" t="s">
        <v>4316</v>
      </c>
      <c r="K102" s="4" t="s">
        <v>4317</v>
      </c>
    </row>
    <row r="103" spans="1:11" x14ac:dyDescent="0.2">
      <c r="A103" s="1" t="s">
        <v>2229</v>
      </c>
      <c r="B103" s="1" t="s">
        <v>196</v>
      </c>
      <c r="C103" s="1" t="s">
        <v>5</v>
      </c>
      <c r="D103" s="1" t="s">
        <v>25</v>
      </c>
      <c r="E103" s="1" t="s">
        <v>197</v>
      </c>
      <c r="F103" s="1" t="s">
        <v>1524</v>
      </c>
      <c r="G103" s="11" t="str">
        <f>IF(ISBLANK(VLOOKUP(Table3[[#This Row],[Lookup]],Remedy,6,FALSE)),"",VLOOKUP(Table3[[#This Row],[Lookup]],Remedy,6,FALSE))</f>
        <v>Customer Analytics   Primary Contact : 0412221128  Secondary Contact: 0412221129</v>
      </c>
      <c r="H103" s="4" t="str">
        <f>VLOOKUP(Table3[[#This Row],[Lookup]],Remedy,7,FALSE)</f>
        <v>customer.analytics.production.support@nab.com.au</v>
      </c>
      <c r="I103" s="4" t="s">
        <v>197</v>
      </c>
      <c r="J103" s="4" t="s">
        <v>4316</v>
      </c>
      <c r="K103" s="4" t="s">
        <v>4317</v>
      </c>
    </row>
    <row r="104" spans="1:11" x14ac:dyDescent="0.2">
      <c r="A104" s="1" t="s">
        <v>2230</v>
      </c>
      <c r="B104" s="1" t="s">
        <v>198</v>
      </c>
      <c r="C104" s="1" t="s">
        <v>5</v>
      </c>
      <c r="D104" s="1" t="s">
        <v>25</v>
      </c>
      <c r="E104" s="1" t="s">
        <v>199</v>
      </c>
      <c r="F104" s="1" t="s">
        <v>1565</v>
      </c>
      <c r="G104" s="11" t="str">
        <f>IF(ISBLANK(VLOOKUP(Table3[[#This Row],[Lookup]],Remedy,6,FALSE)),"",VLOOKUP(Table3[[#This Row],[Lookup]],Remedy,6,FALSE))</f>
        <v>Primary Contact No:  0412221128  Secondary Contact No:  0412221129</v>
      </c>
      <c r="H104" s="4" t="str">
        <f>VLOOKUP(Table3[[#This Row],[Lookup]],Remedy,7,FALSE)</f>
        <v>customer.analytics.production.support@nab.com.au</v>
      </c>
      <c r="I104" s="4" t="s">
        <v>197</v>
      </c>
      <c r="J104" s="4" t="s">
        <v>4316</v>
      </c>
      <c r="K104" s="4" t="s">
        <v>4317</v>
      </c>
    </row>
    <row r="105" spans="1:11" x14ac:dyDescent="0.2">
      <c r="A105" s="1" t="s">
        <v>2231</v>
      </c>
      <c r="B105" s="1" t="s">
        <v>200</v>
      </c>
      <c r="C105" s="1" t="s">
        <v>5</v>
      </c>
      <c r="D105" s="1" t="s">
        <v>25</v>
      </c>
      <c r="E105" s="1" t="s">
        <v>201</v>
      </c>
      <c r="F105" s="1" t="s">
        <v>1528</v>
      </c>
      <c r="G105" s="11" t="str">
        <f>IF(ISBLANK(VLOOKUP(Table3[[#This Row],[Lookup]],Remedy,6,FALSE)),"",VLOOKUP(Table3[[#This Row],[Lookup]],Remedy,6,FALSE))</f>
        <v>Finance Applications: Primary contact:xt.363380. Secondary contact: xt.363348. Support Group Authoriser: Alan Williams</v>
      </c>
      <c r="H105" s="4" t="str">
        <f>VLOOKUP(Table3[[#This Row],[Lookup]],Remedy,7,FALSE)</f>
        <v>fmi.systems.support@nab.com.au</v>
      </c>
      <c r="I105" s="4" t="s">
        <v>201</v>
      </c>
      <c r="J105" s="4" t="s">
        <v>4316</v>
      </c>
      <c r="K105" s="4" t="s">
        <v>4317</v>
      </c>
    </row>
    <row r="106" spans="1:11" x14ac:dyDescent="0.2">
      <c r="A106" s="1" t="s">
        <v>2232</v>
      </c>
      <c r="B106" s="1" t="s">
        <v>202</v>
      </c>
      <c r="C106" s="1" t="s">
        <v>5</v>
      </c>
      <c r="D106" s="1" t="s">
        <v>25</v>
      </c>
      <c r="E106" s="1" t="s">
        <v>203</v>
      </c>
      <c r="F106" s="1" t="s">
        <v>1529</v>
      </c>
      <c r="G106" s="11" t="str">
        <f>IF(ISBLANK(VLOOKUP(Table3[[#This Row],[Lookup]],Remedy,6,FALSE)),"",VLOOKUP(Table3[[#This Row],[Lookup]],Remedy,6,FALSE))</f>
        <v>Finance Applications - DRM: Primary contact: xt.363380. Secondary contact: xt.363348. Remedy Support Group Authorisor: Alan Williams</v>
      </c>
      <c r="H106" s="4" t="str">
        <f>VLOOKUP(Table3[[#This Row],[Lookup]],Remedy,7,FALSE)</f>
        <v>fmi.systems.support@nab.com.au</v>
      </c>
      <c r="I106" s="4" t="s">
        <v>201</v>
      </c>
      <c r="J106" s="4" t="s">
        <v>4316</v>
      </c>
      <c r="K106" s="4" t="s">
        <v>4317</v>
      </c>
    </row>
    <row r="107" spans="1:11" x14ac:dyDescent="0.2">
      <c r="A107" s="1" t="s">
        <v>2233</v>
      </c>
      <c r="B107" s="1" t="s">
        <v>204</v>
      </c>
      <c r="C107" s="1" t="s">
        <v>5</v>
      </c>
      <c r="D107" s="1" t="s">
        <v>205</v>
      </c>
      <c r="E107" s="1" t="s">
        <v>206</v>
      </c>
      <c r="F107" s="1" t="s">
        <v>1436</v>
      </c>
      <c r="G107" s="11" t="str">
        <f>IF(ISBLANK(VLOOKUP(Table3[[#This Row],[Lookup]],Remedy,6,FALSE)),"",VLOOKUP(Table3[[#This Row],[Lookup]],Remedy,6,FALSE))</f>
        <v/>
      </c>
      <c r="H107" s="4" t="str">
        <f>VLOOKUP(Table3[[#This Row],[Lookup]],Remedy,7,FALSE)</f>
        <v>online_solutions_group@mlc.com.au</v>
      </c>
      <c r="I107" s="4" t="s">
        <v>4344</v>
      </c>
      <c r="J107" s="4" t="s">
        <v>4319</v>
      </c>
      <c r="K107" s="4" t="s">
        <v>4322</v>
      </c>
    </row>
    <row r="108" spans="1:11" x14ac:dyDescent="0.2">
      <c r="A108" s="1" t="s">
        <v>2234</v>
      </c>
      <c r="B108" s="1" t="s">
        <v>207</v>
      </c>
      <c r="C108" s="1" t="s">
        <v>5</v>
      </c>
      <c r="D108" s="1" t="s">
        <v>205</v>
      </c>
      <c r="E108" s="1" t="s">
        <v>208</v>
      </c>
      <c r="F108" s="1" t="s">
        <v>1448</v>
      </c>
      <c r="G108" s="11" t="str">
        <f>IF(ISBLANK(VLOOKUP(Table3[[#This Row],[Lookup]],Remedy,6,FALSE)),"",VLOOKUP(Table3[[#This Row],[Lookup]],Remedy,6,FALSE))</f>
        <v>RiskFirst Support Team  Primary Contact Number : 0477 729 151  Secondary Contct Number : 0405 649 235  Remedy Support GRoup Authoriser : James O'Carroll</v>
      </c>
      <c r="H108" s="4" t="str">
        <f>VLOOKUP(Table3[[#This Row],[Lookup]],Remedy,7,FALSE)</f>
        <v>riskfirst.and.illustrator.production.support@nab.com.au</v>
      </c>
      <c r="I108" s="4" t="s">
        <v>4344</v>
      </c>
      <c r="J108" s="4" t="s">
        <v>4319</v>
      </c>
      <c r="K108" s="4" t="s">
        <v>4322</v>
      </c>
    </row>
    <row r="109" spans="1:11" x14ac:dyDescent="0.2">
      <c r="A109" s="1" t="s">
        <v>2235</v>
      </c>
      <c r="B109" s="1" t="s">
        <v>209</v>
      </c>
      <c r="C109" s="1" t="s">
        <v>5</v>
      </c>
      <c r="D109" s="1" t="s">
        <v>205</v>
      </c>
      <c r="E109" s="1" t="s">
        <v>210</v>
      </c>
      <c r="F109" s="1" t="s">
        <v>1437</v>
      </c>
      <c r="G109" s="11" t="str">
        <f>IF(ISBLANK(VLOOKUP(Table3[[#This Row],[Lookup]],Remedy,6,FALSE)),"",VLOOKUP(Table3[[#This Row],[Lookup]],Remedy,6,FALSE))</f>
        <v>Insurance Eclipse System Support Team    Primary Contact Number : 0477702188  Secondary Contact Number : 0459835047</v>
      </c>
      <c r="H109" s="4" t="str">
        <f>VLOOKUP(Table3[[#This Row],[Lookup]],Remedy,7,FALSE)</f>
        <v>eclipse@mlc.com.au</v>
      </c>
      <c r="I109" s="4" t="s">
        <v>4344</v>
      </c>
      <c r="J109" s="4" t="s">
        <v>4319</v>
      </c>
      <c r="K109" s="4" t="s">
        <v>4322</v>
      </c>
    </row>
    <row r="110" spans="1:11" x14ac:dyDescent="0.2">
      <c r="A110" s="1" t="s">
        <v>2236</v>
      </c>
      <c r="B110" s="1" t="s">
        <v>211</v>
      </c>
      <c r="C110" s="1" t="s">
        <v>5</v>
      </c>
      <c r="D110" s="1" t="s">
        <v>205</v>
      </c>
      <c r="E110" s="1" t="s">
        <v>212</v>
      </c>
      <c r="F110" s="1" t="s">
        <v>1439</v>
      </c>
      <c r="G110" s="11" t="str">
        <f>IF(ISBLANK(VLOOKUP(Table3[[#This Row],[Lookup]],Remedy,6,FALSE)),"",VLOOKUP(Table3[[#This Row],[Lookup]],Remedy,6,FALSE))</f>
        <v>Application Support for Wealth Heritage systems (Ex Aviva systems)    Primary Contact Number : 407354207  Secondary Contact Number : 409163364</v>
      </c>
      <c r="H110" s="4" t="str">
        <f>VLOOKUP(Table3[[#This Row],[Lookup]],Remedy,7,FALSE)</f>
        <v>mainframe.app_support@nab.com.au</v>
      </c>
      <c r="I110" s="4" t="s">
        <v>4344</v>
      </c>
      <c r="J110" s="4" t="s">
        <v>4319</v>
      </c>
      <c r="K110" s="4" t="s">
        <v>4322</v>
      </c>
    </row>
    <row r="111" spans="1:11" x14ac:dyDescent="0.2">
      <c r="A111" s="1" t="s">
        <v>2237</v>
      </c>
      <c r="B111" s="1" t="s">
        <v>213</v>
      </c>
      <c r="C111" s="1" t="s">
        <v>5</v>
      </c>
      <c r="D111" s="1" t="s">
        <v>205</v>
      </c>
      <c r="E111" s="1" t="s">
        <v>214</v>
      </c>
      <c r="F111" s="1" t="s">
        <v>1438</v>
      </c>
      <c r="G111" s="11" t="str">
        <f>IF(ISBLANK(VLOOKUP(Table3[[#This Row],[Lookup]],Remedy,6,FALSE)),"",VLOOKUP(Table3[[#This Row],[Lookup]],Remedy,6,FALSE))</f>
        <v>Business Support for Wealth Heritage Applications (Ex Aviva systems)    Primary Contact Number : 398298645  Secondary Contact Number : 398298914</v>
      </c>
      <c r="H111" s="4" t="str">
        <f>VLOOKUP(Table3[[#This Row],[Lookup]],Remedy,7,FALSE)</f>
        <v>s&amp;i_systems_and_processes@nab.com.au</v>
      </c>
      <c r="I111" s="4" t="s">
        <v>4344</v>
      </c>
      <c r="J111" s="4" t="s">
        <v>4319</v>
      </c>
      <c r="K111" s="4" t="s">
        <v>4317</v>
      </c>
    </row>
    <row r="112" spans="1:11" x14ac:dyDescent="0.2">
      <c r="A112" s="1" t="s">
        <v>2238</v>
      </c>
      <c r="B112" s="1" t="s">
        <v>215</v>
      </c>
      <c r="C112" s="1" t="s">
        <v>5</v>
      </c>
      <c r="D112" s="1" t="s">
        <v>205</v>
      </c>
      <c r="E112" s="1" t="s">
        <v>216</v>
      </c>
      <c r="F112" s="1" t="s">
        <v>1440</v>
      </c>
      <c r="G112" s="11" t="str">
        <f>IF(ISBLANK(VLOOKUP(Table3[[#This Row],[Lookup]],Remedy,6,FALSE)),"",VLOOKUP(Table3[[#This Row],[Lookup]],Remedy,6,FALSE))</f>
        <v>MLC / NAB Wealth - Mainframe Sydney Support group     Support group mail - tmlc.mainframe.support@nab.com.au    Support mobile TBC  when merge Remedy 7.5.  SIM group is setup for mainly change related activities    Group Auth - John Grima, Leo Kwan</v>
      </c>
      <c r="H112" s="4" t="str">
        <f>VLOOKUP(Table3[[#This Row],[Lookup]],Remedy,7,FALSE)</f>
        <v>tmlc.mainframe.support@nab.com.au</v>
      </c>
      <c r="I112" s="4" t="s">
        <v>4344</v>
      </c>
      <c r="J112" s="4" t="s">
        <v>4319</v>
      </c>
      <c r="K112" s="4" t="s">
        <v>4323</v>
      </c>
    </row>
    <row r="113" spans="1:11" x14ac:dyDescent="0.2">
      <c r="A113" s="1" t="s">
        <v>2239</v>
      </c>
      <c r="B113" s="1" t="s">
        <v>217</v>
      </c>
      <c r="C113" s="1" t="s">
        <v>5</v>
      </c>
      <c r="D113" s="1" t="s">
        <v>218</v>
      </c>
      <c r="E113" s="1" t="s">
        <v>219</v>
      </c>
      <c r="F113" s="1" t="s">
        <v>1599</v>
      </c>
      <c r="G113" s="11" t="str">
        <f>IF(ISBLANK(VLOOKUP(Table3[[#This Row],[Lookup]],Remedy,6,FALSE)),"",VLOOKUP(Table3[[#This Row],[Lookup]],Remedy,6,FALSE))</f>
        <v/>
      </c>
      <c r="H113" s="4">
        <f>VLOOKUP(Table3[[#This Row],[Lookup]],Remedy,7,FALSE)</f>
        <v>0</v>
      </c>
      <c r="I113" s="4" t="s">
        <v>4317</v>
      </c>
      <c r="J113" s="4" t="s">
        <v>4317</v>
      </c>
      <c r="K113" s="4" t="s">
        <v>4317</v>
      </c>
    </row>
    <row r="114" spans="1:11" x14ac:dyDescent="0.2">
      <c r="A114" s="1" t="s">
        <v>2239</v>
      </c>
      <c r="B114" s="1" t="s">
        <v>220</v>
      </c>
      <c r="C114" s="1" t="s">
        <v>5</v>
      </c>
      <c r="D114" s="1" t="s">
        <v>218</v>
      </c>
      <c r="E114" s="1" t="s">
        <v>219</v>
      </c>
      <c r="F114" s="1" t="s">
        <v>1599</v>
      </c>
      <c r="G114" s="11" t="str">
        <f>IF(ISBLANK(VLOOKUP(Table3[[#This Row],[Lookup]],Remedy,6,FALSE)),"",VLOOKUP(Table3[[#This Row],[Lookup]],Remedy,6,FALSE))</f>
        <v/>
      </c>
      <c r="H114" s="4">
        <f>VLOOKUP(Table3[[#This Row],[Lookup]],Remedy,7,FALSE)</f>
        <v>0</v>
      </c>
      <c r="I114" s="4" t="s">
        <v>4317</v>
      </c>
      <c r="J114" s="4" t="s">
        <v>4317</v>
      </c>
      <c r="K114" s="4" t="s">
        <v>4317</v>
      </c>
    </row>
    <row r="115" spans="1:11" x14ac:dyDescent="0.2">
      <c r="A115" s="1" t="s">
        <v>2239</v>
      </c>
      <c r="B115" s="1" t="s">
        <v>221</v>
      </c>
      <c r="C115" s="1" t="s">
        <v>5</v>
      </c>
      <c r="D115" s="1" t="s">
        <v>218</v>
      </c>
      <c r="E115" s="1" t="s">
        <v>219</v>
      </c>
      <c r="F115" s="1" t="s">
        <v>1599</v>
      </c>
      <c r="G115" s="11" t="str">
        <f>IF(ISBLANK(VLOOKUP(Table3[[#This Row],[Lookup]],Remedy,6,FALSE)),"",VLOOKUP(Table3[[#This Row],[Lookup]],Remedy,6,FALSE))</f>
        <v/>
      </c>
      <c r="H115" s="4">
        <f>VLOOKUP(Table3[[#This Row],[Lookup]],Remedy,7,FALSE)</f>
        <v>0</v>
      </c>
      <c r="I115" s="4" t="s">
        <v>4317</v>
      </c>
      <c r="J115" s="4" t="s">
        <v>4317</v>
      </c>
      <c r="K115" s="4" t="s">
        <v>4317</v>
      </c>
    </row>
    <row r="116" spans="1:11" x14ac:dyDescent="0.2">
      <c r="A116" s="1" t="s">
        <v>2239</v>
      </c>
      <c r="B116" s="1" t="s">
        <v>222</v>
      </c>
      <c r="C116" s="1" t="s">
        <v>5</v>
      </c>
      <c r="D116" s="1" t="s">
        <v>218</v>
      </c>
      <c r="E116" s="1" t="s">
        <v>219</v>
      </c>
      <c r="F116" s="1" t="s">
        <v>1599</v>
      </c>
      <c r="G116" s="11" t="str">
        <f>IF(ISBLANK(VLOOKUP(Table3[[#This Row],[Lookup]],Remedy,6,FALSE)),"",VLOOKUP(Table3[[#This Row],[Lookup]],Remedy,6,FALSE))</f>
        <v/>
      </c>
      <c r="H116" s="4">
        <f>VLOOKUP(Table3[[#This Row],[Lookup]],Remedy,7,FALSE)</f>
        <v>0</v>
      </c>
      <c r="I116" s="4" t="s">
        <v>4317</v>
      </c>
      <c r="J116" s="4" t="s">
        <v>4317</v>
      </c>
      <c r="K116" s="4" t="s">
        <v>4317</v>
      </c>
    </row>
    <row r="117" spans="1:11" x14ac:dyDescent="0.2">
      <c r="A117" s="1" t="s">
        <v>2239</v>
      </c>
      <c r="B117" s="1" t="s">
        <v>223</v>
      </c>
      <c r="C117" s="1" t="s">
        <v>5</v>
      </c>
      <c r="D117" s="1" t="s">
        <v>218</v>
      </c>
      <c r="E117" s="1" t="s">
        <v>219</v>
      </c>
      <c r="F117" s="1" t="s">
        <v>1599</v>
      </c>
      <c r="G117" s="11" t="str">
        <f>IF(ISBLANK(VLOOKUP(Table3[[#This Row],[Lookup]],Remedy,6,FALSE)),"",VLOOKUP(Table3[[#This Row],[Lookup]],Remedy,6,FALSE))</f>
        <v/>
      </c>
      <c r="H117" s="4">
        <f>VLOOKUP(Table3[[#This Row],[Lookup]],Remedy,7,FALSE)</f>
        <v>0</v>
      </c>
      <c r="I117" s="4" t="s">
        <v>4317</v>
      </c>
      <c r="J117" s="4" t="s">
        <v>4317</v>
      </c>
      <c r="K117" s="4" t="s">
        <v>4317</v>
      </c>
    </row>
    <row r="118" spans="1:11" x14ac:dyDescent="0.2">
      <c r="A118" s="1" t="s">
        <v>2239</v>
      </c>
      <c r="B118" s="1" t="s">
        <v>224</v>
      </c>
      <c r="C118" s="1" t="s">
        <v>5</v>
      </c>
      <c r="D118" s="1" t="s">
        <v>218</v>
      </c>
      <c r="E118" s="1" t="s">
        <v>219</v>
      </c>
      <c r="F118" s="1" t="s">
        <v>1599</v>
      </c>
      <c r="G118" s="11" t="str">
        <f>IF(ISBLANK(VLOOKUP(Table3[[#This Row],[Lookup]],Remedy,6,FALSE)),"",VLOOKUP(Table3[[#This Row],[Lookup]],Remedy,6,FALSE))</f>
        <v/>
      </c>
      <c r="H118" s="4">
        <f>VLOOKUP(Table3[[#This Row],[Lookup]],Remedy,7,FALSE)</f>
        <v>0</v>
      </c>
      <c r="I118" s="4" t="s">
        <v>4317</v>
      </c>
      <c r="J118" s="4" t="s">
        <v>4317</v>
      </c>
      <c r="K118" s="4" t="s">
        <v>4317</v>
      </c>
    </row>
    <row r="119" spans="1:11" x14ac:dyDescent="0.2">
      <c r="A119" s="1" t="s">
        <v>2239</v>
      </c>
      <c r="B119" s="1" t="s">
        <v>225</v>
      </c>
      <c r="C119" s="1" t="s">
        <v>5</v>
      </c>
      <c r="D119" s="1" t="s">
        <v>218</v>
      </c>
      <c r="E119" s="1" t="s">
        <v>219</v>
      </c>
      <c r="F119" s="1" t="s">
        <v>1599</v>
      </c>
      <c r="G119" s="11" t="str">
        <f>IF(ISBLANK(VLOOKUP(Table3[[#This Row],[Lookup]],Remedy,6,FALSE)),"",VLOOKUP(Table3[[#This Row],[Lookup]],Remedy,6,FALSE))</f>
        <v/>
      </c>
      <c r="H119" s="4">
        <f>VLOOKUP(Table3[[#This Row],[Lookup]],Remedy,7,FALSE)</f>
        <v>0</v>
      </c>
      <c r="I119" s="4" t="s">
        <v>4317</v>
      </c>
      <c r="J119" s="4" t="s">
        <v>4317</v>
      </c>
      <c r="K119" s="4" t="s">
        <v>4317</v>
      </c>
    </row>
    <row r="120" spans="1:11" x14ac:dyDescent="0.2">
      <c r="A120" s="1" t="s">
        <v>2239</v>
      </c>
      <c r="B120" s="1" t="s">
        <v>226</v>
      </c>
      <c r="C120" s="1" t="s">
        <v>5</v>
      </c>
      <c r="D120" s="1" t="s">
        <v>218</v>
      </c>
      <c r="E120" s="1" t="s">
        <v>219</v>
      </c>
      <c r="F120" s="1" t="s">
        <v>1599</v>
      </c>
      <c r="G120" s="11" t="str">
        <f>IF(ISBLANK(VLOOKUP(Table3[[#This Row],[Lookup]],Remedy,6,FALSE)),"",VLOOKUP(Table3[[#This Row],[Lookup]],Remedy,6,FALSE))</f>
        <v/>
      </c>
      <c r="H120" s="4">
        <f>VLOOKUP(Table3[[#This Row],[Lookup]],Remedy,7,FALSE)</f>
        <v>0</v>
      </c>
      <c r="I120" s="4" t="s">
        <v>4317</v>
      </c>
      <c r="J120" s="4" t="s">
        <v>4317</v>
      </c>
      <c r="K120" s="4" t="s">
        <v>4317</v>
      </c>
    </row>
    <row r="121" spans="1:11" x14ac:dyDescent="0.2">
      <c r="A121" s="1" t="s">
        <v>2239</v>
      </c>
      <c r="B121" s="1" t="s">
        <v>227</v>
      </c>
      <c r="C121" s="1" t="s">
        <v>5</v>
      </c>
      <c r="D121" s="1" t="s">
        <v>218</v>
      </c>
      <c r="E121" s="1" t="s">
        <v>219</v>
      </c>
      <c r="F121" s="1" t="s">
        <v>1599</v>
      </c>
      <c r="G121" s="11" t="str">
        <f>IF(ISBLANK(VLOOKUP(Table3[[#This Row],[Lookup]],Remedy,6,FALSE)),"",VLOOKUP(Table3[[#This Row],[Lookup]],Remedy,6,FALSE))</f>
        <v/>
      </c>
      <c r="H121" s="4">
        <f>VLOOKUP(Table3[[#This Row],[Lookup]],Remedy,7,FALSE)</f>
        <v>0</v>
      </c>
      <c r="I121" s="4" t="s">
        <v>4317</v>
      </c>
      <c r="J121" s="4" t="s">
        <v>4317</v>
      </c>
      <c r="K121" s="4" t="s">
        <v>4317</v>
      </c>
    </row>
    <row r="122" spans="1:11" x14ac:dyDescent="0.2">
      <c r="A122" s="1" t="s">
        <v>2231</v>
      </c>
      <c r="B122" s="1" t="s">
        <v>228</v>
      </c>
      <c r="C122" s="1" t="s">
        <v>5</v>
      </c>
      <c r="D122" s="1" t="s">
        <v>25</v>
      </c>
      <c r="E122" s="1" t="s">
        <v>201</v>
      </c>
      <c r="F122" s="1" t="s">
        <v>1528</v>
      </c>
      <c r="G122" s="11" t="str">
        <f>IF(ISBLANK(VLOOKUP(Table3[[#This Row],[Lookup]],Remedy,6,FALSE)),"",VLOOKUP(Table3[[#This Row],[Lookup]],Remedy,6,FALSE))</f>
        <v>Finance Applications: Primary contact:xt.363380. Secondary contact: xt.363348. Support Group Authoriser: Alan Williams</v>
      </c>
      <c r="H122" s="4" t="str">
        <f>VLOOKUP(Table3[[#This Row],[Lookup]],Remedy,7,FALSE)</f>
        <v>fmi.systems.support@nab.com.au</v>
      </c>
      <c r="I122" s="4" t="s">
        <v>201</v>
      </c>
      <c r="J122" s="4" t="s">
        <v>4316</v>
      </c>
      <c r="K122" s="4" t="s">
        <v>4317</v>
      </c>
    </row>
    <row r="123" spans="1:11" x14ac:dyDescent="0.2">
      <c r="A123" s="1" t="s">
        <v>2232</v>
      </c>
      <c r="B123" s="1" t="s">
        <v>228</v>
      </c>
      <c r="C123" s="1" t="s">
        <v>5</v>
      </c>
      <c r="D123" s="1" t="s">
        <v>25</v>
      </c>
      <c r="E123" s="1" t="s">
        <v>203</v>
      </c>
      <c r="F123" s="1" t="s">
        <v>1529</v>
      </c>
      <c r="G123" s="11" t="str">
        <f>IF(ISBLANK(VLOOKUP(Table3[[#This Row],[Lookup]],Remedy,6,FALSE)),"",VLOOKUP(Table3[[#This Row],[Lookup]],Remedy,6,FALSE))</f>
        <v>Finance Applications - DRM: Primary contact: xt.363380. Secondary contact: xt.363348. Remedy Support Group Authorisor: Alan Williams</v>
      </c>
      <c r="H123" s="4" t="str">
        <f>VLOOKUP(Table3[[#This Row],[Lookup]],Remedy,7,FALSE)</f>
        <v>fmi.systems.support@nab.com.au</v>
      </c>
      <c r="I123" s="4" t="s">
        <v>201</v>
      </c>
      <c r="J123" s="4" t="s">
        <v>4316</v>
      </c>
      <c r="K123" s="4" t="s">
        <v>4317</v>
      </c>
    </row>
    <row r="124" spans="1:11" x14ac:dyDescent="0.2">
      <c r="A124" s="1" t="s">
        <v>2240</v>
      </c>
      <c r="B124" s="1" t="s">
        <v>229</v>
      </c>
      <c r="C124" s="1" t="s">
        <v>5</v>
      </c>
      <c r="D124" s="1" t="s">
        <v>28</v>
      </c>
      <c r="E124" s="1" t="s">
        <v>230</v>
      </c>
      <c r="F124" s="1" t="s">
        <v>1658</v>
      </c>
      <c r="G124" s="11" t="str">
        <f>IF(ISBLANK(VLOOKUP(Table3[[#This Row],[Lookup]],Remedy,6,FALSE)),"",VLOOKUP(Table3[[#This Row],[Lookup]],Remedy,6,FALSE))</f>
        <v>Helpdesk support for Hicaps Merchants/terminals    Primary Contact Number : 398862090  Secondary Contact Number : 398862090</v>
      </c>
      <c r="H124" s="4" t="str">
        <f>VLOOKUP(Table3[[#This Row],[Lookup]],Remedy,7,FALSE)</f>
        <v>hicaps.help.desk@nab.com.au</v>
      </c>
      <c r="I124" s="4" t="s">
        <v>4317</v>
      </c>
      <c r="J124" s="4" t="s">
        <v>4317</v>
      </c>
      <c r="K124" s="4" t="s">
        <v>4317</v>
      </c>
    </row>
    <row r="125" spans="1:11" x14ac:dyDescent="0.2">
      <c r="A125" s="1" t="s">
        <v>2241</v>
      </c>
      <c r="B125" s="1" t="s">
        <v>231</v>
      </c>
      <c r="C125" s="1" t="s">
        <v>5</v>
      </c>
      <c r="D125" s="1" t="s">
        <v>28</v>
      </c>
      <c r="E125" s="1" t="s">
        <v>232</v>
      </c>
      <c r="F125" s="1" t="s">
        <v>1670</v>
      </c>
      <c r="G125" s="11" t="str">
        <f>IF(ISBLANK(VLOOKUP(Table3[[#This Row],[Lookup]],Remedy,6,FALSE)),"",VLOOKUP(Table3[[#This Row],[Lookup]],Remedy,6,FALSE))</f>
        <v>Merchant Help Desk 1st level Support  Primary Contact Number   0398862710  Secondary Contact Number 1300369852 Option 1,1</v>
      </c>
      <c r="H125" s="4" t="str">
        <f>VLOOKUP(Table3[[#This Row],[Lookup]],Remedy,7,FALSE)</f>
        <v>eftpos.support@nab.com.au</v>
      </c>
      <c r="I125" s="4" t="s">
        <v>4317</v>
      </c>
      <c r="J125" s="4" t="s">
        <v>4317</v>
      </c>
      <c r="K125" s="4" t="s">
        <v>4317</v>
      </c>
    </row>
    <row r="126" spans="1:11" x14ac:dyDescent="0.2">
      <c r="A126" s="1" t="s">
        <v>2242</v>
      </c>
      <c r="B126" s="1" t="s">
        <v>233</v>
      </c>
      <c r="C126" s="1" t="s">
        <v>5</v>
      </c>
      <c r="D126" s="1" t="s">
        <v>28</v>
      </c>
      <c r="E126" s="1" t="s">
        <v>234</v>
      </c>
      <c r="F126" s="1" t="s">
        <v>1671</v>
      </c>
      <c r="G126" s="11" t="str">
        <f>IF(ISBLANK(VLOOKUP(Table3[[#This Row],[Lookup]],Remedy,6,FALSE)),"",VLOOKUP(Table3[[#This Row],[Lookup]],Remedy,6,FALSE))</f>
        <v>Merchant helpdesk Second lvl Support  Primary Contact Number 0398862710  Secondary Number  1300369852 Option 1,1</v>
      </c>
      <c r="H126" s="4" t="str">
        <f>VLOOKUP(Table3[[#This Row],[Lookup]],Remedy,7,FALSE)</f>
        <v>eftpos.support@nab.com.au</v>
      </c>
      <c r="I126" s="4" t="s">
        <v>4317</v>
      </c>
      <c r="J126" s="4" t="s">
        <v>4317</v>
      </c>
      <c r="K126" s="4" t="s">
        <v>4317</v>
      </c>
    </row>
    <row r="127" spans="1:11" x14ac:dyDescent="0.2">
      <c r="A127" s="1" t="s">
        <v>2243</v>
      </c>
      <c r="B127" s="1" t="s">
        <v>236</v>
      </c>
      <c r="C127" s="1" t="s">
        <v>235</v>
      </c>
      <c r="D127" s="1" t="s">
        <v>237</v>
      </c>
      <c r="E127" s="1" t="s">
        <v>238</v>
      </c>
      <c r="F127" s="1" t="s">
        <v>1821</v>
      </c>
      <c r="G127" s="11" t="str">
        <f>IF(ISBLANK(VLOOKUP(Table3[[#This Row],[Lookup]],Remedy,6,FALSE)),"",VLOOKUP(Table3[[#This Row],[Lookup]],Remedy,6,FALSE))</f>
        <v/>
      </c>
      <c r="H127" s="4" t="str">
        <f>VLOOKUP(Table3[[#This Row],[Lookup]],Remedy,7,FALSE)</f>
        <v>ucva-level1@team.telstra.com</v>
      </c>
      <c r="I127" s="4" t="s">
        <v>235</v>
      </c>
      <c r="J127" s="4" t="s">
        <v>235</v>
      </c>
      <c r="K127" s="4" t="s">
        <v>4317</v>
      </c>
    </row>
    <row r="128" spans="1:11" x14ac:dyDescent="0.2">
      <c r="A128" s="1" t="s">
        <v>2244</v>
      </c>
      <c r="B128" s="1" t="s">
        <v>236</v>
      </c>
      <c r="C128" s="1" t="s">
        <v>235</v>
      </c>
      <c r="D128" s="1" t="s">
        <v>237</v>
      </c>
      <c r="E128" s="1" t="s">
        <v>239</v>
      </c>
      <c r="F128" s="1" t="s">
        <v>1822</v>
      </c>
      <c r="G128" s="11" t="str">
        <f>IF(ISBLANK(VLOOKUP(Table3[[#This Row],[Lookup]],Remedy,6,FALSE)),"",VLOOKUP(Table3[[#This Row],[Lookup]],Remedy,6,FALSE))</f>
        <v/>
      </c>
      <c r="H128" s="4" t="str">
        <f>VLOOKUP(Table3[[#This Row],[Lookup]],Remedy,7,FALSE)</f>
        <v>ucva-level2@team.telstra.com</v>
      </c>
      <c r="I128" s="4" t="s">
        <v>235</v>
      </c>
      <c r="J128" s="4" t="s">
        <v>235</v>
      </c>
      <c r="K128" s="4" t="s">
        <v>4317</v>
      </c>
    </row>
    <row r="129" spans="1:11" x14ac:dyDescent="0.2">
      <c r="A129" s="1" t="s">
        <v>2245</v>
      </c>
      <c r="B129" s="1" t="s">
        <v>236</v>
      </c>
      <c r="C129" s="1" t="s">
        <v>235</v>
      </c>
      <c r="D129" s="1" t="s">
        <v>237</v>
      </c>
      <c r="E129" s="1" t="s">
        <v>240</v>
      </c>
      <c r="F129" s="1" t="s">
        <v>1823</v>
      </c>
      <c r="G129" s="11" t="str">
        <f>IF(ISBLANK(VLOOKUP(Table3[[#This Row],[Lookup]],Remedy,6,FALSE)),"",VLOOKUP(Table3[[#This Row],[Lookup]],Remedy,6,FALSE))</f>
        <v/>
      </c>
      <c r="H129" s="4" t="str">
        <f>VLOOKUP(Table3[[#This Row],[Lookup]],Remedy,7,FALSE)</f>
        <v>ucva-level2@team.telstra.com</v>
      </c>
      <c r="I129" s="4" t="s">
        <v>235</v>
      </c>
      <c r="J129" s="4" t="s">
        <v>235</v>
      </c>
      <c r="K129" s="4" t="s">
        <v>4317</v>
      </c>
    </row>
    <row r="130" spans="1:11" x14ac:dyDescent="0.2">
      <c r="A130" s="1" t="s">
        <v>2246</v>
      </c>
      <c r="B130" s="1" t="s">
        <v>236</v>
      </c>
      <c r="C130" s="1" t="s">
        <v>235</v>
      </c>
      <c r="D130" s="1" t="s">
        <v>237</v>
      </c>
      <c r="E130" s="1" t="s">
        <v>241</v>
      </c>
      <c r="F130" s="1" t="s">
        <v>1820</v>
      </c>
      <c r="G130" s="11" t="str">
        <f>IF(ISBLANK(VLOOKUP(Table3[[#This Row],[Lookup]],Remedy,6,FALSE)),"",VLOOKUP(Table3[[#This Row],[Lookup]],Remedy,6,FALSE))</f>
        <v/>
      </c>
      <c r="H130" s="4" t="str">
        <f>VLOOKUP(Table3[[#This Row],[Lookup]],Remedy,7,FALSE)</f>
        <v>tiv_fscoordinators@team.telstra.com</v>
      </c>
      <c r="I130" s="4" t="s">
        <v>235</v>
      </c>
      <c r="J130" s="4" t="s">
        <v>235</v>
      </c>
      <c r="K130" s="4" t="s">
        <v>4317</v>
      </c>
    </row>
    <row r="131" spans="1:11" x14ac:dyDescent="0.2">
      <c r="A131" s="1" t="s">
        <v>2247</v>
      </c>
      <c r="B131" s="1" t="s">
        <v>236</v>
      </c>
      <c r="C131" s="1" t="s">
        <v>235</v>
      </c>
      <c r="D131" s="1" t="s">
        <v>237</v>
      </c>
      <c r="E131" s="1" t="s">
        <v>242</v>
      </c>
      <c r="F131" s="1" t="s">
        <v>1819</v>
      </c>
      <c r="G131" s="11" t="str">
        <f>IF(ISBLANK(VLOOKUP(Table3[[#This Row],[Lookup]],Remedy,6,FALSE)),"",VLOOKUP(Table3[[#This Row],[Lookup]],Remedy,6,FALSE))</f>
        <v/>
      </c>
      <c r="H131" s="4" t="str">
        <f>VLOOKUP(Table3[[#This Row],[Lookup]],Remedy,7,FALSE)</f>
        <v>tiv_fsengineers@team.telstra.com</v>
      </c>
      <c r="I131" s="4" t="s">
        <v>235</v>
      </c>
      <c r="J131" s="4" t="s">
        <v>235</v>
      </c>
      <c r="K131" s="4" t="s">
        <v>4317</v>
      </c>
    </row>
    <row r="132" spans="1:11" x14ac:dyDescent="0.2">
      <c r="A132" s="1" t="s">
        <v>2248</v>
      </c>
      <c r="B132" s="1" t="s">
        <v>243</v>
      </c>
      <c r="C132" s="1" t="s">
        <v>235</v>
      </c>
      <c r="D132" s="1" t="s">
        <v>237</v>
      </c>
      <c r="E132" s="1" t="s">
        <v>244</v>
      </c>
      <c r="F132" s="1" t="s">
        <v>1818</v>
      </c>
      <c r="G132" s="11" t="str">
        <f>IF(ISBLANK(VLOOKUP(Table3[[#This Row],[Lookup]],Remedy,6,FALSE)),"",VLOOKUP(Table3[[#This Row],[Lookup]],Remedy,6,FALSE))</f>
        <v/>
      </c>
      <c r="H132" s="4" t="str">
        <f>VLOOKUP(Table3[[#This Row],[Lookup]],Remedy,7,FALSE)</f>
        <v>nab.servicedesk@team.telstra.com</v>
      </c>
      <c r="I132" s="4" t="s">
        <v>235</v>
      </c>
      <c r="J132" s="4" t="s">
        <v>235</v>
      </c>
      <c r="K132" s="4" t="s">
        <v>4317</v>
      </c>
    </row>
    <row r="133" spans="1:11" x14ac:dyDescent="0.2">
      <c r="A133" s="1" t="s">
        <v>2249</v>
      </c>
      <c r="B133" s="1" t="s">
        <v>245</v>
      </c>
      <c r="C133" s="1" t="s">
        <v>235</v>
      </c>
      <c r="D133" s="1" t="s">
        <v>246</v>
      </c>
      <c r="E133" s="1" t="s">
        <v>247</v>
      </c>
      <c r="F133" s="1" t="s">
        <v>1810</v>
      </c>
      <c r="G133" s="11" t="str">
        <f>IF(ISBLANK(VLOOKUP(Table3[[#This Row],[Lookup]],Remedy,6,FALSE)),"",VLOOKUP(Table3[[#This Row],[Lookup]],Remedy,6,FALSE))</f>
        <v/>
      </c>
      <c r="H133" s="4" t="str">
        <f>VLOOKUP(Table3[[#This Row],[Lookup]],Remedy,7,FALSE)</f>
        <v>ni.comms.requests@nab.com.au</v>
      </c>
      <c r="I133" s="4" t="s">
        <v>235</v>
      </c>
      <c r="J133" s="4" t="s">
        <v>235</v>
      </c>
      <c r="K133" s="4" t="s">
        <v>4317</v>
      </c>
    </row>
    <row r="134" spans="1:11" x14ac:dyDescent="0.2">
      <c r="A134" s="1" t="s">
        <v>2249</v>
      </c>
      <c r="B134" s="1" t="s">
        <v>248</v>
      </c>
      <c r="C134" s="1" t="s">
        <v>235</v>
      </c>
      <c r="D134" s="1" t="s">
        <v>246</v>
      </c>
      <c r="E134" s="1" t="s">
        <v>247</v>
      </c>
      <c r="F134" s="1" t="s">
        <v>1810</v>
      </c>
      <c r="G134" s="11" t="str">
        <f>IF(ISBLANK(VLOOKUP(Table3[[#This Row],[Lookup]],Remedy,6,FALSE)),"",VLOOKUP(Table3[[#This Row],[Lookup]],Remedy,6,FALSE))</f>
        <v/>
      </c>
      <c r="H134" s="4" t="str">
        <f>VLOOKUP(Table3[[#This Row],[Lookup]],Remedy,7,FALSE)</f>
        <v>ni.comms.requests@nab.com.au</v>
      </c>
      <c r="I134" s="4" t="s">
        <v>235</v>
      </c>
      <c r="J134" s="4" t="s">
        <v>235</v>
      </c>
      <c r="K134" s="4" t="s">
        <v>4317</v>
      </c>
    </row>
    <row r="135" spans="1:11" x14ac:dyDescent="0.2">
      <c r="A135" s="1" t="s">
        <v>2250</v>
      </c>
      <c r="B135" s="1" t="s">
        <v>249</v>
      </c>
      <c r="C135" s="1" t="s">
        <v>235</v>
      </c>
      <c r="D135" s="1" t="s">
        <v>246</v>
      </c>
      <c r="E135" s="1" t="s">
        <v>250</v>
      </c>
      <c r="F135" s="1" t="s">
        <v>1809</v>
      </c>
      <c r="G135" s="11" t="str">
        <f>IF(ISBLANK(VLOOKUP(Table3[[#This Row],[Lookup]],Remedy,6,FALSE)),"",VLOOKUP(Table3[[#This Row],[Lookup]],Remedy,6,FALSE))</f>
        <v/>
      </c>
      <c r="H135" s="4" t="str">
        <f>VLOOKUP(Table3[[#This Row],[Lookup]],Remedy,7,FALSE)</f>
        <v>ni.comms.requests@nab.com.au</v>
      </c>
      <c r="I135" s="4" t="s">
        <v>235</v>
      </c>
      <c r="J135" s="4" t="s">
        <v>235</v>
      </c>
      <c r="K135" s="4" t="s">
        <v>4317</v>
      </c>
    </row>
    <row r="136" spans="1:11" x14ac:dyDescent="0.2">
      <c r="A136" s="1" t="s">
        <v>2251</v>
      </c>
      <c r="B136" s="1" t="s">
        <v>251</v>
      </c>
      <c r="C136" s="1" t="s">
        <v>235</v>
      </c>
      <c r="D136" s="1" t="s">
        <v>246</v>
      </c>
      <c r="E136" s="1" t="s">
        <v>252</v>
      </c>
      <c r="F136" s="1" t="s">
        <v>1808</v>
      </c>
      <c r="G136" s="11" t="str">
        <f>IF(ISBLANK(VLOOKUP(Table3[[#This Row],[Lookup]],Remedy,6,FALSE)),"",VLOOKUP(Table3[[#This Row],[Lookup]],Remedy,6,FALSE))</f>
        <v>Project Implementation Team    Primary Contact Number : 734552288  Secondary Contact Number : 734550280</v>
      </c>
      <c r="H136" s="4">
        <f>VLOOKUP(Table3[[#This Row],[Lookup]],Remedy,7,FALSE)</f>
        <v>0</v>
      </c>
      <c r="I136" s="4" t="s">
        <v>235</v>
      </c>
      <c r="J136" s="4" t="s">
        <v>235</v>
      </c>
      <c r="K136" s="4" t="s">
        <v>4317</v>
      </c>
    </row>
    <row r="137" spans="1:11" x14ac:dyDescent="0.2">
      <c r="A137" s="1" t="s">
        <v>2251</v>
      </c>
      <c r="B137" s="1" t="s">
        <v>253</v>
      </c>
      <c r="C137" s="1" t="s">
        <v>235</v>
      </c>
      <c r="D137" s="1" t="s">
        <v>246</v>
      </c>
      <c r="E137" s="1" t="s">
        <v>252</v>
      </c>
      <c r="F137" s="1" t="s">
        <v>1808</v>
      </c>
      <c r="G137" s="11" t="str">
        <f>IF(ISBLANK(VLOOKUP(Table3[[#This Row],[Lookup]],Remedy,6,FALSE)),"",VLOOKUP(Table3[[#This Row],[Lookup]],Remedy,6,FALSE))</f>
        <v>Project Implementation Team    Primary Contact Number : 734552288  Secondary Contact Number : 734550280</v>
      </c>
      <c r="H137" s="4">
        <f>VLOOKUP(Table3[[#This Row],[Lookup]],Remedy,7,FALSE)</f>
        <v>0</v>
      </c>
      <c r="I137" s="4" t="s">
        <v>235</v>
      </c>
      <c r="J137" s="4" t="s">
        <v>235</v>
      </c>
      <c r="K137" s="4" t="s">
        <v>4317</v>
      </c>
    </row>
    <row r="138" spans="1:11" x14ac:dyDescent="0.2">
      <c r="A138" s="1" t="s">
        <v>2251</v>
      </c>
      <c r="B138" s="1" t="s">
        <v>254</v>
      </c>
      <c r="C138" s="1" t="s">
        <v>235</v>
      </c>
      <c r="D138" s="1" t="s">
        <v>246</v>
      </c>
      <c r="E138" s="1" t="s">
        <v>252</v>
      </c>
      <c r="F138" s="1" t="s">
        <v>1808</v>
      </c>
      <c r="G138" s="11" t="str">
        <f>IF(ISBLANK(VLOOKUP(Table3[[#This Row],[Lookup]],Remedy,6,FALSE)),"",VLOOKUP(Table3[[#This Row],[Lookup]],Remedy,6,FALSE))</f>
        <v>Project Implementation Team    Primary Contact Number : 734552288  Secondary Contact Number : 734550280</v>
      </c>
      <c r="H138" s="4">
        <f>VLOOKUP(Table3[[#This Row],[Lookup]],Remedy,7,FALSE)</f>
        <v>0</v>
      </c>
      <c r="I138" s="4" t="s">
        <v>235</v>
      </c>
      <c r="J138" s="4" t="s">
        <v>235</v>
      </c>
      <c r="K138" s="4" t="s">
        <v>4317</v>
      </c>
    </row>
    <row r="139" spans="1:11" x14ac:dyDescent="0.2">
      <c r="A139" s="1" t="s">
        <v>2251</v>
      </c>
      <c r="B139" s="1" t="s">
        <v>255</v>
      </c>
      <c r="C139" s="1" t="s">
        <v>235</v>
      </c>
      <c r="D139" s="1" t="s">
        <v>246</v>
      </c>
      <c r="E139" s="1" t="s">
        <v>252</v>
      </c>
      <c r="F139" s="1" t="s">
        <v>1808</v>
      </c>
      <c r="G139" s="11" t="str">
        <f>IF(ISBLANK(VLOOKUP(Table3[[#This Row],[Lookup]],Remedy,6,FALSE)),"",VLOOKUP(Table3[[#This Row],[Lookup]],Remedy,6,FALSE))</f>
        <v>Project Implementation Team    Primary Contact Number : 734552288  Secondary Contact Number : 734550280</v>
      </c>
      <c r="H139" s="4">
        <f>VLOOKUP(Table3[[#This Row],[Lookup]],Remedy,7,FALSE)</f>
        <v>0</v>
      </c>
      <c r="I139" s="4" t="s">
        <v>235</v>
      </c>
      <c r="J139" s="4" t="s">
        <v>235</v>
      </c>
      <c r="K139" s="4" t="s">
        <v>4317</v>
      </c>
    </row>
    <row r="140" spans="1:11" x14ac:dyDescent="0.2">
      <c r="A140" s="1" t="s">
        <v>2252</v>
      </c>
      <c r="B140" s="1" t="s">
        <v>256</v>
      </c>
      <c r="C140" s="1" t="s">
        <v>235</v>
      </c>
      <c r="D140" s="1" t="s">
        <v>246</v>
      </c>
      <c r="E140" s="1" t="s">
        <v>257</v>
      </c>
      <c r="F140" s="1" t="s">
        <v>1806</v>
      </c>
      <c r="G140" s="11" t="str">
        <f>IF(ISBLANK(VLOOKUP(Table3[[#This Row],[Lookup]],Remedy,6,FALSE)),"",VLOOKUP(Table3[[#This Row],[Lookup]],Remedy,6,FALSE))</f>
        <v/>
      </c>
      <c r="H140" s="4" t="str">
        <f>VLOOKUP(Table3[[#This Row],[Lookup]],Remedy,7,FALSE)</f>
        <v>nab.servicedesk@team.telstra.com</v>
      </c>
      <c r="I140" s="4" t="s">
        <v>235</v>
      </c>
      <c r="J140" s="4" t="s">
        <v>235</v>
      </c>
      <c r="K140" s="4" t="s">
        <v>4317</v>
      </c>
    </row>
    <row r="141" spans="1:11" x14ac:dyDescent="0.2">
      <c r="A141" s="1" t="s">
        <v>2253</v>
      </c>
      <c r="B141" s="1" t="s">
        <v>258</v>
      </c>
      <c r="C141" s="1" t="s">
        <v>235</v>
      </c>
      <c r="D141" s="1" t="s">
        <v>246</v>
      </c>
      <c r="E141" s="1" t="s">
        <v>259</v>
      </c>
      <c r="F141" s="1" t="s">
        <v>1807</v>
      </c>
      <c r="G141" s="11" t="str">
        <f>IF(ISBLANK(VLOOKUP(Table3[[#This Row],[Lookup]],Remedy,6,FALSE)),"",VLOOKUP(Table3[[#This Row],[Lookup]],Remedy,6,FALSE))</f>
        <v/>
      </c>
      <c r="H141" s="4" t="str">
        <f>VLOOKUP(Table3[[#This Row],[Lookup]],Remedy,7,FALSE)</f>
        <v>ni_communications_cabling_vic@national.com.au</v>
      </c>
      <c r="I141" s="4" t="s">
        <v>235</v>
      </c>
      <c r="J141" s="4" t="s">
        <v>235</v>
      </c>
      <c r="K141" s="4" t="s">
        <v>4317</v>
      </c>
    </row>
    <row r="142" spans="1:11" x14ac:dyDescent="0.2">
      <c r="A142" s="1" t="s">
        <v>2254</v>
      </c>
      <c r="B142" s="1" t="s">
        <v>260</v>
      </c>
      <c r="C142" s="1" t="s">
        <v>235</v>
      </c>
      <c r="D142" s="1" t="s">
        <v>246</v>
      </c>
      <c r="E142" s="1" t="s">
        <v>261</v>
      </c>
      <c r="F142" s="1" t="s">
        <v>1805</v>
      </c>
      <c r="G142" s="11" t="str">
        <f>IF(ISBLANK(VLOOKUP(Table3[[#This Row],[Lookup]],Remedy,6,FALSE)),"",VLOOKUP(Table3[[#This Row],[Lookup]],Remedy,6,FALSE))</f>
        <v/>
      </c>
      <c r="H142" s="4" t="str">
        <f>VLOOKUP(Table3[[#This Row],[Lookup]],Remedy,7,FALSE)</f>
        <v>f0902902@team.telstra.com</v>
      </c>
      <c r="I142" s="4" t="s">
        <v>235</v>
      </c>
      <c r="J142" s="4" t="s">
        <v>235</v>
      </c>
      <c r="K142" s="4" t="s">
        <v>4317</v>
      </c>
    </row>
    <row r="143" spans="1:11" x14ac:dyDescent="0.2">
      <c r="A143" s="1" t="s">
        <v>2255</v>
      </c>
      <c r="B143" s="1" t="s">
        <v>262</v>
      </c>
      <c r="C143" s="1" t="s">
        <v>235</v>
      </c>
      <c r="D143" s="1" t="s">
        <v>246</v>
      </c>
      <c r="E143" s="1" t="s">
        <v>263</v>
      </c>
      <c r="F143" s="1" t="s">
        <v>1812</v>
      </c>
      <c r="G143" s="11" t="str">
        <f>IF(ISBLANK(VLOOKUP(Table3[[#This Row],[Lookup]],Remedy,6,FALSE)),"",VLOOKUP(Table3[[#This Row],[Lookup]],Remedy,6,FALSE))</f>
        <v>Telstra Network Operations    Primary Contact Number : 398862728  Secondary Contact Number : 398862423</v>
      </c>
      <c r="H143" s="4" t="str">
        <f>VLOOKUP(Table3[[#This Row],[Lookup]],Remedy,7,FALSE)</f>
        <v>operations.telim.team@team.telstra.com</v>
      </c>
      <c r="I143" s="4" t="s">
        <v>235</v>
      </c>
      <c r="J143" s="4" t="s">
        <v>235</v>
      </c>
      <c r="K143" s="4" t="s">
        <v>4317</v>
      </c>
    </row>
    <row r="144" spans="1:11" x14ac:dyDescent="0.2">
      <c r="A144" s="1" t="s">
        <v>2256</v>
      </c>
      <c r="B144" s="1" t="s">
        <v>264</v>
      </c>
      <c r="C144" s="1" t="s">
        <v>235</v>
      </c>
      <c r="D144" s="1" t="s">
        <v>237</v>
      </c>
      <c r="E144" s="1" t="s">
        <v>265</v>
      </c>
      <c r="F144" s="1" t="s">
        <v>1824</v>
      </c>
      <c r="G144" s="11" t="str">
        <f>IF(ISBLANK(VLOOKUP(Table3[[#This Row],[Lookup]],Remedy,6,FALSE)),"",VLOOKUP(Table3[[#This Row],[Lookup]],Remedy,6,FALSE))</f>
        <v/>
      </c>
      <c r="H144" s="4" t="str">
        <f>VLOOKUP(Table3[[#This Row],[Lookup]],Remedy,7,FALSE)</f>
        <v>nab.servicedesk@team.telstra.com</v>
      </c>
      <c r="I144" s="4" t="s">
        <v>235</v>
      </c>
      <c r="J144" s="4" t="s">
        <v>235</v>
      </c>
      <c r="K144" s="4" t="s">
        <v>4317</v>
      </c>
    </row>
    <row r="145" spans="1:11" x14ac:dyDescent="0.2">
      <c r="A145" s="1" t="s">
        <v>2257</v>
      </c>
      <c r="B145" s="1" t="s">
        <v>266</v>
      </c>
      <c r="C145" s="1" t="s">
        <v>235</v>
      </c>
      <c r="D145" s="1" t="s">
        <v>246</v>
      </c>
      <c r="E145" s="1" t="s">
        <v>267</v>
      </c>
      <c r="F145" s="1" t="s">
        <v>1811</v>
      </c>
      <c r="G145" s="11" t="str">
        <f>IF(ISBLANK(VLOOKUP(Table3[[#This Row],[Lookup]],Remedy,6,FALSE)),"",VLOOKUP(Table3[[#This Row],[Lookup]],Remedy,6,FALSE))</f>
        <v/>
      </c>
      <c r="H145" s="4" t="str">
        <f>VLOOKUP(Table3[[#This Row],[Lookup]],Remedy,7,FALSE)</f>
        <v>f0511234@team.telstra.com.au</v>
      </c>
      <c r="I145" s="4" t="s">
        <v>235</v>
      </c>
      <c r="J145" s="4" t="s">
        <v>235</v>
      </c>
      <c r="K145" s="4" t="s">
        <v>4317</v>
      </c>
    </row>
    <row r="146" spans="1:11" x14ac:dyDescent="0.2">
      <c r="A146" s="1" t="s">
        <v>2258</v>
      </c>
      <c r="B146" s="1" t="s">
        <v>268</v>
      </c>
      <c r="C146" s="1" t="s">
        <v>235</v>
      </c>
      <c r="D146" s="1" t="s">
        <v>246</v>
      </c>
      <c r="E146" s="1" t="s">
        <v>269</v>
      </c>
      <c r="F146" s="1" t="s">
        <v>1814</v>
      </c>
      <c r="G146" s="11" t="str">
        <f>IF(ISBLANK(VLOOKUP(Table3[[#This Row],[Lookup]],Remedy,6,FALSE)),"",VLOOKUP(Table3[[#This Row],[Lookup]],Remedy,6,FALSE))</f>
        <v>Support Telstra Network Infastructure    Primary Contact Number : 398862758  Secondary Contact Number : Information Not Available</v>
      </c>
      <c r="H146" s="4" t="str">
        <f>VLOOKUP(Table3[[#This Row],[Lookup]],Remedy,7,FALSE)</f>
        <v>nabau_nettechs@nab.com.au</v>
      </c>
      <c r="I146" s="4" t="s">
        <v>235</v>
      </c>
      <c r="J146" s="4" t="s">
        <v>235</v>
      </c>
      <c r="K146" s="4" t="s">
        <v>4317</v>
      </c>
    </row>
    <row r="147" spans="1:11" x14ac:dyDescent="0.2">
      <c r="A147" s="1" t="s">
        <v>2259</v>
      </c>
      <c r="B147" s="1" t="s">
        <v>270</v>
      </c>
      <c r="C147" s="1" t="s">
        <v>235</v>
      </c>
      <c r="D147" s="1" t="s">
        <v>246</v>
      </c>
      <c r="E147" s="1" t="s">
        <v>271</v>
      </c>
      <c r="F147" s="1" t="s">
        <v>1813</v>
      </c>
      <c r="G147" s="11" t="str">
        <f>IF(ISBLANK(VLOOKUP(Table3[[#This Row],[Lookup]],Remedy,6,FALSE)),"",VLOOKUP(Table3[[#This Row],[Lookup]],Remedy,6,FALSE))</f>
        <v>Telstra Network Operations    Primary Contact Number : 398862728  Secondary Contact Number : 398862423</v>
      </c>
      <c r="H147" s="4" t="str">
        <f>VLOOKUP(Table3[[#This Row],[Lookup]],Remedy,7,FALSE)</f>
        <v>nab.network.operations.telop@team.telstra.com</v>
      </c>
      <c r="I147" s="4" t="s">
        <v>235</v>
      </c>
      <c r="J147" s="4" t="s">
        <v>235</v>
      </c>
      <c r="K147" s="4" t="s">
        <v>4317</v>
      </c>
    </row>
    <row r="148" spans="1:11" x14ac:dyDescent="0.2">
      <c r="A148" s="1" t="s">
        <v>2260</v>
      </c>
      <c r="B148" s="1" t="s">
        <v>272</v>
      </c>
      <c r="C148" s="1" t="s">
        <v>235</v>
      </c>
      <c r="D148" s="1" t="s">
        <v>246</v>
      </c>
      <c r="E148" s="1" t="s">
        <v>273</v>
      </c>
      <c r="F148" s="1" t="s">
        <v>1816</v>
      </c>
      <c r="G148" s="11" t="str">
        <f>IF(ISBLANK(VLOOKUP(Table3[[#This Row],[Lookup]],Remedy,6,FALSE)),"",VLOOKUP(Table3[[#This Row],[Lookup]],Remedy,6,FALSE))</f>
        <v>Telstra Network Operations    Primary Contact Number : 398862728  Secondary Contact Number : 398862423</v>
      </c>
      <c r="H148" s="4" t="str">
        <f>VLOOKUP(Table3[[#This Row],[Lookup]],Remedy,7,FALSE)</f>
        <v>operations.telim.team@team.telstra.com</v>
      </c>
      <c r="I148" s="4" t="s">
        <v>235</v>
      </c>
      <c r="J148" s="4" t="s">
        <v>235</v>
      </c>
      <c r="K148" s="4" t="s">
        <v>4317</v>
      </c>
    </row>
    <row r="149" spans="1:11" x14ac:dyDescent="0.2">
      <c r="A149" s="1" t="s">
        <v>2261</v>
      </c>
      <c r="B149" s="1" t="s">
        <v>274</v>
      </c>
      <c r="C149" s="1" t="s">
        <v>235</v>
      </c>
      <c r="D149" s="1" t="s">
        <v>237</v>
      </c>
      <c r="E149" s="1" t="s">
        <v>275</v>
      </c>
      <c r="F149" s="1" t="s">
        <v>1825</v>
      </c>
      <c r="G149" s="11" t="str">
        <f>IF(ISBLANK(VLOOKUP(Table3[[#This Row],[Lookup]],Remedy,6,FALSE)),"",VLOOKUP(Table3[[#This Row],[Lookup]],Remedy,6,FALSE))</f>
        <v>Support change records associated to NAB's Voice Network    Primary Contact Number : 0386615278  Secondary Contact Number : 0386615933</v>
      </c>
      <c r="H149" s="4" t="str">
        <f>VLOOKUP(Table3[[#This Row],[Lookup]],Remedy,7,FALSE)</f>
        <v>national.voice@team.telstra.com</v>
      </c>
      <c r="I149" s="4" t="s">
        <v>235</v>
      </c>
      <c r="J149" s="4" t="s">
        <v>235</v>
      </c>
      <c r="K149" s="4" t="s">
        <v>4317</v>
      </c>
    </row>
    <row r="150" spans="1:11" x14ac:dyDescent="0.2">
      <c r="A150" s="1" t="s">
        <v>2262</v>
      </c>
      <c r="B150" s="1" t="s">
        <v>276</v>
      </c>
      <c r="C150" s="1" t="s">
        <v>235</v>
      </c>
      <c r="D150" s="1" t="s">
        <v>277</v>
      </c>
      <c r="E150" s="1" t="s">
        <v>278</v>
      </c>
      <c r="F150" s="1" t="s">
        <v>1817</v>
      </c>
      <c r="G150" s="11" t="str">
        <f>IF(ISBLANK(VLOOKUP(Table3[[#This Row],[Lookup]],Remedy,6,FALSE)),"",VLOOKUP(Table3[[#This Row],[Lookup]],Remedy,6,FALSE))</f>
        <v/>
      </c>
      <c r="H150" s="4" t="str">
        <f>VLOOKUP(Table3[[#This Row],[Lookup]],Remedy,7,FALSE)</f>
        <v>helen.vrahnos@nab.com.au</v>
      </c>
      <c r="I150" s="4" t="s">
        <v>4317</v>
      </c>
      <c r="J150" s="4" t="s">
        <v>235</v>
      </c>
      <c r="K150" s="4" t="s">
        <v>4317</v>
      </c>
    </row>
    <row r="151" spans="1:11" x14ac:dyDescent="0.2">
      <c r="A151" s="1" t="s">
        <v>2263</v>
      </c>
      <c r="B151" s="1" t="s">
        <v>279</v>
      </c>
      <c r="C151" s="1" t="s">
        <v>5</v>
      </c>
      <c r="D151" s="1" t="s">
        <v>25</v>
      </c>
      <c r="E151" s="1" t="s">
        <v>280</v>
      </c>
      <c r="F151" s="1" t="s">
        <v>1527</v>
      </c>
      <c r="G151" s="11" t="str">
        <f>IF(ISBLANK(VLOOKUP(Table3[[#This Row],[Lookup]],Remedy,6,FALSE)),"",VLOOKUP(Table3[[#This Row],[Lookup]],Remedy,6,FALSE))</f>
        <v>Business Hours:  9886 2599 (x332599) opt#1    After Hours:  Refer Alarmpoint roster    Support Group Authoriser:  Tim Tangalos</v>
      </c>
      <c r="H151" s="4" t="str">
        <f>VLOOKUP(Table3[[#This Row],[Lookup]],Remedy,7,FALSE)</f>
        <v>service.tools.event.management@nab.com.au</v>
      </c>
      <c r="I151" s="4" t="s">
        <v>4357</v>
      </c>
      <c r="J151" s="4" t="s">
        <v>4316</v>
      </c>
      <c r="K151" s="4" t="s">
        <v>4317</v>
      </c>
    </row>
    <row r="152" spans="1:11" x14ac:dyDescent="0.2">
      <c r="A152" s="1" t="s">
        <v>2264</v>
      </c>
      <c r="B152" s="1" t="s">
        <v>281</v>
      </c>
      <c r="C152" s="1" t="s">
        <v>5</v>
      </c>
      <c r="D152" s="1" t="s">
        <v>25</v>
      </c>
      <c r="E152" s="1" t="s">
        <v>282</v>
      </c>
      <c r="F152" s="1" t="s">
        <v>1561</v>
      </c>
      <c r="G152" s="11" t="str">
        <f>IF(ISBLANK(VLOOKUP(Table3[[#This Row],[Lookup]],Remedy,6,FALSE)),"",VLOOKUP(Table3[[#This Row],[Lookup]],Remedy,6,FALSE))</f>
        <v>Primary Contact Number: 03-9886-2599 Option 2  Secondary Contact Number:   Remedy Support Group Authoriser: Tim Tangalos</v>
      </c>
      <c r="H152" s="4" t="str">
        <f>VLOOKUP(Table3[[#This Row],[Lookup]],Remedy,7,FALSE)</f>
        <v>service.tools.event.management@nab.com.au</v>
      </c>
      <c r="I152" s="4" t="s">
        <v>4357</v>
      </c>
      <c r="J152" s="4" t="s">
        <v>4316</v>
      </c>
      <c r="K152" s="4" t="s">
        <v>4317</v>
      </c>
    </row>
    <row r="153" spans="1:11" x14ac:dyDescent="0.2">
      <c r="A153" s="1" t="s">
        <v>2265</v>
      </c>
      <c r="B153" s="1" t="s">
        <v>283</v>
      </c>
      <c r="C153" s="1" t="s">
        <v>5</v>
      </c>
      <c r="D153" s="1" t="s">
        <v>284</v>
      </c>
      <c r="E153" s="1" t="s">
        <v>285</v>
      </c>
      <c r="F153" s="1" t="s">
        <v>1406</v>
      </c>
      <c r="G153" s="11" t="str">
        <f>IF(ISBLANK(VLOOKUP(Table3[[#This Row],[Lookup]],Remedy,6,FALSE)),"",VLOOKUP(Table3[[#This Row],[Lookup]],Remedy,6,FALSE))</f>
        <v>Loyalty Management System (LMS) Development &amp; Support    Primary Contact Number : 64 29 242 5238  Secondary Contact Number : Information Not Available</v>
      </c>
      <c r="H153" s="4" t="str">
        <f>VLOOKUP(Table3[[#This Row],[Lookup]],Remedy,7,FALSE)</f>
        <v>lms_support@bnz.co.nz</v>
      </c>
      <c r="I153" s="4" t="s">
        <v>4317</v>
      </c>
      <c r="J153" s="4" t="s">
        <v>4317</v>
      </c>
      <c r="K153" s="4" t="s">
        <v>4317</v>
      </c>
    </row>
    <row r="154" spans="1:11" x14ac:dyDescent="0.2">
      <c r="A154" s="1" t="s">
        <v>2266</v>
      </c>
      <c r="B154" s="1" t="s">
        <v>286</v>
      </c>
      <c r="C154" s="1" t="s">
        <v>5</v>
      </c>
      <c r="D154" s="1" t="s">
        <v>287</v>
      </c>
      <c r="E154" s="1" t="s">
        <v>288</v>
      </c>
      <c r="F154" s="1" t="s">
        <v>1347</v>
      </c>
      <c r="G154" s="11" t="str">
        <f>IF(ISBLANK(VLOOKUP(Table3[[#This Row],[Lookup]],Remedy,6,FALSE)),"",VLOOKUP(Table3[[#This Row],[Lookup]],Remedy,6,FALSE))</f>
        <v>Business Intelligence GDW BNZ    Primary Contact Number : 0011-64-29 201 1183    Secondary Contact Number : 0011-64-29 201 1182</v>
      </c>
      <c r="H154" s="4" t="str">
        <f>VLOOKUP(Table3[[#This Row],[Lookup]],Remedy,7,FALSE)</f>
        <v>nz_infoman_zapi5m@bnz.co.nz</v>
      </c>
      <c r="I154" s="4" t="s">
        <v>4317</v>
      </c>
      <c r="J154" s="4" t="s">
        <v>4317</v>
      </c>
      <c r="K154" s="4" t="s">
        <v>4317</v>
      </c>
    </row>
    <row r="155" spans="1:11" x14ac:dyDescent="0.2">
      <c r="A155" s="1" t="s">
        <v>2266</v>
      </c>
      <c r="B155" s="1" t="s">
        <v>289</v>
      </c>
      <c r="C155" s="1" t="s">
        <v>5</v>
      </c>
      <c r="D155" s="1" t="s">
        <v>287</v>
      </c>
      <c r="E155" s="1" t="s">
        <v>288</v>
      </c>
      <c r="F155" s="1" t="s">
        <v>1347</v>
      </c>
      <c r="G155" s="11" t="str">
        <f>IF(ISBLANK(VLOOKUP(Table3[[#This Row],[Lookup]],Remedy,6,FALSE)),"",VLOOKUP(Table3[[#This Row],[Lookup]],Remedy,6,FALSE))</f>
        <v>Business Intelligence GDW BNZ    Primary Contact Number : 0011-64-29 201 1183    Secondary Contact Number : 0011-64-29 201 1182</v>
      </c>
      <c r="H155" s="4" t="str">
        <f>VLOOKUP(Table3[[#This Row],[Lookup]],Remedy,7,FALSE)</f>
        <v>nz_infoman_zapi5m@bnz.co.nz</v>
      </c>
      <c r="I155" s="4" t="s">
        <v>4317</v>
      </c>
      <c r="J155" s="4" t="s">
        <v>4317</v>
      </c>
      <c r="K155" s="4" t="s">
        <v>4317</v>
      </c>
    </row>
    <row r="156" spans="1:11" x14ac:dyDescent="0.2">
      <c r="A156" s="1" t="s">
        <v>2267</v>
      </c>
      <c r="B156" s="1" t="s">
        <v>290</v>
      </c>
      <c r="C156" s="1" t="s">
        <v>5</v>
      </c>
      <c r="D156" s="1" t="s">
        <v>287</v>
      </c>
      <c r="E156" s="1" t="s">
        <v>291</v>
      </c>
      <c r="F156" s="1" t="s">
        <v>1351</v>
      </c>
      <c r="G156" s="11" t="str">
        <f>IF(ISBLANK(VLOOKUP(Table3[[#This Row],[Lookup]],Remedy,6,FALSE)),"",VLOOKUP(Table3[[#This Row],[Lookup]],Remedy,6,FALSE))</f>
        <v>SAP Finance BNZ    Primary Contact Number : +6499765687  Secondary Contact Number : +6499765973</v>
      </c>
      <c r="H156" s="4" t="str">
        <f>VLOOKUP(Table3[[#This Row],[Lookup]],Remedy,7,FALSE)</f>
        <v>david_clough@bnz.co.nz</v>
      </c>
      <c r="I156" s="4" t="s">
        <v>4317</v>
      </c>
      <c r="J156" s="4" t="s">
        <v>4317</v>
      </c>
      <c r="K156" s="4" t="s">
        <v>4317</v>
      </c>
    </row>
    <row r="157" spans="1:11" x14ac:dyDescent="0.2">
      <c r="A157" s="1" t="s">
        <v>2268</v>
      </c>
      <c r="B157" s="1" t="s">
        <v>292</v>
      </c>
      <c r="C157" s="1" t="s">
        <v>5</v>
      </c>
      <c r="D157" s="1" t="s">
        <v>287</v>
      </c>
      <c r="E157" s="1" t="s">
        <v>293</v>
      </c>
      <c r="F157" s="1" t="s">
        <v>1349</v>
      </c>
      <c r="G157" s="11" t="str">
        <f>IF(ISBLANK(VLOOKUP(Table3[[#This Row],[Lookup]],Remedy,6,FALSE)),"",VLOOKUP(Table3[[#This Row],[Lookup]],Remedy,6,FALSE))</f>
        <v>Business Intelligence Infrastructure Support    Primary Contact Number : +6499248710  Secondary Contact Number : +6499766395</v>
      </c>
      <c r="H157" s="4" t="str">
        <f>VLOOKUP(Table3[[#This Row],[Lookup]],Remedy,7,FALSE)</f>
        <v>bnz_bi_infrastructure_&amp;_operations@bnz.co.nz</v>
      </c>
      <c r="I157" s="4" t="s">
        <v>4317</v>
      </c>
      <c r="J157" s="4" t="s">
        <v>4317</v>
      </c>
      <c r="K157" s="4" t="s">
        <v>4317</v>
      </c>
    </row>
    <row r="158" spans="1:11" x14ac:dyDescent="0.2">
      <c r="A158" s="1" t="s">
        <v>2269</v>
      </c>
      <c r="B158" s="1" t="s">
        <v>294</v>
      </c>
      <c r="C158" s="1" t="s">
        <v>5</v>
      </c>
      <c r="D158" s="1" t="s">
        <v>295</v>
      </c>
      <c r="E158" s="1" t="s">
        <v>296</v>
      </c>
      <c r="F158" s="1" t="s">
        <v>1353</v>
      </c>
      <c r="G158" s="11" t="str">
        <f>IF(ISBLANK(VLOOKUP(Table3[[#This Row],[Lookup]],Remedy,6,FALSE)),"",VLOOKUP(Table3[[#This Row],[Lookup]],Remedy,6,FALSE))</f>
        <v>BMC Monitoring Support  Email : BNZ_Monitoring_Support@bnz.co.nz    Primary Contact Number: 044746275  Secondary Contact Number:044746230  Remedy Support Group Authoriser: Tracey Price</v>
      </c>
      <c r="H158" s="4" t="str">
        <f>VLOOKUP(Table3[[#This Row],[Lookup]],Remedy,7,FALSE)</f>
        <v>nz_infoman_zbmcp@bnz.co.nz</v>
      </c>
      <c r="I158" s="4" t="s">
        <v>4317</v>
      </c>
      <c r="J158" s="4" t="s">
        <v>4317</v>
      </c>
      <c r="K158" s="4" t="s">
        <v>4317</v>
      </c>
    </row>
    <row r="159" spans="1:11" x14ac:dyDescent="0.2">
      <c r="A159" s="1" t="s">
        <v>2270</v>
      </c>
      <c r="B159" s="1" t="s">
        <v>297</v>
      </c>
      <c r="C159" s="1" t="s">
        <v>5</v>
      </c>
      <c r="D159" s="1" t="s">
        <v>298</v>
      </c>
      <c r="E159" s="1" t="s">
        <v>299</v>
      </c>
      <c r="F159" s="1" t="s">
        <v>1345</v>
      </c>
      <c r="G159" s="11" t="str">
        <f>IF(ISBLANK(VLOOKUP(Table3[[#This Row],[Lookup]],Remedy,6,FALSE)),"",VLOOKUP(Table3[[#This Row],[Lookup]],Remedy,6,FALSE))</f>
        <v>SAP People Business Support    Primary Contact Number : 044746385  Secondary Contact Number : 049248847</v>
      </c>
      <c r="H159" s="4" t="str">
        <f>VLOOKUP(Table3[[#This Row],[Lookup]],Remedy,7,FALSE)</f>
        <v>bnz_p&amp;c.systems.support@bnz.co.nz</v>
      </c>
      <c r="I159" s="4" t="s">
        <v>4317</v>
      </c>
      <c r="J159" s="4" t="s">
        <v>4317</v>
      </c>
      <c r="K159" s="4" t="s">
        <v>4317</v>
      </c>
    </row>
    <row r="160" spans="1:11" x14ac:dyDescent="0.2">
      <c r="A160" s="1" t="s">
        <v>2271</v>
      </c>
      <c r="B160" s="1" t="s">
        <v>300</v>
      </c>
      <c r="C160" s="1" t="s">
        <v>5</v>
      </c>
      <c r="D160" s="1" t="s">
        <v>301</v>
      </c>
      <c r="E160" s="1" t="s">
        <v>302</v>
      </c>
      <c r="F160" s="1" t="s">
        <v>1346</v>
      </c>
      <c r="G160" s="11" t="str">
        <f>IF(ISBLANK(VLOOKUP(Table3[[#This Row],[Lookup]],Remedy,6,FALSE)),"",VLOOKUP(Table3[[#This Row],[Lookup]],Remedy,6,FALSE))</f>
        <v>SAP Procurement Business Support    Primary Contact Number : 049318239  Secondary Contact Number : 049318243</v>
      </c>
      <c r="H160" s="4" t="str">
        <f>VLOOKUP(Table3[[#This Row],[Lookup]],Remedy,7,FALSE)</f>
        <v>derek_reddish@bnz.co.nz</v>
      </c>
      <c r="I160" s="4" t="s">
        <v>4317</v>
      </c>
      <c r="J160" s="4" t="s">
        <v>4317</v>
      </c>
      <c r="K160" s="4" t="s">
        <v>4317</v>
      </c>
    </row>
    <row r="161" spans="1:11" x14ac:dyDescent="0.2">
      <c r="A161" s="1" t="s">
        <v>2267</v>
      </c>
      <c r="B161" s="1" t="s">
        <v>303</v>
      </c>
      <c r="C161" s="1" t="s">
        <v>5</v>
      </c>
      <c r="D161" s="1" t="s">
        <v>287</v>
      </c>
      <c r="E161" s="1" t="s">
        <v>291</v>
      </c>
      <c r="F161" s="1" t="s">
        <v>1351</v>
      </c>
      <c r="G161" s="11" t="str">
        <f>IF(ISBLANK(VLOOKUP(Table3[[#This Row],[Lookup]],Remedy,6,FALSE)),"",VLOOKUP(Table3[[#This Row],[Lookup]],Remedy,6,FALSE))</f>
        <v>SAP Finance BNZ    Primary Contact Number : +6499765687  Secondary Contact Number : +6499765973</v>
      </c>
      <c r="H161" s="4" t="str">
        <f>VLOOKUP(Table3[[#This Row],[Lookup]],Remedy,7,FALSE)</f>
        <v>david_clough@bnz.co.nz</v>
      </c>
      <c r="I161" s="4" t="s">
        <v>4317</v>
      </c>
      <c r="J161" s="4" t="s">
        <v>4317</v>
      </c>
      <c r="K161" s="4" t="s">
        <v>4317</v>
      </c>
    </row>
    <row r="162" spans="1:11" x14ac:dyDescent="0.2">
      <c r="A162" s="1" t="s">
        <v>2267</v>
      </c>
      <c r="B162" s="1" t="s">
        <v>304</v>
      </c>
      <c r="C162" s="1" t="s">
        <v>5</v>
      </c>
      <c r="D162" s="1" t="s">
        <v>287</v>
      </c>
      <c r="E162" s="1" t="s">
        <v>291</v>
      </c>
      <c r="F162" s="1" t="s">
        <v>1351</v>
      </c>
      <c r="G162" s="11" t="str">
        <f>IF(ISBLANK(VLOOKUP(Table3[[#This Row],[Lookup]],Remedy,6,FALSE)),"",VLOOKUP(Table3[[#This Row],[Lookup]],Remedy,6,FALSE))</f>
        <v>SAP Finance BNZ    Primary Contact Number : +6499765687  Secondary Contact Number : +6499765973</v>
      </c>
      <c r="H162" s="4" t="str">
        <f>VLOOKUP(Table3[[#This Row],[Lookup]],Remedy,7,FALSE)</f>
        <v>david_clough@bnz.co.nz</v>
      </c>
      <c r="I162" s="4" t="s">
        <v>4317</v>
      </c>
      <c r="J162" s="4" t="s">
        <v>4317</v>
      </c>
      <c r="K162" s="4" t="s">
        <v>4317</v>
      </c>
    </row>
    <row r="163" spans="1:11" x14ac:dyDescent="0.2">
      <c r="A163" s="1" t="s">
        <v>2272</v>
      </c>
      <c r="B163" s="1" t="s">
        <v>305</v>
      </c>
      <c r="C163" s="1" t="s">
        <v>5</v>
      </c>
      <c r="D163" s="1" t="s">
        <v>284</v>
      </c>
      <c r="E163" s="1" t="s">
        <v>306</v>
      </c>
      <c r="F163" s="1" t="s">
        <v>1395</v>
      </c>
      <c r="G163" s="11" t="str">
        <f>IF(ISBLANK(VLOOKUP(Table3[[#This Row],[Lookup]],Remedy,6,FALSE)),"",VLOOKUP(Table3[[#This Row],[Lookup]],Remedy,6,FALSE))</f>
        <v>Customer Systems    Primary Contact Number : "+6449247625"  Secondary Contact Number : "+6421660223"  Email: "bnz_cs_pss@bnz.co.nz"</v>
      </c>
      <c r="H163" s="4" t="str">
        <f>VLOOKUP(Table3[[#This Row],[Lookup]],Remedy,7,FALSE)</f>
        <v>bnz_cs_pss@bnz.co.nz</v>
      </c>
      <c r="I163" s="4" t="s">
        <v>4317</v>
      </c>
      <c r="J163" s="4" t="s">
        <v>4317</v>
      </c>
      <c r="K163" s="4" t="s">
        <v>4317</v>
      </c>
    </row>
    <row r="164" spans="1:11" x14ac:dyDescent="0.2">
      <c r="A164" s="1" t="s">
        <v>2273</v>
      </c>
      <c r="B164" s="1" t="s">
        <v>307</v>
      </c>
      <c r="C164" s="1" t="s">
        <v>5</v>
      </c>
      <c r="D164" s="1" t="s">
        <v>284</v>
      </c>
      <c r="E164" s="1" t="s">
        <v>308</v>
      </c>
      <c r="F164" s="1" t="s">
        <v>1399</v>
      </c>
      <c r="G164" s="11" t="str">
        <f>IF(ISBLANK(VLOOKUP(Table3[[#This Row],[Lookup]],Remedy,6,FALSE)),"",VLOOKUP(Table3[[#This Row],[Lookup]],Remedy,6,FALSE))</f>
        <v>IBIS Development &amp; Support    Primary Contact Number : "+64212408631"  Secondary Contact Number : "+6421660223"</v>
      </c>
      <c r="H164" s="4" t="str">
        <f>VLOOKUP(Table3[[#This Row],[Lookup]],Remedy,7,FALSE)</f>
        <v>bnz_ibis@bnz.co.nz</v>
      </c>
      <c r="I164" s="4" t="s">
        <v>4317</v>
      </c>
      <c r="J164" s="4" t="s">
        <v>4317</v>
      </c>
      <c r="K164" s="4" t="s">
        <v>4317</v>
      </c>
    </row>
    <row r="165" spans="1:11" x14ac:dyDescent="0.2">
      <c r="A165" s="1" t="s">
        <v>2274</v>
      </c>
      <c r="B165" s="1" t="s">
        <v>309</v>
      </c>
      <c r="C165" s="1" t="s">
        <v>5</v>
      </c>
      <c r="D165" s="1" t="s">
        <v>284</v>
      </c>
      <c r="E165" s="1" t="s">
        <v>310</v>
      </c>
      <c r="F165" s="1" t="s">
        <v>1393</v>
      </c>
      <c r="G165" s="11" t="str">
        <f>IF(ISBLANK(VLOOKUP(Table3[[#This Row],[Lookup]],Remedy,6,FALSE)),"",VLOOKUP(Table3[[#This Row],[Lookup]],Remedy,6,FALSE))</f>
        <v>CIF Development &amp; Support  - is responsible for the following applications  - CIF (CIJ*)  - Cash PIE (PIJ*)  - Alerts (ALJ*)  - BEN (EVJ*)  - KiwiSaver (KSJ*)    Primary &amp; Secondary Contact Number : Check Lotus Notes DB for ZCCIF</v>
      </c>
      <c r="H165" s="4" t="str">
        <f>VLOOKUP(Table3[[#This Row],[Lookup]],Remedy,7,FALSE)</f>
        <v>nz_infoman_zccifm@bnz.co.nz</v>
      </c>
      <c r="I165" s="4" t="s">
        <v>4317</v>
      </c>
      <c r="J165" s="4" t="s">
        <v>4317</v>
      </c>
      <c r="K165" s="4" t="s">
        <v>4317</v>
      </c>
    </row>
    <row r="166" spans="1:11" x14ac:dyDescent="0.2">
      <c r="A166" s="1" t="s">
        <v>2275</v>
      </c>
      <c r="B166" s="1" t="s">
        <v>311</v>
      </c>
      <c r="C166" s="1" t="s">
        <v>5</v>
      </c>
      <c r="D166" s="1" t="s">
        <v>284</v>
      </c>
      <c r="E166" s="1" t="s">
        <v>312</v>
      </c>
      <c r="F166" s="1" t="s">
        <v>1391</v>
      </c>
      <c r="G166" s="11" t="str">
        <f>IF(ISBLANK(VLOOKUP(Table3[[#This Row],[Lookup]],Remedy,6,FALSE)),"",VLOOKUP(Table3[[#This Row],[Lookup]],Remedy,6,FALSE))</f>
        <v>Cards Development &amp; Support    Primary Contact Number : 49245751  Secondary Contact Number : Information Not Available</v>
      </c>
      <c r="H166" s="4" t="str">
        <f>VLOOKUP(Table3[[#This Row],[Lookup]],Remedy,7,FALSE)</f>
        <v>nz_infoman_zccrcm@bnz.co.nz</v>
      </c>
      <c r="I166" s="4" t="s">
        <v>4317</v>
      </c>
      <c r="J166" s="4" t="s">
        <v>4317</v>
      </c>
      <c r="K166" s="4" t="s">
        <v>4317</v>
      </c>
    </row>
    <row r="167" spans="1:11" x14ac:dyDescent="0.2">
      <c r="A167" s="1" t="s">
        <v>2276</v>
      </c>
      <c r="B167" s="1" t="s">
        <v>313</v>
      </c>
      <c r="C167" s="1" t="s">
        <v>5</v>
      </c>
      <c r="D167" s="1" t="s">
        <v>284</v>
      </c>
      <c r="E167" s="1" t="s">
        <v>314</v>
      </c>
      <c r="F167" s="1" t="s">
        <v>1392</v>
      </c>
      <c r="G167" s="11" t="str">
        <f>IF(ISBLANK(VLOOKUP(Table3[[#This Row],[Lookup]],Remedy,6,FALSE)),"",VLOOKUP(Table3[[#This Row],[Lookup]],Remedy,6,FALSE))</f>
        <v>Central ID Development &amp; Support    Primary Contact Number : 6421822469  Secondary Contact Number : Information Not Available</v>
      </c>
      <c r="H167" s="4" t="str">
        <f>VLOOKUP(Table3[[#This Row],[Lookup]],Remedy,7,FALSE)</f>
        <v>nz_infoman_zcidsm@bnz.co.nz</v>
      </c>
      <c r="I167" s="4" t="s">
        <v>4317</v>
      </c>
      <c r="J167" s="4" t="s">
        <v>4317</v>
      </c>
      <c r="K167" s="4" t="s">
        <v>4317</v>
      </c>
    </row>
    <row r="168" spans="1:11" x14ac:dyDescent="0.2">
      <c r="A168" s="1" t="s">
        <v>2277</v>
      </c>
      <c r="B168" s="1" t="s">
        <v>315</v>
      </c>
      <c r="C168" s="1" t="s">
        <v>5</v>
      </c>
      <c r="D168" s="1" t="s">
        <v>284</v>
      </c>
      <c r="E168" s="1" t="s">
        <v>316</v>
      </c>
      <c r="F168" s="1" t="s">
        <v>1409</v>
      </c>
      <c r="G168" s="11" t="str">
        <f>IF(ISBLANK(VLOOKUP(Table3[[#This Row],[Lookup]],Remedy,6,FALSE)),"",VLOOKUP(Table3[[#This Row],[Lookup]],Remedy,6,FALSE))</f>
        <v>Develop &amp; Support Host Mainframe Applications related to payments. From SBI to TW to Host 2 Host.  The Team Leader is Craig Buchan 00 64 4 474 6237  The Primary and Secondary Support REFER TO LOTUS NOTES DATABASE.</v>
      </c>
      <c r="H168" s="4" t="str">
        <f>VLOOKUP(Table3[[#This Row],[Lookup]],Remedy,7,FALSE)</f>
        <v>nztmz@bnz.co.nz</v>
      </c>
      <c r="I168" s="4" t="s">
        <v>4317</v>
      </c>
      <c r="J168" s="4" t="s">
        <v>4317</v>
      </c>
      <c r="K168" s="4" t="s">
        <v>4317</v>
      </c>
    </row>
    <row r="169" spans="1:11" x14ac:dyDescent="0.2">
      <c r="A169" s="1" t="s">
        <v>2278</v>
      </c>
      <c r="B169" s="1" t="s">
        <v>317</v>
      </c>
      <c r="C169" s="1" t="s">
        <v>5</v>
      </c>
      <c r="D169" s="1" t="s">
        <v>284</v>
      </c>
      <c r="E169" s="1" t="s">
        <v>318</v>
      </c>
      <c r="F169" s="1" t="s">
        <v>1404</v>
      </c>
      <c r="G169" s="11" t="str">
        <f>IF(ISBLANK(VLOOKUP(Table3[[#This Row],[Lookup]],Remedy,6,FALSE)),"",VLOOKUP(Table3[[#This Row],[Lookup]],Remedy,6,FALSE))</f>
        <v>JAVA Development &amp; Support    Primary Contact Number : Consult on-call database  Secondary Contact Number : Consult on-call database    Support group authoriser: Travis Smith</v>
      </c>
      <c r="H169" s="4" t="str">
        <f>VLOOKUP(Table3[[#This Row],[Lookup]],Remedy,7,FALSE)</f>
        <v>nz_infoman_zctrsm@bnz.co.nz</v>
      </c>
      <c r="I169" s="4" t="s">
        <v>4317</v>
      </c>
      <c r="J169" s="4" t="s">
        <v>4317</v>
      </c>
      <c r="K169" s="4" t="s">
        <v>4317</v>
      </c>
    </row>
    <row r="170" spans="1:11" x14ac:dyDescent="0.2">
      <c r="A170" s="1" t="s">
        <v>2279</v>
      </c>
      <c r="B170" s="1" t="s">
        <v>319</v>
      </c>
      <c r="C170" s="1" t="s">
        <v>5</v>
      </c>
      <c r="D170" s="1" t="s">
        <v>295</v>
      </c>
      <c r="E170" s="1" t="s">
        <v>320</v>
      </c>
      <c r="F170" s="1" t="s">
        <v>1354</v>
      </c>
      <c r="G170" s="11" t="str">
        <f>IF(ISBLANK(VLOOKUP(Table3[[#This Row],[Lookup]],Remedy,6,FALSE)),"",VLOOKUP(Table3[[#This Row],[Lookup]],Remedy,6,FALSE))</f>
        <v>Data Centre Management    Primary Contact Number : 021476471  Secondary Contact Number :   0211399310</v>
      </c>
      <c r="H170" s="4" t="str">
        <f>VLOOKUP(Table3[[#This Row],[Lookup]],Remedy,7,FALSE)</f>
        <v>datacentre@bnz.co.nz</v>
      </c>
      <c r="I170" s="4" t="s">
        <v>4317</v>
      </c>
      <c r="J170" s="4" t="s">
        <v>4317</v>
      </c>
      <c r="K170" s="4" t="s">
        <v>4317</v>
      </c>
    </row>
    <row r="171" spans="1:11" x14ac:dyDescent="0.2">
      <c r="A171" s="1" t="s">
        <v>2280</v>
      </c>
      <c r="B171" s="1" t="s">
        <v>321</v>
      </c>
      <c r="C171" s="1" t="s">
        <v>5</v>
      </c>
      <c r="D171" s="1" t="s">
        <v>295</v>
      </c>
      <c r="E171" s="1" t="s">
        <v>322</v>
      </c>
      <c r="F171" s="1" t="s">
        <v>1356</v>
      </c>
      <c r="G171" s="11" t="str">
        <f>IF(ISBLANK(VLOOKUP(Table3[[#This Row],[Lookup]],Remedy,6,FALSE)),"",VLOOKUP(Table3[[#This Row],[Lookup]],Remedy,6,FALSE))</f>
        <v>Database Support - DB2 - ZOS    Primary Contact Number : +64292856178  Secondary Contact Number : +6421803376  Support Group Authoriser  Tara Bourke</v>
      </c>
      <c r="H171" s="4" t="str">
        <f>VLOOKUP(Table3[[#This Row],[Lookup]],Remedy,7,FALSE)</f>
        <v>nzdb2@bnz.co.nz</v>
      </c>
      <c r="I171" s="4" t="s">
        <v>4317</v>
      </c>
      <c r="J171" s="4" t="s">
        <v>4317</v>
      </c>
      <c r="K171" s="4" t="s">
        <v>4317</v>
      </c>
    </row>
    <row r="172" spans="1:11" x14ac:dyDescent="0.2">
      <c r="A172" s="1" t="s">
        <v>2281</v>
      </c>
      <c r="B172" s="1" t="s">
        <v>321</v>
      </c>
      <c r="C172" s="1" t="s">
        <v>5</v>
      </c>
      <c r="D172" s="1" t="s">
        <v>295</v>
      </c>
      <c r="E172" s="1" t="s">
        <v>323</v>
      </c>
      <c r="F172" s="1" t="s">
        <v>1355</v>
      </c>
      <c r="G172" s="11" t="str">
        <f>IF(ISBLANK(VLOOKUP(Table3[[#This Row],[Lookup]],Remedy,6,FALSE)),"",VLOOKUP(Table3[[#This Row],[Lookup]],Remedy,6,FALSE))</f>
        <v>Database Support - DB2 - LUW    Dave Dyer  Primary Contact Number : 021 803 376  Secondary Contact Number : 021 331 202    Jane Eagle  Primary Contact Number :0292006755</v>
      </c>
      <c r="H172" s="4" t="str">
        <f>VLOOKUP(Table3[[#This Row],[Lookup]],Remedy,7,FALSE)</f>
        <v>BNZ_DB2_LUW_Support@bnz.co.nz</v>
      </c>
      <c r="I172" s="4" t="s">
        <v>4317</v>
      </c>
      <c r="J172" s="4" t="s">
        <v>4317</v>
      </c>
      <c r="K172" s="4" t="s">
        <v>4317</v>
      </c>
    </row>
    <row r="173" spans="1:11" x14ac:dyDescent="0.2">
      <c r="A173" s="1" t="s">
        <v>2282</v>
      </c>
      <c r="B173" s="1" t="s">
        <v>324</v>
      </c>
      <c r="C173" s="1" t="s">
        <v>5</v>
      </c>
      <c r="D173" s="1" t="s">
        <v>325</v>
      </c>
      <c r="E173" s="1" t="s">
        <v>326</v>
      </c>
      <c r="F173" s="1" t="s">
        <v>1382</v>
      </c>
      <c r="G173" s="11" t="str">
        <f>IF(ISBLANK(VLOOKUP(Table3[[#This Row],[Lookup]],Remedy,6,FALSE)),"",VLOOKUP(Table3[[#This Row],[Lookup]],Remedy,6,FALSE))</f>
        <v>BNZ Insurances Technology Support    Primary Contact Number : 044749723  Secondary Contact Number : 0294749380</v>
      </c>
      <c r="H173" s="4" t="str">
        <f>VLOOKUP(Table3[[#This Row],[Lookup]],Remedy,7,FALSE)</f>
        <v>bnz_insurances_bt@bnz.co.nz</v>
      </c>
      <c r="I173" s="4" t="s">
        <v>4317</v>
      </c>
      <c r="J173" s="4" t="s">
        <v>4317</v>
      </c>
      <c r="K173" s="4" t="s">
        <v>4317</v>
      </c>
    </row>
    <row r="174" spans="1:11" x14ac:dyDescent="0.2">
      <c r="A174" s="1" t="s">
        <v>2278</v>
      </c>
      <c r="B174" s="1" t="s">
        <v>327</v>
      </c>
      <c r="C174" s="1" t="s">
        <v>5</v>
      </c>
      <c r="D174" s="1" t="s">
        <v>284</v>
      </c>
      <c r="E174" s="1" t="s">
        <v>318</v>
      </c>
      <c r="F174" s="1" t="s">
        <v>1404</v>
      </c>
      <c r="G174" s="11" t="str">
        <f>IF(ISBLANK(VLOOKUP(Table3[[#This Row],[Lookup]],Remedy,6,FALSE)),"",VLOOKUP(Table3[[#This Row],[Lookup]],Remedy,6,FALSE))</f>
        <v>JAVA Development &amp; Support    Primary Contact Number : Consult on-call database  Secondary Contact Number : Consult on-call database    Support group authoriser: Travis Smith</v>
      </c>
      <c r="H174" s="4" t="str">
        <f>VLOOKUP(Table3[[#This Row],[Lookup]],Remedy,7,FALSE)</f>
        <v>nz_infoman_zctrsm@bnz.co.nz</v>
      </c>
      <c r="I174" s="4" t="s">
        <v>4317</v>
      </c>
      <c r="J174" s="4" t="s">
        <v>4317</v>
      </c>
      <c r="K174" s="4" t="s">
        <v>4317</v>
      </c>
    </row>
    <row r="175" spans="1:11" x14ac:dyDescent="0.2">
      <c r="A175" s="1" t="s">
        <v>2283</v>
      </c>
      <c r="B175" s="1" t="s">
        <v>328</v>
      </c>
      <c r="C175" s="1" t="s">
        <v>5</v>
      </c>
      <c r="D175" s="1" t="s">
        <v>325</v>
      </c>
      <c r="E175" s="1" t="s">
        <v>329</v>
      </c>
      <c r="F175" s="1" t="s">
        <v>1385</v>
      </c>
      <c r="G175" s="11" t="str">
        <f>IF(ISBLANK(VLOOKUP(Table3[[#This Row],[Lookup]],Remedy,6,FALSE)),"",VLOOKUP(Table3[[#This Row],[Lookup]],Remedy,6,FALSE))</f>
        <v>Online Digital Media Channel Support    Primary Contact Number : 274780690  Secondary Contact Number : 21541465</v>
      </c>
      <c r="H175" s="4" t="str">
        <f>VLOOKUP(Table3[[#This Row],[Lookup]],Remedy,7,FALSE)</f>
        <v>nz_infoman_zdmedi@bnz.co.nz</v>
      </c>
      <c r="I175" s="4" t="s">
        <v>4317</v>
      </c>
      <c r="J175" s="4" t="s">
        <v>4317</v>
      </c>
      <c r="K175" s="4" t="s">
        <v>4317</v>
      </c>
    </row>
    <row r="176" spans="1:11" x14ac:dyDescent="0.2">
      <c r="A176" s="1" t="s">
        <v>2284</v>
      </c>
      <c r="B176" s="1" t="s">
        <v>330</v>
      </c>
      <c r="C176" s="1" t="s">
        <v>5</v>
      </c>
      <c r="D176" s="1" t="s">
        <v>284</v>
      </c>
      <c r="E176" s="1" t="s">
        <v>331</v>
      </c>
      <c r="F176" s="1" t="s">
        <v>1396</v>
      </c>
      <c r="G176" s="11" t="str">
        <f>IF(ISBLANK(VLOOKUP(Table3[[#This Row],[Lookup]],Remedy,6,FALSE)),"",VLOOKUP(Table3[[#This Row],[Lookup]],Remedy,6,FALSE))</f>
        <v>DotNet Development &amp; Support    Primary Contact Number : 294828170  Secondary Contact Number : 292861349  Remedy Supoort Group Authoriser: Kieran Newell</v>
      </c>
      <c r="H176" s="4" t="str">
        <f>VLOOKUP(Table3[[#This Row],[Lookup]],Remedy,7,FALSE)</f>
        <v>nz_infoman_zdnetm@bnz.co.nz</v>
      </c>
      <c r="I176" s="4" t="s">
        <v>4317</v>
      </c>
      <c r="J176" s="4" t="s">
        <v>4317</v>
      </c>
      <c r="K176" s="4" t="s">
        <v>4317</v>
      </c>
    </row>
    <row r="177" spans="1:11" x14ac:dyDescent="0.2">
      <c r="A177" s="1" t="s">
        <v>2285</v>
      </c>
      <c r="B177" s="1" t="s">
        <v>332</v>
      </c>
      <c r="C177" s="1" t="s">
        <v>5</v>
      </c>
      <c r="D177" s="1" t="s">
        <v>284</v>
      </c>
      <c r="E177" s="1" t="s">
        <v>333</v>
      </c>
      <c r="F177" s="1" t="s">
        <v>1394</v>
      </c>
      <c r="G177" s="11" t="str">
        <f>IF(ISBLANK(VLOOKUP(Table3[[#This Row],[Lookup]],Remedy,6,FALSE)),"",VLOOKUP(Table3[[#This Row],[Lookup]],Remedy,6,FALSE))</f>
        <v>Connex Development &amp; Support    Business hours: +64 4 474 9064  (x78064)  Afterhours: see Lotus Notes Operations Support Contact Centre.</v>
      </c>
      <c r="H177" s="4" t="str">
        <f>VLOOKUP(Table3[[#This Row],[Lookup]],Remedy,7,FALSE)</f>
        <v>nz_infoman_zeftsm@bnz.co.nz</v>
      </c>
      <c r="I177" s="4" t="s">
        <v>4317</v>
      </c>
      <c r="J177" s="4" t="s">
        <v>4317</v>
      </c>
      <c r="K177" s="4" t="s">
        <v>4317</v>
      </c>
    </row>
    <row r="178" spans="1:11" x14ac:dyDescent="0.2">
      <c r="A178" s="1" t="s">
        <v>2282</v>
      </c>
      <c r="B178" s="1" t="s">
        <v>334</v>
      </c>
      <c r="C178" s="1" t="s">
        <v>5</v>
      </c>
      <c r="D178" s="1" t="s">
        <v>325</v>
      </c>
      <c r="E178" s="1" t="s">
        <v>326</v>
      </c>
      <c r="F178" s="1" t="s">
        <v>1382</v>
      </c>
      <c r="G178" s="11" t="str">
        <f>IF(ISBLANK(VLOOKUP(Table3[[#This Row],[Lookup]],Remedy,6,FALSE)),"",VLOOKUP(Table3[[#This Row],[Lookup]],Remedy,6,FALSE))</f>
        <v>BNZ Insurances Technology Support    Primary Contact Number : 044749723  Secondary Contact Number : 0294749380</v>
      </c>
      <c r="H178" s="4" t="str">
        <f>VLOOKUP(Table3[[#This Row],[Lookup]],Remedy,7,FALSE)</f>
        <v>bnz_insurances_bt@bnz.co.nz</v>
      </c>
      <c r="I178" s="4" t="s">
        <v>4317</v>
      </c>
      <c r="J178" s="4" t="s">
        <v>4317</v>
      </c>
      <c r="K178" s="4" t="s">
        <v>4317</v>
      </c>
    </row>
    <row r="179" spans="1:11" x14ac:dyDescent="0.2">
      <c r="A179" s="1" t="s">
        <v>2286</v>
      </c>
      <c r="B179" s="1" t="s">
        <v>335</v>
      </c>
      <c r="C179" s="1" t="s">
        <v>5</v>
      </c>
      <c r="D179" s="1" t="s">
        <v>284</v>
      </c>
      <c r="E179" s="1" t="s">
        <v>336</v>
      </c>
      <c r="F179" s="1" t="s">
        <v>1398</v>
      </c>
      <c r="G179" s="11" t="str">
        <f>IF(ISBLANK(VLOOKUP(Table3[[#This Row],[Lookup]],Remedy,6,FALSE)),"",VLOOKUP(Table3[[#This Row],[Lookup]],Remedy,6,FALSE))</f>
        <v>GCS Development &amp; Support    Supports Middleware Applications such as MWF &amp; Web Services    Primary Contact Number : Consult on-call database  Day Support Contact Number : Consult on-call database  Remedy Support Group Authoriser: Andrew Knox</v>
      </c>
      <c r="H179" s="4" t="str">
        <f>VLOOKUP(Table3[[#This Row],[Lookup]],Remedy,7,FALSE)</f>
        <v>nz_infoman_zgcssm@bnz.co.nz, BNZ_BTS_DC_GCS_Support@bnz.co.nz</v>
      </c>
      <c r="I179" s="4" t="s">
        <v>4317</v>
      </c>
      <c r="J179" s="4" t="s">
        <v>4317</v>
      </c>
      <c r="K179" s="4" t="s">
        <v>4317</v>
      </c>
    </row>
    <row r="180" spans="1:11" x14ac:dyDescent="0.2">
      <c r="A180" s="1" t="s">
        <v>2287</v>
      </c>
      <c r="B180" s="1" t="s">
        <v>337</v>
      </c>
      <c r="C180" s="1" t="s">
        <v>5</v>
      </c>
      <c r="D180" s="1" t="s">
        <v>295</v>
      </c>
      <c r="E180" s="1" t="s">
        <v>338</v>
      </c>
      <c r="F180" s="1" t="s">
        <v>1371</v>
      </c>
      <c r="G180" s="11" t="str">
        <f>IF(ISBLANK(VLOOKUP(Table3[[#This Row],[Lookup]],Remedy,6,FALSE)),"",VLOOKUP(Table3[[#This Row],[Lookup]],Remedy,6,FALSE))</f>
        <v>Service Desk - BNZ    Primary Contact Number : 048941441  Secondary Contact Number : N/A    Remedy Support Group Authoriser:  Jo Bell or Michael Kennard</v>
      </c>
      <c r="H180" s="4" t="str">
        <f>VLOOKUP(Table3[[#This Row],[Lookup]],Remedy,7,FALSE)</f>
        <v>BNZ_Service_Support@bnz.co.nz</v>
      </c>
      <c r="I180" s="4" t="s">
        <v>4317</v>
      </c>
      <c r="J180" s="4" t="s">
        <v>4317</v>
      </c>
      <c r="K180" s="4" t="s">
        <v>4317</v>
      </c>
    </row>
    <row r="181" spans="1:11" x14ac:dyDescent="0.2">
      <c r="A181" s="1" t="s">
        <v>2288</v>
      </c>
      <c r="B181" s="1" t="s">
        <v>339</v>
      </c>
      <c r="C181" s="1" t="s">
        <v>5</v>
      </c>
      <c r="D181" s="1" t="s">
        <v>295</v>
      </c>
      <c r="E181" s="1" t="s">
        <v>340</v>
      </c>
      <c r="F181" s="1" t="s">
        <v>1369</v>
      </c>
      <c r="G181" s="11" t="str">
        <f>IF(ISBLANK(VLOOKUP(Table3[[#This Row],[Lookup]],Remedy,6,FALSE)),"",VLOOKUP(Table3[[#This Row],[Lookup]],Remedy,6,FALSE))</f>
        <v>ObjectStar Support    Primary Contact Number : use oncall database  Secondary Contact Number : use oncall database  Remedy Support Group Authoriser: John X Stevenson</v>
      </c>
      <c r="H181" s="4" t="str">
        <f>VLOOKUP(Table3[[#This Row],[Lookup]],Remedy,7,FALSE)</f>
        <v>nz_infoman_zhurnm@bnz.co.nz</v>
      </c>
      <c r="I181" s="4" t="s">
        <v>4317</v>
      </c>
      <c r="J181" s="4" t="s">
        <v>4317</v>
      </c>
      <c r="K181" s="4" t="s">
        <v>4317</v>
      </c>
    </row>
    <row r="182" spans="1:11" x14ac:dyDescent="0.2">
      <c r="A182" s="1" t="s">
        <v>2289</v>
      </c>
      <c r="B182" s="1" t="s">
        <v>341</v>
      </c>
      <c r="C182" s="1" t="s">
        <v>5</v>
      </c>
      <c r="D182" s="1" t="s">
        <v>284</v>
      </c>
      <c r="E182" s="1" t="s">
        <v>342</v>
      </c>
      <c r="F182" s="1" t="s">
        <v>1410</v>
      </c>
      <c r="G182" s="11" t="str">
        <f>IF(ISBLANK(VLOOKUP(Table3[[#This Row],[Lookup]],Remedy,6,FALSE)),"",VLOOKUP(Table3[[#This Row],[Lookup]],Remedy,6,FALSE))</f>
        <v>Develop &amp; Support Host Mainframe applications related to International Payments. From  CPS to Sprint to BRAINS.  The Team Leader is Craig Buchan 00 64 4 474 6237  The Primary &amp; Secondary support REFER TO LOTUS NOTES DATABASE.</v>
      </c>
      <c r="H182" s="4" t="str">
        <f>VLOOKUP(Table3[[#This Row],[Lookup]],Remedy,7,FALSE)</f>
        <v>nz_infoman_zimexm@bnz.co.nz</v>
      </c>
      <c r="I182" s="4" t="s">
        <v>4317</v>
      </c>
      <c r="J182" s="4" t="s">
        <v>4317</v>
      </c>
      <c r="K182" s="4" t="s">
        <v>4317</v>
      </c>
    </row>
    <row r="183" spans="1:11" x14ac:dyDescent="0.2">
      <c r="A183" s="1" t="s">
        <v>2290</v>
      </c>
      <c r="B183" s="1" t="s">
        <v>343</v>
      </c>
      <c r="C183" s="1" t="s">
        <v>5</v>
      </c>
      <c r="D183" s="1" t="s">
        <v>295</v>
      </c>
      <c r="E183" s="1" t="s">
        <v>344</v>
      </c>
      <c r="F183" s="1" t="s">
        <v>1370</v>
      </c>
      <c r="G183" s="11" t="str">
        <f>IF(ISBLANK(VLOOKUP(Table3[[#This Row],[Lookup]],Remedy,6,FALSE)),"",VLOOKUP(Table3[[#This Row],[Lookup]],Remedy,6,FALSE))</f>
        <v>Operations Services    Primary Contact Number : 021809703  Secondary Contact Number :021971716   Remedy Support Group Authoriser: Tracey Price</v>
      </c>
      <c r="H183" s="4" t="str">
        <f>VLOOKUP(Table3[[#This Row],[Lookup]],Remedy,7,FALSE)</f>
        <v>bnz_bts_i&amp;o_operations_services@bnz.co.nz</v>
      </c>
      <c r="I183" s="4" t="s">
        <v>4317</v>
      </c>
      <c r="J183" s="4" t="s">
        <v>4317</v>
      </c>
      <c r="K183" s="4" t="s">
        <v>4317</v>
      </c>
    </row>
    <row r="184" spans="1:11" x14ac:dyDescent="0.2">
      <c r="A184" s="1" t="s">
        <v>2291</v>
      </c>
      <c r="B184" s="1" t="s">
        <v>345</v>
      </c>
      <c r="C184" s="1" t="s">
        <v>5</v>
      </c>
      <c r="D184" s="1" t="s">
        <v>295</v>
      </c>
      <c r="E184" s="1" t="s">
        <v>346</v>
      </c>
      <c r="F184" s="1" t="s">
        <v>1360</v>
      </c>
      <c r="G184" s="11" t="str">
        <f>IF(ISBLANK(VLOOKUP(Table3[[#This Row],[Lookup]],Remedy,6,FALSE)),"",VLOOKUP(Table3[[#This Row],[Lookup]],Remedy,6,FALSE))</f>
        <v>Information Security Management    Primary Contact Number : Extension 76610  Secondary Contact Number : 21339467</v>
      </c>
      <c r="H184" s="4" t="str">
        <f>VLOOKUP(Table3[[#This Row],[Lookup]],Remedy,7,FALSE)</f>
        <v>nz_infoman_zimsmm@bnz.co.nz</v>
      </c>
      <c r="I184" s="4" t="s">
        <v>4317</v>
      </c>
      <c r="J184" s="4" t="s">
        <v>4317</v>
      </c>
      <c r="K184" s="4" t="s">
        <v>4317</v>
      </c>
    </row>
    <row r="185" spans="1:11" x14ac:dyDescent="0.2">
      <c r="A185" s="1" t="s">
        <v>2292</v>
      </c>
      <c r="B185" s="1" t="s">
        <v>347</v>
      </c>
      <c r="C185" s="1" t="s">
        <v>5</v>
      </c>
      <c r="D185" s="1" t="s">
        <v>287</v>
      </c>
      <c r="E185" s="1" t="s">
        <v>348</v>
      </c>
      <c r="F185" s="1" t="s">
        <v>1352</v>
      </c>
      <c r="G185" s="11" t="str">
        <f>IF(ISBLANK(VLOOKUP(Table3[[#This Row],[Lookup]],Remedy,6,FALSE)),"",VLOOKUP(Table3[[#This Row],[Lookup]],Remedy,6,FALSE))</f>
        <v>Scope Development and Support    Primary Contact Number : 0011-64-29 201 1183    Secondary Contact Number : 0011-64-29 201 1182</v>
      </c>
      <c r="H185" s="4" t="str">
        <f>VLOOKUP(Table3[[#This Row],[Lookup]],Remedy,7,FALSE)</f>
        <v>nz_infoman_zlpmsm@bnz.co.nz</v>
      </c>
      <c r="I185" s="4" t="s">
        <v>4317</v>
      </c>
      <c r="J185" s="4" t="s">
        <v>4317</v>
      </c>
      <c r="K185" s="4" t="s">
        <v>4317</v>
      </c>
    </row>
    <row r="186" spans="1:11" x14ac:dyDescent="0.2">
      <c r="A186" s="1" t="s">
        <v>2293</v>
      </c>
      <c r="B186" s="1" t="s">
        <v>349</v>
      </c>
      <c r="C186" s="1" t="s">
        <v>5</v>
      </c>
      <c r="D186" s="1" t="s">
        <v>284</v>
      </c>
      <c r="E186" s="1" t="s">
        <v>350</v>
      </c>
      <c r="F186" s="1" t="s">
        <v>1402</v>
      </c>
      <c r="G186" s="11" t="str">
        <f>IF(ISBLANK(VLOOKUP(Table3[[#This Row],[Lookup]],Remedy,6,FALSE)),"",VLOOKUP(Table3[[#This Row],[Lookup]],Remedy,6,FALSE))</f>
        <v>Intranet (Mercury)Development &amp; Support  Primary Contact Number : +64 292861349  Secondary Contact Number : +64 294828170  Remedy Support Group Authoriser: Andy Wong</v>
      </c>
      <c r="H186" s="4" t="str">
        <f>VLOOKUP(Table3[[#This Row],[Lookup]],Remedy,7,FALSE)</f>
        <v>nz_infoman_zmerc@bnz.co.nz</v>
      </c>
      <c r="I186" s="4" t="s">
        <v>4317</v>
      </c>
      <c r="J186" s="4" t="s">
        <v>4317</v>
      </c>
      <c r="K186" s="4" t="s">
        <v>4317</v>
      </c>
    </row>
    <row r="187" spans="1:11" x14ac:dyDescent="0.2">
      <c r="A187" s="1" t="s">
        <v>2294</v>
      </c>
      <c r="B187" s="1" t="s">
        <v>351</v>
      </c>
      <c r="C187" s="1" t="s">
        <v>5</v>
      </c>
      <c r="D187" s="1" t="s">
        <v>287</v>
      </c>
      <c r="E187" s="1" t="s">
        <v>352</v>
      </c>
      <c r="F187" s="1" t="s">
        <v>1350</v>
      </c>
      <c r="G187" s="11" t="str">
        <f>IF(ISBLANK(VLOOKUP(Table3[[#This Row],[Lookup]],Remedy,6,FALSE)),"",VLOOKUP(Table3[[#This Row],[Lookup]],Remedy,6,FALSE))</f>
        <v>Business Intelligence Operations Support    Primary Contact Number : +6499765828  Secondary Contact Number : +6499248683</v>
      </c>
      <c r="H187" s="4" t="str">
        <f>VLOOKUP(Table3[[#This Row],[Lookup]],Remedy,7,FALSE)</f>
        <v>bnz_bi_infrastructure_&amp;_operations@bnz.co.nz</v>
      </c>
      <c r="I187" s="4" t="s">
        <v>4317</v>
      </c>
      <c r="J187" s="4" t="s">
        <v>4317</v>
      </c>
      <c r="K187" s="4" t="s">
        <v>4317</v>
      </c>
    </row>
    <row r="188" spans="1:11" x14ac:dyDescent="0.2">
      <c r="A188" s="1" t="s">
        <v>2294</v>
      </c>
      <c r="B188" s="1" t="s">
        <v>353</v>
      </c>
      <c r="C188" s="1" t="s">
        <v>5</v>
      </c>
      <c r="D188" s="1" t="s">
        <v>287</v>
      </c>
      <c r="E188" s="1" t="s">
        <v>352</v>
      </c>
      <c r="F188" s="1" t="s">
        <v>1350</v>
      </c>
      <c r="G188" s="11" t="str">
        <f>IF(ISBLANK(VLOOKUP(Table3[[#This Row],[Lookup]],Remedy,6,FALSE)),"",VLOOKUP(Table3[[#This Row],[Lookup]],Remedy,6,FALSE))</f>
        <v>Business Intelligence Operations Support    Primary Contact Number : +6499765828  Secondary Contact Number : +6499248683</v>
      </c>
      <c r="H188" s="4" t="str">
        <f>VLOOKUP(Table3[[#This Row],[Lookup]],Remedy,7,FALSE)</f>
        <v>bnz_bi_infrastructure_&amp;_operations@bnz.co.nz</v>
      </c>
      <c r="I188" s="4" t="s">
        <v>4317</v>
      </c>
      <c r="J188" s="4" t="s">
        <v>4317</v>
      </c>
      <c r="K188" s="4" t="s">
        <v>4317</v>
      </c>
    </row>
    <row r="189" spans="1:11" x14ac:dyDescent="0.2">
      <c r="A189" s="1" t="s">
        <v>2294</v>
      </c>
      <c r="B189" s="1" t="s">
        <v>354</v>
      </c>
      <c r="C189" s="1" t="s">
        <v>5</v>
      </c>
      <c r="D189" s="1" t="s">
        <v>287</v>
      </c>
      <c r="E189" s="1" t="s">
        <v>352</v>
      </c>
      <c r="F189" s="1" t="s">
        <v>1350</v>
      </c>
      <c r="G189" s="11" t="str">
        <f>IF(ISBLANK(VLOOKUP(Table3[[#This Row],[Lookup]],Remedy,6,FALSE)),"",VLOOKUP(Table3[[#This Row],[Lookup]],Remedy,6,FALSE))</f>
        <v>Business Intelligence Operations Support    Primary Contact Number : +6499765828  Secondary Contact Number : +6499248683</v>
      </c>
      <c r="H189" s="4" t="str">
        <f>VLOOKUP(Table3[[#This Row],[Lookup]],Remedy,7,FALSE)</f>
        <v>bnz_bi_infrastructure_&amp;_operations@bnz.co.nz</v>
      </c>
      <c r="I189" s="4" t="s">
        <v>4317</v>
      </c>
      <c r="J189" s="4" t="s">
        <v>4317</v>
      </c>
      <c r="K189" s="4" t="s">
        <v>4317</v>
      </c>
    </row>
    <row r="190" spans="1:11" x14ac:dyDescent="0.2">
      <c r="A190" s="1" t="s">
        <v>2295</v>
      </c>
      <c r="B190" s="1" t="s">
        <v>355</v>
      </c>
      <c r="C190" s="1" t="s">
        <v>5</v>
      </c>
      <c r="D190" s="1" t="s">
        <v>295</v>
      </c>
      <c r="E190" s="1" t="s">
        <v>356</v>
      </c>
      <c r="F190" s="1" t="s">
        <v>1362</v>
      </c>
      <c r="G190" s="11" t="str">
        <f>IF(ISBLANK(VLOOKUP(Table3[[#This Row],[Lookup]],Remedy,6,FALSE)),"",VLOOKUP(Table3[[#This Row],[Lookup]],Remedy,6,FALSE))</f>
        <v>Lotus Notes Support    Primary Contact Number : 029 620 0800  Secondary Contact Number : 029 620 0470 (Wintel)</v>
      </c>
      <c r="H190" s="4" t="str">
        <f>VLOOKUP(Table3[[#This Row],[Lookup]],Remedy,7,FALSE)</f>
        <v>bnz_notes_support@bnz.co.nz</v>
      </c>
      <c r="I190" s="4" t="s">
        <v>4317</v>
      </c>
      <c r="J190" s="4" t="s">
        <v>4317</v>
      </c>
      <c r="K190" s="4" t="s">
        <v>4317</v>
      </c>
    </row>
    <row r="191" spans="1:11" x14ac:dyDescent="0.2">
      <c r="A191" s="1" t="s">
        <v>2296</v>
      </c>
      <c r="B191" s="1" t="s">
        <v>357</v>
      </c>
      <c r="C191" s="1" t="s">
        <v>5</v>
      </c>
      <c r="D191" s="1" t="s">
        <v>295</v>
      </c>
      <c r="E191" s="1" t="s">
        <v>358</v>
      </c>
      <c r="F191" s="1" t="s">
        <v>1376</v>
      </c>
      <c r="G191" s="11" t="str">
        <f>IF(ISBLANK(VLOOKUP(Table3[[#This Row],[Lookup]],Remedy,6,FALSE)),"",VLOOKUP(Table3[[#This Row],[Lookup]],Remedy,6,FALSE))</f>
        <v>Wintel Support    Primary Contact Number : 021814384  Secondary Contact Number : 0296200470</v>
      </c>
      <c r="H191" s="4" t="str">
        <f>VLOOKUP(Table3[[#This Row],[Lookup]],Remedy,7,FALSE)</f>
        <v>nz_infoman_znetsm@bnz.co.nz</v>
      </c>
      <c r="I191" s="4" t="s">
        <v>4317</v>
      </c>
      <c r="J191" s="4" t="s">
        <v>4317</v>
      </c>
      <c r="K191" s="4" t="s">
        <v>4317</v>
      </c>
    </row>
    <row r="192" spans="1:11" x14ac:dyDescent="0.2">
      <c r="A192" s="1" t="s">
        <v>2278</v>
      </c>
      <c r="B192" s="1" t="s">
        <v>359</v>
      </c>
      <c r="C192" s="1" t="s">
        <v>5</v>
      </c>
      <c r="D192" s="1" t="s">
        <v>284</v>
      </c>
      <c r="E192" s="1" t="s">
        <v>318</v>
      </c>
      <c r="F192" s="1" t="s">
        <v>1404</v>
      </c>
      <c r="G192" s="11" t="str">
        <f>IF(ISBLANK(VLOOKUP(Table3[[#This Row],[Lookup]],Remedy,6,FALSE)),"",VLOOKUP(Table3[[#This Row],[Lookup]],Remedy,6,FALSE))</f>
        <v>JAVA Development &amp; Support    Primary Contact Number : Consult on-call database  Secondary Contact Number : Consult on-call database    Support group authoriser: Travis Smith</v>
      </c>
      <c r="H192" s="4" t="str">
        <f>VLOOKUP(Table3[[#This Row],[Lookup]],Remedy,7,FALSE)</f>
        <v>nz_infoman_zctrsm@bnz.co.nz</v>
      </c>
      <c r="I192" s="4" t="s">
        <v>4317</v>
      </c>
      <c r="J192" s="4" t="s">
        <v>4317</v>
      </c>
      <c r="K192" s="4" t="s">
        <v>4317</v>
      </c>
    </row>
    <row r="193" spans="1:11" x14ac:dyDescent="0.2">
      <c r="A193" s="1" t="s">
        <v>2297</v>
      </c>
      <c r="B193" s="1" t="s">
        <v>360</v>
      </c>
      <c r="C193" s="1" t="s">
        <v>5</v>
      </c>
      <c r="D193" s="1" t="s">
        <v>284</v>
      </c>
      <c r="E193" s="1" t="s">
        <v>361</v>
      </c>
      <c r="F193" s="1" t="s">
        <v>1405</v>
      </c>
      <c r="G193" s="11" t="str">
        <f>IF(ISBLANK(VLOOKUP(Table3[[#This Row],[Lookup]],Remedy,6,FALSE)),"",VLOOKUP(Table3[[#This Row],[Lookup]],Remedy,6,FALSE))</f>
        <v>Lotus Notes Development    Primary Contact Number : 44746858  Secondary Contact Number : Information Not Available</v>
      </c>
      <c r="H193" s="4" t="str">
        <f>VLOOKUP(Table3[[#This Row],[Lookup]],Remedy,7,FALSE)</f>
        <v>nz_infoman_znotem@bnz.co.nz</v>
      </c>
      <c r="I193" s="4" t="s">
        <v>4317</v>
      </c>
      <c r="J193" s="4" t="s">
        <v>4317</v>
      </c>
      <c r="K193" s="4" t="s">
        <v>4317</v>
      </c>
    </row>
    <row r="194" spans="1:11" x14ac:dyDescent="0.2">
      <c r="A194" s="1" t="s">
        <v>2298</v>
      </c>
      <c r="B194" s="1" t="s">
        <v>362</v>
      </c>
      <c r="C194" s="1" t="s">
        <v>5</v>
      </c>
      <c r="D194" s="1" t="s">
        <v>325</v>
      </c>
      <c r="E194" s="1" t="s">
        <v>363</v>
      </c>
      <c r="F194" s="1" t="s">
        <v>1383</v>
      </c>
      <c r="G194" s="11" t="str">
        <f>IF(ISBLANK(VLOOKUP(Table3[[#This Row],[Lookup]],Remedy,6,FALSE)),"",VLOOKUP(Table3[[#This Row],[Lookup]],Remedy,6,FALSE))</f>
        <v>Online Channel Technical Help Desk    Primary Contact Number : 04-4600368  Secondary Contact Number : Information Not Available</v>
      </c>
      <c r="H194" s="4" t="str">
        <f>VLOOKUP(Table3[[#This Row],[Lookup]],Remedy,7,FALSE)</f>
        <v>onlinesupport@bnz.co.nz</v>
      </c>
      <c r="I194" s="4" t="s">
        <v>4317</v>
      </c>
      <c r="J194" s="4" t="s">
        <v>4317</v>
      </c>
      <c r="K194" s="4" t="s">
        <v>4317</v>
      </c>
    </row>
    <row r="195" spans="1:11" x14ac:dyDescent="0.2">
      <c r="A195" s="1" t="s">
        <v>2299</v>
      </c>
      <c r="B195" s="1" t="s">
        <v>364</v>
      </c>
      <c r="C195" s="1" t="s">
        <v>5</v>
      </c>
      <c r="D195" s="1" t="s">
        <v>295</v>
      </c>
      <c r="E195" s="1" t="s">
        <v>365</v>
      </c>
      <c r="F195" s="1" t="s">
        <v>1363</v>
      </c>
      <c r="G195" s="11" t="str">
        <f>IF(ISBLANK(VLOOKUP(Table3[[#This Row],[Lookup]],Remedy,6,FALSE)),"",VLOOKUP(Table3[[#This Row],[Lookup]],Remedy,6,FALSE))</f>
        <v>Primary Contact Number: use oncall database  Secondary Contact Number: use oncall database  Remedy Support Group Authoriser: John X Stevenson</v>
      </c>
      <c r="H195" s="4" t="str">
        <f>VLOOKUP(Table3[[#This Row],[Lookup]],Remedy,7,FALSE)</f>
        <v>nz_infoman_ztectm@bnz.co.nz</v>
      </c>
      <c r="I195" s="4" t="s">
        <v>4317</v>
      </c>
      <c r="J195" s="4" t="s">
        <v>4317</v>
      </c>
      <c r="K195" s="4" t="s">
        <v>4317</v>
      </c>
    </row>
    <row r="196" spans="1:11" x14ac:dyDescent="0.2">
      <c r="A196" s="1" t="s">
        <v>2300</v>
      </c>
      <c r="B196" s="1" t="s">
        <v>366</v>
      </c>
      <c r="C196" s="1" t="s">
        <v>5</v>
      </c>
      <c r="D196" s="1" t="s">
        <v>325</v>
      </c>
      <c r="E196" s="1" t="s">
        <v>367</v>
      </c>
      <c r="F196" s="1" t="s">
        <v>1386</v>
      </c>
      <c r="G196" s="11" t="str">
        <f>IF(ISBLANK(VLOOKUP(Table3[[#This Row],[Lookup]],Remedy,6,FALSE)),"",VLOOKUP(Table3[[#This Row],[Lookup]],Remedy,6,FALSE))</f>
        <v>Online Mobile You Money Development and Support    Primary Contact Number : 292220293  Secondary Contact Number : Information Not Available</v>
      </c>
      <c r="H196" s="4" t="str">
        <f>VLOOKUP(Table3[[#This Row],[Lookup]],Remedy,7,FALSE)</f>
        <v>NZ_INFOMAN_ZWEB1M</v>
      </c>
      <c r="I196" s="4" t="s">
        <v>4317</v>
      </c>
      <c r="J196" s="4" t="s">
        <v>4317</v>
      </c>
      <c r="K196" s="4" t="s">
        <v>4317</v>
      </c>
    </row>
    <row r="197" spans="1:11" x14ac:dyDescent="0.2">
      <c r="A197" s="1" t="s">
        <v>2301</v>
      </c>
      <c r="B197" s="1" t="s">
        <v>368</v>
      </c>
      <c r="C197" s="1" t="s">
        <v>5</v>
      </c>
      <c r="D197" s="1" t="s">
        <v>325</v>
      </c>
      <c r="E197" s="1" t="s">
        <v>369</v>
      </c>
      <c r="F197" s="1" t="s">
        <v>1388</v>
      </c>
      <c r="G197" s="11" t="str">
        <f>IF(ISBLANK(VLOOKUP(Table3[[#This Row],[Lookup]],Remedy,6,FALSE)),"",VLOOKUP(Table3[[#This Row],[Lookup]],Remedy,6,FALSE))</f>
        <v>Online Retail Development and Support    Primary Contact Number : 292220293  Secondary Contact Number : Information Not Available</v>
      </c>
      <c r="H197" s="4" t="str">
        <f>VLOOKUP(Table3[[#This Row],[Lookup]],Remedy,7,FALSE)</f>
        <v>Nick_Fantham@bnz.co.nz</v>
      </c>
      <c r="I197" s="4" t="s">
        <v>4317</v>
      </c>
      <c r="J197" s="4" t="s">
        <v>4317</v>
      </c>
      <c r="K197" s="4" t="s">
        <v>4317</v>
      </c>
    </row>
    <row r="198" spans="1:11" x14ac:dyDescent="0.2">
      <c r="A198" s="1" t="s">
        <v>2302</v>
      </c>
      <c r="B198" s="1" t="s">
        <v>370</v>
      </c>
      <c r="C198" s="1" t="s">
        <v>5</v>
      </c>
      <c r="D198" s="1" t="s">
        <v>325</v>
      </c>
      <c r="E198" s="1" t="s">
        <v>371</v>
      </c>
      <c r="F198" s="1" t="s">
        <v>1387</v>
      </c>
      <c r="G198" s="11" t="str">
        <f>IF(ISBLANK(VLOOKUP(Table3[[#This Row],[Lookup]],Remedy,6,FALSE)),"",VLOOKUP(Table3[[#This Row],[Lookup]],Remedy,6,FALSE))</f>
        <v>Online Partners Development and Support    Primary Contact Number : 292220293  Secondary Contact Number : Information Not Available</v>
      </c>
      <c r="H198" s="4" t="str">
        <f>VLOOKUP(Table3[[#This Row],[Lookup]],Remedy,7,FALSE)</f>
        <v>NZ_INFOMAN_ZWEB1M</v>
      </c>
      <c r="I198" s="4" t="s">
        <v>4317</v>
      </c>
      <c r="J198" s="4" t="s">
        <v>4317</v>
      </c>
      <c r="K198" s="4" t="s">
        <v>4317</v>
      </c>
    </row>
    <row r="199" spans="1:11" x14ac:dyDescent="0.2">
      <c r="A199" s="1" t="s">
        <v>2303</v>
      </c>
      <c r="B199" s="1" t="s">
        <v>372</v>
      </c>
      <c r="C199" s="1" t="s">
        <v>5</v>
      </c>
      <c r="D199" s="1" t="s">
        <v>325</v>
      </c>
      <c r="E199" s="1" t="s">
        <v>373</v>
      </c>
      <c r="F199" s="1" t="s">
        <v>1389</v>
      </c>
      <c r="G199" s="11" t="str">
        <f>IF(ISBLANK(VLOOKUP(Table3[[#This Row],[Lookup]],Remedy,6,FALSE)),"",VLOOKUP(Table3[[#This Row],[Lookup]],Remedy,6,FALSE))</f>
        <v>Online WWW Development and Support    Primary Contact Number : 292220293  Secondary Contact Number : Information Not Available</v>
      </c>
      <c r="H199" s="4" t="str">
        <f>VLOOKUP(Table3[[#This Row],[Lookup]],Remedy,7,FALSE)</f>
        <v>Michael Van Zyl/WLG/BNZ/NAG_AP</v>
      </c>
      <c r="I199" s="4" t="s">
        <v>4317</v>
      </c>
      <c r="J199" s="4" t="s">
        <v>4317</v>
      </c>
      <c r="K199" s="4" t="s">
        <v>4317</v>
      </c>
    </row>
    <row r="200" spans="1:11" x14ac:dyDescent="0.2">
      <c r="A200" s="1" t="s">
        <v>2304</v>
      </c>
      <c r="B200" s="1" t="s">
        <v>374</v>
      </c>
      <c r="C200" s="1" t="s">
        <v>5</v>
      </c>
      <c r="D200" s="1" t="s">
        <v>295</v>
      </c>
      <c r="E200" s="1" t="s">
        <v>375</v>
      </c>
      <c r="F200" s="1" t="s">
        <v>1357</v>
      </c>
      <c r="G200" s="11" t="str">
        <f>IF(ISBLANK(VLOOKUP(Table3[[#This Row],[Lookup]],Remedy,6,FALSE)),"",VLOOKUP(Table3[[#This Row],[Lookup]],Remedy,6,FALSE))</f>
        <v>Database Support - Oracle    Primary Contact Number : 049249351  Secondary Contact Number : 0211113105  Remedy Support Group Authoriser: Tara Bourke(Tara_Bourke@bnz.co.nz)</v>
      </c>
      <c r="H200" s="4" t="str">
        <f>VLOOKUP(Table3[[#This Row],[Lookup]],Remedy,7,FALSE)</f>
        <v>bnz_oracle_support@bnz.co.nz</v>
      </c>
      <c r="I200" s="4" t="s">
        <v>4317</v>
      </c>
      <c r="J200" s="4" t="s">
        <v>4317</v>
      </c>
      <c r="K200" s="4" t="s">
        <v>4317</v>
      </c>
    </row>
    <row r="201" spans="1:11" x14ac:dyDescent="0.2">
      <c r="A201" s="1" t="s">
        <v>2305</v>
      </c>
      <c r="B201" s="1" t="s">
        <v>376</v>
      </c>
      <c r="C201" s="1" t="s">
        <v>5</v>
      </c>
      <c r="D201" s="1" t="s">
        <v>284</v>
      </c>
      <c r="E201" s="1" t="s">
        <v>377</v>
      </c>
      <c r="F201" s="1" t="s">
        <v>1412</v>
      </c>
      <c r="G201" s="11" t="str">
        <f>IF(ISBLANK(VLOOKUP(Table3[[#This Row],[Lookup]],Remedy,6,FALSE)),"",VLOOKUP(Table3[[#This Row],[Lookup]],Remedy,6,FALSE))</f>
        <v>Windows Development supports BNZ PCBB     Primary Contact Number : 292289076  Secondary Contact Number : 294828170    Remedy Support Group Authoriser: Tim Palmer</v>
      </c>
      <c r="H201" s="4" t="str">
        <f>VLOOKUP(Table3[[#This Row],[Lookup]],Remedy,7,FALSE)</f>
        <v>nz_infoman_zpcbbm@bnz.co.nz</v>
      </c>
      <c r="I201" s="4" t="s">
        <v>4317</v>
      </c>
      <c r="J201" s="4" t="s">
        <v>4317</v>
      </c>
      <c r="K201" s="4" t="s">
        <v>4317</v>
      </c>
    </row>
    <row r="202" spans="1:11" x14ac:dyDescent="0.2">
      <c r="A202" s="1" t="s">
        <v>2306</v>
      </c>
      <c r="B202" s="1" t="s">
        <v>378</v>
      </c>
      <c r="C202" s="1" t="s">
        <v>5</v>
      </c>
      <c r="D202" s="1" t="s">
        <v>379</v>
      </c>
      <c r="E202" s="1" t="s">
        <v>380</v>
      </c>
      <c r="F202" s="1" t="s">
        <v>1380</v>
      </c>
      <c r="G202" s="11" t="str">
        <f>IF(ISBLANK(VLOOKUP(Table3[[#This Row],[Lookup]],Remedy,6,FALSE)),"",VLOOKUP(Table3[[#This Row],[Lookup]],Remedy,6,FALSE))</f>
        <v>Project - Customer Relationship Management    Primary Contact Number : 44749107  Secondary Contact Number : 44749243</v>
      </c>
      <c r="H202" s="4" t="str">
        <f>VLOOKUP(Table3[[#This Row],[Lookup]],Remedy,7,FALSE)</f>
        <v>nz_infoman_zpcrmm@bnz.co.nz</v>
      </c>
      <c r="I202" s="4" t="s">
        <v>4317</v>
      </c>
      <c r="J202" s="4" t="s">
        <v>4317</v>
      </c>
      <c r="K202" s="4" t="s">
        <v>4317</v>
      </c>
    </row>
    <row r="203" spans="1:11" x14ac:dyDescent="0.2">
      <c r="A203" s="1" t="s">
        <v>2307</v>
      </c>
      <c r="B203" s="1" t="s">
        <v>381</v>
      </c>
      <c r="C203" s="1" t="s">
        <v>5</v>
      </c>
      <c r="D203" s="1" t="s">
        <v>382</v>
      </c>
      <c r="E203" s="1" t="s">
        <v>383</v>
      </c>
      <c r="F203" s="1" t="s">
        <v>1379</v>
      </c>
      <c r="G203" s="11" t="str">
        <f>IF(ISBLANK(VLOOKUP(Table3[[#This Row],[Lookup]],Remedy,6,FALSE)),"",VLOOKUP(Table3[[#This Row],[Lookup]],Remedy,6,FALSE))</f>
        <v>Payments Solutions    Primary Contact Number : 44749221  Secondary Contact Number : 44749315</v>
      </c>
      <c r="H203" s="4" t="str">
        <f>VLOOKUP(Table3[[#This Row],[Lookup]],Remedy,7,FALSE)</f>
        <v>bnz_production_support@bnz.co.nz</v>
      </c>
      <c r="I203" s="4" t="s">
        <v>4317</v>
      </c>
      <c r="J203" s="4" t="s">
        <v>4317</v>
      </c>
      <c r="K203" s="4" t="s">
        <v>4317</v>
      </c>
    </row>
    <row r="204" spans="1:11" x14ac:dyDescent="0.2">
      <c r="A204" s="1" t="s">
        <v>2308</v>
      </c>
      <c r="B204" s="1" t="s">
        <v>384</v>
      </c>
      <c r="C204" s="1" t="s">
        <v>5</v>
      </c>
      <c r="D204" s="1" t="s">
        <v>295</v>
      </c>
      <c r="E204" s="1" t="s">
        <v>385</v>
      </c>
      <c r="F204" s="1" t="s">
        <v>1372</v>
      </c>
      <c r="G204" s="11" t="str">
        <f>IF(ISBLANK(VLOOKUP(Table3[[#This Row],[Lookup]],Remedy,6,FALSE)),"",VLOOKUP(Table3[[#This Row],[Lookup]],Remedy,6,FALSE))</f>
        <v>Software Deployment Support    Primary Contact Number : 99248404  Secondary Contact Number : 44746317</v>
      </c>
      <c r="H204" s="4" t="str">
        <f>VLOOKUP(Table3[[#This Row],[Lookup]],Remedy,7,FALSE)</f>
        <v>nz_infoman_zsccmm@bnz.co.nz</v>
      </c>
      <c r="I204" s="4" t="s">
        <v>4317</v>
      </c>
      <c r="J204" s="4" t="s">
        <v>4317</v>
      </c>
      <c r="K204" s="4" t="s">
        <v>4317</v>
      </c>
    </row>
    <row r="205" spans="1:11" x14ac:dyDescent="0.2">
      <c r="A205" s="1" t="s">
        <v>2309</v>
      </c>
      <c r="B205" s="1" t="s">
        <v>386</v>
      </c>
      <c r="C205" s="1" t="s">
        <v>5</v>
      </c>
      <c r="D205" s="1" t="s">
        <v>387</v>
      </c>
      <c r="E205" s="1" t="s">
        <v>388</v>
      </c>
      <c r="F205" s="1" t="s">
        <v>1414</v>
      </c>
      <c r="G205" s="11" t="str">
        <f>IF(ISBLANK(VLOOKUP(Table3[[#This Row],[Lookup]],Remedy,6,FALSE)),"",VLOOKUP(Table3[[#This Row],[Lookup]],Remedy,6,FALSE))</f>
        <v>BNZ Change &amp; Compliance Management    Primary Contact - Michael Mak  Primary Contact Number : 0292008191  Secondary Contact Number : 0292008191  Remedy Support Group Authoriser: Scott White</v>
      </c>
      <c r="H205" s="4" t="str">
        <f>VLOOKUP(Table3[[#This Row],[Lookup]],Remedy,7,FALSE)</f>
        <v>nz_infoman_zsdcc@bnz.co.nz</v>
      </c>
      <c r="I205" s="4" t="s">
        <v>4317</v>
      </c>
      <c r="J205" s="4" t="s">
        <v>4317</v>
      </c>
      <c r="K205" s="4" t="s">
        <v>4317</v>
      </c>
    </row>
    <row r="206" spans="1:11" x14ac:dyDescent="0.2">
      <c r="A206" s="1" t="s">
        <v>2310</v>
      </c>
      <c r="B206" s="1" t="s">
        <v>389</v>
      </c>
      <c r="C206" s="1" t="s">
        <v>5</v>
      </c>
      <c r="D206" s="1" t="s">
        <v>295</v>
      </c>
      <c r="E206" s="1" t="s">
        <v>390</v>
      </c>
      <c r="F206" s="1" t="s">
        <v>1361</v>
      </c>
      <c r="G206" s="11" t="str">
        <f>IF(ISBLANK(VLOOKUP(Table3[[#This Row],[Lookup]],Remedy,6,FALSE)),"",VLOOKUP(Table3[[#This Row],[Lookup]],Remedy,6,FALSE))</f>
        <v>Infrastructure Design    Primary Contact Number : 21671273  Secondary Contact Number : Information Not Available  Remedy Support Group Authoriser: Gavin Mincher</v>
      </c>
      <c r="H206" s="4" t="str">
        <f>VLOOKUP(Table3[[#This Row],[Lookup]],Remedy,7,FALSE)</f>
        <v>nz_infoman_zsddam@bnz.co.nz</v>
      </c>
      <c r="I206" s="4" t="s">
        <v>4317</v>
      </c>
      <c r="J206" s="4" t="s">
        <v>4317</v>
      </c>
      <c r="K206" s="4" t="s">
        <v>4317</v>
      </c>
    </row>
    <row r="207" spans="1:11" x14ac:dyDescent="0.2">
      <c r="A207" s="1" t="s">
        <v>2311</v>
      </c>
      <c r="B207" s="1" t="s">
        <v>391</v>
      </c>
      <c r="C207" s="1" t="s">
        <v>5</v>
      </c>
      <c r="D207" s="1" t="s">
        <v>295</v>
      </c>
      <c r="E207" s="1" t="s">
        <v>392</v>
      </c>
      <c r="F207" s="1" t="s">
        <v>1359</v>
      </c>
      <c r="G207" s="11" t="str">
        <f>IF(ISBLANK(VLOOKUP(Table3[[#This Row],[Lookup]],Remedy,6,FALSE)),"",VLOOKUP(Table3[[#This Row],[Lookup]],Remedy,6,FALSE))</f>
        <v>Identity Access Management    Primary Contact Number : 080010600 opt 4 opt 4  Secondary Contact Number : Information Not Available</v>
      </c>
      <c r="H207" s="4" t="str">
        <f>VLOOKUP(Table3[[#This Row],[Lookup]],Remedy,7,FALSE)</f>
        <v>bnz_data_security@bnz.co.nz</v>
      </c>
      <c r="I207" s="4" t="s">
        <v>4317</v>
      </c>
      <c r="J207" s="4" t="s">
        <v>4317</v>
      </c>
      <c r="K207" s="4" t="s">
        <v>4317</v>
      </c>
    </row>
    <row r="208" spans="1:11" x14ac:dyDescent="0.2">
      <c r="A208" s="1" t="s">
        <v>2312</v>
      </c>
      <c r="B208" s="1" t="s">
        <v>393</v>
      </c>
      <c r="C208" s="1" t="s">
        <v>5</v>
      </c>
      <c r="D208" s="1" t="s">
        <v>284</v>
      </c>
      <c r="E208" s="1" t="s">
        <v>394</v>
      </c>
      <c r="F208" s="1" t="s">
        <v>1411</v>
      </c>
      <c r="G208" s="11" t="str">
        <f>IF(ISBLANK(VLOOKUP(Table3[[#This Row],[Lookup]],Remedy,6,FALSE)),"",VLOOKUP(Table3[[#This Row],[Lookup]],Remedy,6,FALSE))</f>
        <v>Sharepoint Development &amp; Support  Primary Contact Number : +64 292861349  Secondary Contact Number : +64 294828170  Remedy Supoort Group Authoriser: Nina Gallavan</v>
      </c>
      <c r="H208" s="4" t="str">
        <f>VLOOKUP(Table3[[#This Row],[Lookup]],Remedy,7,FALSE)</f>
        <v>nz_infoman_zshpt@bnz.co.nz</v>
      </c>
      <c r="I208" s="4" t="s">
        <v>4317</v>
      </c>
      <c r="J208" s="4" t="s">
        <v>4317</v>
      </c>
      <c r="K208" s="4" t="s">
        <v>4317</v>
      </c>
    </row>
    <row r="209" spans="1:11" x14ac:dyDescent="0.2">
      <c r="A209" s="1" t="s">
        <v>2313</v>
      </c>
      <c r="B209" s="1" t="s">
        <v>395</v>
      </c>
      <c r="C209" s="1" t="s">
        <v>5</v>
      </c>
      <c r="D209" s="1" t="s">
        <v>387</v>
      </c>
      <c r="E209" s="1" t="s">
        <v>396</v>
      </c>
      <c r="F209" s="1" t="s">
        <v>1418</v>
      </c>
      <c r="G209" s="11" t="str">
        <f>IF(ISBLANK(VLOOKUP(Table3[[#This Row],[Lookup]],Remedy,6,FALSE)),"",VLOOKUP(Table3[[#This Row],[Lookup]],Remedy,6,FALSE))</f>
        <v>IT Service Continuity Management    Primary Contact Number : +64044746134  Secondary Contact Number : +640212435906</v>
      </c>
      <c r="H209" s="4" t="str">
        <f>VLOOKUP(Table3[[#This Row],[Lookup]],Remedy,7,FALSE)</f>
        <v>nz_infoman_zsmdrm@bnz.co.nz</v>
      </c>
      <c r="I209" s="4" t="s">
        <v>4317</v>
      </c>
      <c r="J209" s="4" t="s">
        <v>4317</v>
      </c>
      <c r="K209" s="4" t="s">
        <v>4317</v>
      </c>
    </row>
    <row r="210" spans="1:11" x14ac:dyDescent="0.2">
      <c r="A210" s="1" t="s">
        <v>2314</v>
      </c>
      <c r="B210" s="1" t="s">
        <v>397</v>
      </c>
      <c r="C210" s="1" t="s">
        <v>5</v>
      </c>
      <c r="D210" s="1" t="s">
        <v>387</v>
      </c>
      <c r="E210" s="1" t="s">
        <v>398</v>
      </c>
      <c r="F210" s="1" t="s">
        <v>1416</v>
      </c>
      <c r="G210" s="11" t="str">
        <f>IF(ISBLANK(VLOOKUP(Table3[[#This Row],[Lookup]],Remedy,6,FALSE)),"",VLOOKUP(Table3[[#This Row],[Lookup]],Remedy,6,FALSE))</f>
        <v>IT Incident Management    Primary Contact Number : 21615926  Secondary Contact Number : 226332910</v>
      </c>
      <c r="H210" s="4" t="str">
        <f>VLOOKUP(Table3[[#This Row],[Lookup]],Remedy,7,FALSE)</f>
        <v>nz_infoman_zsmim@bnz.co.nz</v>
      </c>
      <c r="I210" s="4" t="s">
        <v>4317</v>
      </c>
      <c r="J210" s="4" t="s">
        <v>4317</v>
      </c>
      <c r="K210" s="4" t="s">
        <v>4317</v>
      </c>
    </row>
    <row r="211" spans="1:11" x14ac:dyDescent="0.2">
      <c r="A211" s="1" t="s">
        <v>2315</v>
      </c>
      <c r="B211" s="1" t="s">
        <v>399</v>
      </c>
      <c r="C211" s="1" t="s">
        <v>5</v>
      </c>
      <c r="D211" s="1" t="s">
        <v>387</v>
      </c>
      <c r="E211" s="1" t="s">
        <v>400</v>
      </c>
      <c r="F211" s="1" t="s">
        <v>1417</v>
      </c>
      <c r="G211" s="11" t="str">
        <f>IF(ISBLANK(VLOOKUP(Table3[[#This Row],[Lookup]],Remedy,6,FALSE)),"",VLOOKUP(Table3[[#This Row],[Lookup]],Remedy,6,FALSE))</f>
        <v>IT Problem Management  Wi Kiwha  Primary Contact Number : 0226332910  Secondary Contact Number : 021615926</v>
      </c>
      <c r="H211" s="4" t="str">
        <f>VLOOKUP(Table3[[#This Row],[Lookup]],Remedy,7,FALSE)</f>
        <v>BNZ.BTS.Services.Management.Problems@bnz.co.nz</v>
      </c>
      <c r="I211" s="4" t="s">
        <v>4317</v>
      </c>
      <c r="J211" s="4" t="s">
        <v>4317</v>
      </c>
      <c r="K211" s="4" t="s">
        <v>4317</v>
      </c>
    </row>
    <row r="212" spans="1:11" x14ac:dyDescent="0.2">
      <c r="A212" s="1" t="s">
        <v>2316</v>
      </c>
      <c r="B212" s="1" t="s">
        <v>401</v>
      </c>
      <c r="C212" s="1" t="s">
        <v>5</v>
      </c>
      <c r="D212" s="1" t="s">
        <v>387</v>
      </c>
      <c r="E212" s="1" t="s">
        <v>402</v>
      </c>
      <c r="F212" s="1" t="s">
        <v>1419</v>
      </c>
      <c r="G212" s="11" t="str">
        <f>IF(ISBLANK(VLOOKUP(Table3[[#This Row],[Lookup]],Remedy,6,FALSE)),"",VLOOKUP(Table3[[#This Row],[Lookup]],Remedy,6,FALSE))</f>
        <v>IT Service Portfolio Management    Primary Contact Number : 21687288  Secondary Contact Number : 292220535</v>
      </c>
      <c r="H212" s="4" t="str">
        <f>VLOOKUP(Table3[[#This Row],[Lookup]],Remedy,7,FALSE)</f>
        <v>nz_infoman_zsmspm@bnz.co.nz</v>
      </c>
      <c r="I212" s="4" t="s">
        <v>4317</v>
      </c>
      <c r="J212" s="4" t="s">
        <v>4317</v>
      </c>
      <c r="K212" s="4" t="s">
        <v>4317</v>
      </c>
    </row>
    <row r="213" spans="1:11" x14ac:dyDescent="0.2">
      <c r="A213" s="1" t="s">
        <v>2317</v>
      </c>
      <c r="B213" s="1" t="s">
        <v>403</v>
      </c>
      <c r="C213" s="1" t="s">
        <v>5</v>
      </c>
      <c r="D213" s="1" t="s">
        <v>295</v>
      </c>
      <c r="E213" s="1" t="s">
        <v>404</v>
      </c>
      <c r="F213" s="1" t="s">
        <v>1374</v>
      </c>
      <c r="G213" s="11" t="str">
        <f>IF(ISBLANK(VLOOKUP(Table3[[#This Row],[Lookup]],Remedy,6,FALSE)),"",VLOOKUP(Table3[[#This Row],[Lookup]],Remedy,6,FALSE))</f>
        <v>Telecommunications Support    Primary Contact Number : 44746156  Secondary Contact Number : 295124710</v>
      </c>
      <c r="H213" s="4" t="str">
        <f>VLOOKUP(Table3[[#This Row],[Lookup]],Remedy,7,FALSE)</f>
        <v>bnz.bts.i&amp;o.telecomms@bnz.co.nz</v>
      </c>
      <c r="I213" s="4" t="s">
        <v>4317</v>
      </c>
      <c r="J213" s="4" t="s">
        <v>4317</v>
      </c>
      <c r="K213" s="4" t="s">
        <v>4317</v>
      </c>
    </row>
    <row r="214" spans="1:11" x14ac:dyDescent="0.2">
      <c r="A214" s="1" t="s">
        <v>2318</v>
      </c>
      <c r="B214" s="1" t="s">
        <v>405</v>
      </c>
      <c r="C214" s="1" t="s">
        <v>5</v>
      </c>
      <c r="D214" s="1" t="s">
        <v>295</v>
      </c>
      <c r="E214" s="1" t="s">
        <v>406</v>
      </c>
      <c r="F214" s="1" t="s">
        <v>1358</v>
      </c>
      <c r="G214" s="11" t="str">
        <f>IF(ISBLANK(VLOOKUP(Table3[[#This Row],[Lookup]],Remedy,6,FALSE)),"",VLOOKUP(Table3[[#This Row],[Lookup]],Remedy,6,FALSE))</f>
        <v>Database Support - SQL    Primary Contact Number : 049249350  Secondary Contact Number : 211113105</v>
      </c>
      <c r="H214" s="4" t="str">
        <f>VLOOKUP(Table3[[#This Row],[Lookup]],Remedy,7,FALSE)</f>
        <v>nzmidrangedba@bnz.co.nz</v>
      </c>
      <c r="I214" s="4" t="s">
        <v>4317</v>
      </c>
      <c r="J214" s="4" t="s">
        <v>4317</v>
      </c>
      <c r="K214" s="4" t="s">
        <v>4317</v>
      </c>
    </row>
    <row r="215" spans="1:11" x14ac:dyDescent="0.2">
      <c r="A215" s="1" t="s">
        <v>2319</v>
      </c>
      <c r="B215" s="1" t="s">
        <v>407</v>
      </c>
      <c r="C215" s="1" t="s">
        <v>5</v>
      </c>
      <c r="D215" s="1" t="s">
        <v>284</v>
      </c>
      <c r="E215" s="1" t="s">
        <v>408</v>
      </c>
      <c r="F215" s="1" t="s">
        <v>1390</v>
      </c>
      <c r="G215" s="11" t="str">
        <f>IF(ISBLANK(VLOOKUP(Table3[[#This Row],[Lookup]],Remedy,6,FALSE)),"",VLOOKUP(Table3[[#This Row],[Lookup]],Remedy,6,FALSE))</f>
        <v>ATM Development &amp; Support  Primary Contact Number : 0800 ATM HELP option 4  Secondary Contact Number : None  Remedy Support Group Authoriser: Ewan Crafts</v>
      </c>
      <c r="H215" s="4" t="str">
        <f>VLOOKUP(Table3[[#This Row],[Lookup]],Remedy,7,FALSE)</f>
        <v>nz_infoman_ztatmm@bnz.co.nz</v>
      </c>
      <c r="I215" s="4" t="s">
        <v>4317</v>
      </c>
      <c r="J215" s="4" t="s">
        <v>4317</v>
      </c>
      <c r="K215" s="4" t="s">
        <v>4317</v>
      </c>
    </row>
    <row r="216" spans="1:11" x14ac:dyDescent="0.2">
      <c r="A216" s="1" t="s">
        <v>2320</v>
      </c>
      <c r="B216" s="1" t="s">
        <v>409</v>
      </c>
      <c r="C216" s="1" t="s">
        <v>5</v>
      </c>
      <c r="D216" s="1" t="s">
        <v>284</v>
      </c>
      <c r="E216" s="1" t="s">
        <v>410</v>
      </c>
      <c r="F216" s="1" t="s">
        <v>1403</v>
      </c>
      <c r="G216" s="11" t="str">
        <f>IF(ISBLANK(VLOOKUP(Table3[[#This Row],[Lookup]],Remedy,6,FALSE)),"",VLOOKUP(Table3[[#This Row],[Lookup]],Remedy,6,FALSE))</f>
        <v>JAVA BTT Development &amp; Support    Primary Contact Number : Consult on call database  Secondary Contact Number : Consult on call database  Remedy Support Group Authoriser : John Hare</v>
      </c>
      <c r="H216" s="4" t="str">
        <f>VLOOKUP(Table3[[#This Row],[Lookup]],Remedy,7,FALSE)</f>
        <v>nz_infoman_ztcoem@bnz.co.nz</v>
      </c>
      <c r="I216" s="4" t="s">
        <v>4317</v>
      </c>
      <c r="J216" s="4" t="s">
        <v>4317</v>
      </c>
      <c r="K216" s="4" t="s">
        <v>4317</v>
      </c>
    </row>
    <row r="217" spans="1:11" x14ac:dyDescent="0.2">
      <c r="A217" s="1" t="s">
        <v>2321</v>
      </c>
      <c r="B217" s="1" t="s">
        <v>411</v>
      </c>
      <c r="C217" s="1" t="s">
        <v>5</v>
      </c>
      <c r="D217" s="1" t="s">
        <v>295</v>
      </c>
      <c r="E217" s="1" t="s">
        <v>412</v>
      </c>
      <c r="F217" s="1" t="s">
        <v>1364</v>
      </c>
      <c r="G217" s="11" t="str">
        <f>IF(ISBLANK(VLOOKUP(Table3[[#This Row],[Lookup]],Remedy,6,FALSE)),"",VLOOKUP(Table3[[#This Row],[Lookup]],Remedy,6,FALSE))</f>
        <v>Mainframe Services Support    Primary Contact Number : use oncall database  Secondary Contact Number : use oncall database  Remedy Support Group Authoriser: John X Stevenson</v>
      </c>
      <c r="H217" s="4" t="str">
        <f>VLOOKUP(Table3[[#This Row],[Lookup]],Remedy,7,FALSE)</f>
        <v>nz_infoman_ztectm@bnz.co.nz</v>
      </c>
      <c r="I217" s="4" t="s">
        <v>4317</v>
      </c>
      <c r="J217" s="4" t="s">
        <v>4317</v>
      </c>
      <c r="K217" s="4" t="s">
        <v>4317</v>
      </c>
    </row>
    <row r="218" spans="1:11" x14ac:dyDescent="0.2">
      <c r="A218" s="1" t="s">
        <v>2322</v>
      </c>
      <c r="B218" s="1" t="s">
        <v>413</v>
      </c>
      <c r="C218" s="1" t="s">
        <v>5</v>
      </c>
      <c r="D218" s="1" t="s">
        <v>295</v>
      </c>
      <c r="E218" s="1" t="s">
        <v>414</v>
      </c>
      <c r="F218" s="1" t="s">
        <v>1375</v>
      </c>
      <c r="G218" s="11" t="str">
        <f>IF(ISBLANK(VLOOKUP(Table3[[#This Row],[Lookup]],Remedy,6,FALSE)),"",VLOOKUP(Table3[[#This Row],[Lookup]],Remedy,6,FALSE))</f>
        <v>Vodafone Support    Primary Contact Number : 44746156  Secondary Contact Number : 295124710</v>
      </c>
      <c r="H218" s="4" t="str">
        <f>VLOOKUP(Table3[[#This Row],[Lookup]],Remedy,7,FALSE)</f>
        <v>nz_infoman_ztelc@bnz.co.nz</v>
      </c>
      <c r="I218" s="4" t="s">
        <v>4317</v>
      </c>
      <c r="J218" s="4" t="s">
        <v>4317</v>
      </c>
      <c r="K218" s="4" t="s">
        <v>4317</v>
      </c>
    </row>
    <row r="219" spans="1:11" x14ac:dyDescent="0.2">
      <c r="A219" s="1" t="s">
        <v>2323</v>
      </c>
      <c r="B219" s="1" t="s">
        <v>415</v>
      </c>
      <c r="C219" s="1" t="s">
        <v>5</v>
      </c>
      <c r="D219" s="1" t="s">
        <v>295</v>
      </c>
      <c r="E219" s="1" t="s">
        <v>416</v>
      </c>
      <c r="F219" s="1" t="s">
        <v>1365</v>
      </c>
      <c r="G219" s="11" t="str">
        <f>IF(ISBLANK(VLOOKUP(Table3[[#This Row],[Lookup]],Remedy,6,FALSE)),"",VLOOKUP(Table3[[#This Row],[Lookup]],Remedy,6,FALSE))</f>
        <v>Middleware Front End Integration    Primary Contact Number : 049245704  Secondary Contact Number : Information Not Available</v>
      </c>
      <c r="H219" s="4" t="str">
        <f>VLOOKUP(Table3[[#This Row],[Lookup]],Remedy,7,FALSE)</f>
        <v>nzts_ztfew@bnz.co.nz</v>
      </c>
      <c r="I219" s="4" t="s">
        <v>4317</v>
      </c>
      <c r="J219" s="4" t="s">
        <v>4317</v>
      </c>
      <c r="K219" s="4" t="s">
        <v>4317</v>
      </c>
    </row>
    <row r="220" spans="1:11" x14ac:dyDescent="0.2">
      <c r="A220" s="1" t="s">
        <v>2324</v>
      </c>
      <c r="B220" s="1" t="s">
        <v>417</v>
      </c>
      <c r="C220" s="1" t="s">
        <v>5</v>
      </c>
      <c r="D220" s="1" t="s">
        <v>295</v>
      </c>
      <c r="E220" s="1" t="s">
        <v>418</v>
      </c>
      <c r="F220" s="1" t="s">
        <v>1366</v>
      </c>
      <c r="G220" s="11" t="str">
        <f>IF(ISBLANK(VLOOKUP(Table3[[#This Row],[Lookup]],Remedy,6,FALSE)),"",VLOOKUP(Table3[[#This Row],[Lookup]],Remedy,6,FALSE))</f>
        <v>Middleware Message Integration    Primary Contact Number : 049245704  option 1  Secondary Contact Number : Information Not Available</v>
      </c>
      <c r="H220" s="4" t="str">
        <f>VLOOKUP(Table3[[#This Row],[Lookup]],Remedy,7,FALSE)</f>
        <v>nzts_ztmsp@bnz.co.nz</v>
      </c>
      <c r="I220" s="4" t="s">
        <v>4317</v>
      </c>
      <c r="J220" s="4" t="s">
        <v>4317</v>
      </c>
      <c r="K220" s="4" t="s">
        <v>4317</v>
      </c>
    </row>
    <row r="221" spans="1:11" x14ac:dyDescent="0.2">
      <c r="A221" s="1" t="s">
        <v>2325</v>
      </c>
      <c r="B221" s="1" t="s">
        <v>419</v>
      </c>
      <c r="C221" s="1" t="s">
        <v>5</v>
      </c>
      <c r="D221" s="1" t="s">
        <v>295</v>
      </c>
      <c r="E221" s="1" t="s">
        <v>420</v>
      </c>
      <c r="F221" s="1" t="s">
        <v>1367</v>
      </c>
      <c r="G221" s="11" t="str">
        <f>IF(ISBLANK(VLOOKUP(Table3[[#This Row],[Lookup]],Remedy,6,FALSE)),"",VLOOKUP(Table3[[#This Row],[Lookup]],Remedy,6,FALSE))</f>
        <v>Middleware Message Integration Products    Primary Contact Number : 049245704  Secondary Contact Number : Information Not Available</v>
      </c>
      <c r="H221" s="4" t="str">
        <f>VLOOKUP(Table3[[#This Row],[Lookup]],Remedy,7,FALSE)</f>
        <v>nz_infoman_ztmwp@bnz.co.nz</v>
      </c>
      <c r="I221" s="4" t="s">
        <v>4317</v>
      </c>
      <c r="J221" s="4" t="s">
        <v>4317</v>
      </c>
      <c r="K221" s="4" t="s">
        <v>4317</v>
      </c>
    </row>
    <row r="222" spans="1:11" x14ac:dyDescent="0.2">
      <c r="A222" s="1" t="s">
        <v>2326</v>
      </c>
      <c r="B222" s="1" t="s">
        <v>421</v>
      </c>
      <c r="C222" s="1" t="s">
        <v>5</v>
      </c>
      <c r="D222" s="1" t="s">
        <v>295</v>
      </c>
      <c r="E222" s="1" t="s">
        <v>422</v>
      </c>
      <c r="F222" s="1" t="s">
        <v>1373</v>
      </c>
      <c r="G222" s="11" t="str">
        <f>IF(ISBLANK(VLOOKUP(Table3[[#This Row],[Lookup]],Remedy,6,FALSE)),"",VLOOKUP(Table3[[#This Row],[Lookup]],Remedy,6,FALSE))</f>
        <v>SWIFT Support    Primary Contact Number : 049245704  Secondary Contact Number : Information Not Available  Remedy Support Group Authoriser: Mark Parks, Stu Fry &amp; Terri Hudson</v>
      </c>
      <c r="H222" s="4" t="str">
        <f>VLOOKUP(Table3[[#This Row],[Lookup]],Remedy,7,FALSE)</f>
        <v>nzts_ztssa@bnz.co.nz</v>
      </c>
      <c r="I222" s="4" t="s">
        <v>4317</v>
      </c>
      <c r="J222" s="4" t="s">
        <v>4317</v>
      </c>
      <c r="K222" s="4" t="s">
        <v>4317</v>
      </c>
    </row>
    <row r="223" spans="1:11" x14ac:dyDescent="0.2">
      <c r="A223" s="1" t="s">
        <v>2327</v>
      </c>
      <c r="B223" s="1" t="s">
        <v>423</v>
      </c>
      <c r="C223" s="1" t="s">
        <v>5</v>
      </c>
      <c r="D223" s="1" t="s">
        <v>295</v>
      </c>
      <c r="E223" s="1" t="s">
        <v>424</v>
      </c>
      <c r="F223" s="1" t="s">
        <v>1368</v>
      </c>
      <c r="G223" s="11" t="str">
        <f>IF(ISBLANK(VLOOKUP(Table3[[#This Row],[Lookup]],Remedy,6,FALSE)),"",VLOOKUP(Table3[[#This Row],[Lookup]],Remedy,6,FALSE))</f>
        <v>Midrange Systems Support    Primary Contact Number : 49248649  Secondary Contact Number : 029 2220690  Remedy Support Group Authoriser: Michael Tritsarolis</v>
      </c>
      <c r="H223" s="4" t="str">
        <f>VLOOKUP(Table3[[#This Row],[Lookup]],Remedy,7,FALSE)</f>
        <v>nzts_ztsux@bnz.co.nz</v>
      </c>
      <c r="I223" s="4" t="s">
        <v>4317</v>
      </c>
      <c r="J223" s="4" t="s">
        <v>4317</v>
      </c>
      <c r="K223" s="4" t="s">
        <v>4317</v>
      </c>
    </row>
    <row r="224" spans="1:11" x14ac:dyDescent="0.2">
      <c r="A224" s="1" t="s">
        <v>2328</v>
      </c>
      <c r="B224" s="1" t="s">
        <v>425</v>
      </c>
      <c r="C224" s="1" t="s">
        <v>5</v>
      </c>
      <c r="D224" s="1" t="s">
        <v>325</v>
      </c>
      <c r="E224" s="1" t="s">
        <v>426</v>
      </c>
      <c r="F224" s="1" t="s">
        <v>1384</v>
      </c>
      <c r="G224" s="11" t="str">
        <f>IF(ISBLANK(VLOOKUP(Table3[[#This Row],[Lookup]],Remedy,6,FALSE)),"",VLOOKUP(Table3[[#This Row],[Lookup]],Remedy,6,FALSE))</f>
        <v>Digital's Primary Group</v>
      </c>
      <c r="H224" s="4" t="str">
        <f>VLOOKUP(Table3[[#This Row],[Lookup]],Remedy,7,FALSE)</f>
        <v>NZ_INFOMAN_ZWEB1M</v>
      </c>
      <c r="I224" s="4" t="s">
        <v>4317</v>
      </c>
      <c r="J224" s="4" t="s">
        <v>4317</v>
      </c>
      <c r="K224" s="4" t="s">
        <v>4317</v>
      </c>
    </row>
    <row r="225" spans="1:11" x14ac:dyDescent="0.2">
      <c r="A225" s="1" t="s">
        <v>2329</v>
      </c>
      <c r="B225" s="1" t="s">
        <v>427</v>
      </c>
      <c r="C225" s="1" t="s">
        <v>5</v>
      </c>
      <c r="D225" s="1" t="s">
        <v>68</v>
      </c>
      <c r="E225" s="1" t="s">
        <v>428</v>
      </c>
      <c r="F225" s="1" t="s">
        <v>1496</v>
      </c>
      <c r="G225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225" s="4" t="str">
        <f>VLOOKUP(Table3[[#This Row],[Lookup]],Remedy,7,FALSE)</f>
        <v>echannels.application.support@nab.com.au</v>
      </c>
      <c r="I225" s="4" t="s">
        <v>4358</v>
      </c>
      <c r="J225" s="4" t="s">
        <v>4316</v>
      </c>
      <c r="K225" s="4" t="s">
        <v>4317</v>
      </c>
    </row>
    <row r="226" spans="1:11" x14ac:dyDescent="0.2">
      <c r="A226" s="1" t="s">
        <v>2330</v>
      </c>
      <c r="B226" s="1" t="s">
        <v>429</v>
      </c>
      <c r="C226" s="1" t="s">
        <v>5</v>
      </c>
      <c r="D226" s="1" t="s">
        <v>68</v>
      </c>
      <c r="E226" s="1" t="s">
        <v>430</v>
      </c>
      <c r="F226" s="1" t="s">
        <v>1506</v>
      </c>
      <c r="G226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26" s="4" t="str">
        <f>VLOOKUP(Table3[[#This Row],[Lookup]],Remedy,7,FALSE)</f>
        <v>flic.support@nab.com.au</v>
      </c>
      <c r="I226" s="4" t="s">
        <v>4359</v>
      </c>
      <c r="J226" s="4" t="s">
        <v>4316</v>
      </c>
      <c r="K226" s="4" t="s">
        <v>4317</v>
      </c>
    </row>
    <row r="227" spans="1:11" x14ac:dyDescent="0.2">
      <c r="A227" s="1" t="s">
        <v>2330</v>
      </c>
      <c r="B227" s="1" t="s">
        <v>431</v>
      </c>
      <c r="C227" s="1" t="s">
        <v>5</v>
      </c>
      <c r="D227" s="1" t="s">
        <v>68</v>
      </c>
      <c r="E227" s="1" t="s">
        <v>430</v>
      </c>
      <c r="F227" s="1" t="s">
        <v>1506</v>
      </c>
      <c r="G227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27" s="4" t="str">
        <f>VLOOKUP(Table3[[#This Row],[Lookup]],Remedy,7,FALSE)</f>
        <v>flic.support@nab.com.au</v>
      </c>
      <c r="I227" s="4" t="s">
        <v>4359</v>
      </c>
      <c r="J227" s="4" t="s">
        <v>4316</v>
      </c>
      <c r="K227" s="4" t="s">
        <v>4317</v>
      </c>
    </row>
    <row r="228" spans="1:11" x14ac:dyDescent="0.2">
      <c r="A228" s="1" t="s">
        <v>2330</v>
      </c>
      <c r="B228" s="1" t="s">
        <v>432</v>
      </c>
      <c r="C228" s="1" t="s">
        <v>5</v>
      </c>
      <c r="D228" s="1" t="s">
        <v>68</v>
      </c>
      <c r="E228" s="1" t="s">
        <v>430</v>
      </c>
      <c r="F228" s="1" t="s">
        <v>1506</v>
      </c>
      <c r="G228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28" s="4" t="str">
        <f>VLOOKUP(Table3[[#This Row],[Lookup]],Remedy,7,FALSE)</f>
        <v>flic.support@nab.com.au</v>
      </c>
      <c r="I228" s="4" t="s">
        <v>4359</v>
      </c>
      <c r="J228" s="4" t="s">
        <v>4316</v>
      </c>
      <c r="K228" s="4" t="s">
        <v>4317</v>
      </c>
    </row>
    <row r="229" spans="1:11" x14ac:dyDescent="0.2">
      <c r="A229" s="1" t="s">
        <v>2330</v>
      </c>
      <c r="B229" s="1" t="s">
        <v>433</v>
      </c>
      <c r="C229" s="1" t="s">
        <v>5</v>
      </c>
      <c r="D229" s="1" t="s">
        <v>68</v>
      </c>
      <c r="E229" s="1" t="s">
        <v>430</v>
      </c>
      <c r="F229" s="1" t="s">
        <v>1506</v>
      </c>
      <c r="G229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29" s="4" t="str">
        <f>VLOOKUP(Table3[[#This Row],[Lookup]],Remedy,7,FALSE)</f>
        <v>flic.support@nab.com.au</v>
      </c>
      <c r="I229" s="4" t="s">
        <v>4359</v>
      </c>
      <c r="J229" s="4" t="s">
        <v>4316</v>
      </c>
      <c r="K229" s="4" t="s">
        <v>4317</v>
      </c>
    </row>
    <row r="230" spans="1:11" x14ac:dyDescent="0.2">
      <c r="A230" s="1" t="s">
        <v>2330</v>
      </c>
      <c r="B230" s="1" t="s">
        <v>434</v>
      </c>
      <c r="C230" s="1" t="s">
        <v>5</v>
      </c>
      <c r="D230" s="1" t="s">
        <v>68</v>
      </c>
      <c r="E230" s="1" t="s">
        <v>430</v>
      </c>
      <c r="F230" s="1" t="s">
        <v>1506</v>
      </c>
      <c r="G230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0" s="4" t="str">
        <f>VLOOKUP(Table3[[#This Row],[Lookup]],Remedy,7,FALSE)</f>
        <v>flic.support@nab.com.au</v>
      </c>
      <c r="I230" s="4" t="s">
        <v>4359</v>
      </c>
      <c r="J230" s="4" t="s">
        <v>4316</v>
      </c>
      <c r="K230" s="4" t="s">
        <v>4317</v>
      </c>
    </row>
    <row r="231" spans="1:11" x14ac:dyDescent="0.2">
      <c r="A231" s="1" t="s">
        <v>2330</v>
      </c>
      <c r="B231" s="1" t="s">
        <v>435</v>
      </c>
      <c r="C231" s="1" t="s">
        <v>5</v>
      </c>
      <c r="D231" s="1" t="s">
        <v>68</v>
      </c>
      <c r="E231" s="1" t="s">
        <v>430</v>
      </c>
      <c r="F231" s="1" t="s">
        <v>1506</v>
      </c>
      <c r="G231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1" s="4" t="str">
        <f>VLOOKUP(Table3[[#This Row],[Lookup]],Remedy,7,FALSE)</f>
        <v>flic.support@nab.com.au</v>
      </c>
      <c r="I231" s="4" t="s">
        <v>4359</v>
      </c>
      <c r="J231" s="4" t="s">
        <v>4316</v>
      </c>
      <c r="K231" s="4" t="s">
        <v>4317</v>
      </c>
    </row>
    <row r="232" spans="1:11" x14ac:dyDescent="0.2">
      <c r="A232" s="1" t="s">
        <v>2330</v>
      </c>
      <c r="B232" s="1" t="s">
        <v>436</v>
      </c>
      <c r="C232" s="1" t="s">
        <v>5</v>
      </c>
      <c r="D232" s="1" t="s">
        <v>68</v>
      </c>
      <c r="E232" s="1" t="s">
        <v>430</v>
      </c>
      <c r="F232" s="1" t="s">
        <v>1506</v>
      </c>
      <c r="G232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2" s="4" t="str">
        <f>VLOOKUP(Table3[[#This Row],[Lookup]],Remedy,7,FALSE)</f>
        <v>flic.support@nab.com.au</v>
      </c>
      <c r="I232" s="4" t="s">
        <v>4359</v>
      </c>
      <c r="J232" s="4" t="s">
        <v>4316</v>
      </c>
      <c r="K232" s="4" t="s">
        <v>4317</v>
      </c>
    </row>
    <row r="233" spans="1:11" x14ac:dyDescent="0.2">
      <c r="A233" s="1" t="s">
        <v>2330</v>
      </c>
      <c r="B233" s="1" t="s">
        <v>437</v>
      </c>
      <c r="C233" s="1" t="s">
        <v>5</v>
      </c>
      <c r="D233" s="1" t="s">
        <v>68</v>
      </c>
      <c r="E233" s="1" t="s">
        <v>430</v>
      </c>
      <c r="F233" s="1" t="s">
        <v>1506</v>
      </c>
      <c r="G233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3" s="4" t="str">
        <f>VLOOKUP(Table3[[#This Row],[Lookup]],Remedy,7,FALSE)</f>
        <v>flic.support@nab.com.au</v>
      </c>
      <c r="I233" s="4" t="s">
        <v>4359</v>
      </c>
      <c r="J233" s="4" t="s">
        <v>4316</v>
      </c>
      <c r="K233" s="4" t="s">
        <v>4317</v>
      </c>
    </row>
    <row r="234" spans="1:11" x14ac:dyDescent="0.2">
      <c r="A234" s="1" t="s">
        <v>2330</v>
      </c>
      <c r="B234" s="1" t="s">
        <v>438</v>
      </c>
      <c r="C234" s="1" t="s">
        <v>5</v>
      </c>
      <c r="D234" s="1" t="s">
        <v>68</v>
      </c>
      <c r="E234" s="1" t="s">
        <v>430</v>
      </c>
      <c r="F234" s="1" t="s">
        <v>1506</v>
      </c>
      <c r="G234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4" s="4" t="str">
        <f>VLOOKUP(Table3[[#This Row],[Lookup]],Remedy,7,FALSE)</f>
        <v>flic.support@nab.com.au</v>
      </c>
      <c r="I234" s="4" t="s">
        <v>4359</v>
      </c>
      <c r="J234" s="4" t="s">
        <v>4316</v>
      </c>
      <c r="K234" s="4" t="s">
        <v>4317</v>
      </c>
    </row>
    <row r="235" spans="1:11" x14ac:dyDescent="0.2">
      <c r="A235" s="1" t="s">
        <v>2330</v>
      </c>
      <c r="B235" s="1" t="s">
        <v>439</v>
      </c>
      <c r="C235" s="1" t="s">
        <v>5</v>
      </c>
      <c r="D235" s="1" t="s">
        <v>68</v>
      </c>
      <c r="E235" s="1" t="s">
        <v>430</v>
      </c>
      <c r="F235" s="1" t="s">
        <v>1506</v>
      </c>
      <c r="G235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5" s="4" t="str">
        <f>VLOOKUP(Table3[[#This Row],[Lookup]],Remedy,7,FALSE)</f>
        <v>flic.support@nab.com.au</v>
      </c>
      <c r="I235" s="4" t="s">
        <v>4359</v>
      </c>
      <c r="J235" s="4" t="s">
        <v>4316</v>
      </c>
      <c r="K235" s="4" t="s">
        <v>4317</v>
      </c>
    </row>
    <row r="236" spans="1:11" x14ac:dyDescent="0.2">
      <c r="A236" s="1" t="s">
        <v>2330</v>
      </c>
      <c r="B236" s="1" t="s">
        <v>440</v>
      </c>
      <c r="C236" s="1" t="s">
        <v>5</v>
      </c>
      <c r="D236" s="1" t="s">
        <v>68</v>
      </c>
      <c r="E236" s="1" t="s">
        <v>430</v>
      </c>
      <c r="F236" s="1" t="s">
        <v>1506</v>
      </c>
      <c r="G236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6" s="4" t="str">
        <f>VLOOKUP(Table3[[#This Row],[Lookup]],Remedy,7,FALSE)</f>
        <v>flic.support@nab.com.au</v>
      </c>
      <c r="I236" s="4" t="s">
        <v>4359</v>
      </c>
      <c r="J236" s="4" t="s">
        <v>4316</v>
      </c>
      <c r="K236" s="4" t="s">
        <v>4317</v>
      </c>
    </row>
    <row r="237" spans="1:11" x14ac:dyDescent="0.2">
      <c r="A237" s="1" t="s">
        <v>2330</v>
      </c>
      <c r="B237" s="1" t="s">
        <v>441</v>
      </c>
      <c r="C237" s="1" t="s">
        <v>5</v>
      </c>
      <c r="D237" s="1" t="s">
        <v>68</v>
      </c>
      <c r="E237" s="1" t="s">
        <v>430</v>
      </c>
      <c r="F237" s="1" t="s">
        <v>1506</v>
      </c>
      <c r="G237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237" s="4" t="str">
        <f>VLOOKUP(Table3[[#This Row],[Lookup]],Remedy,7,FALSE)</f>
        <v>flic.support@nab.com.au</v>
      </c>
      <c r="I237" s="4" t="s">
        <v>4359</v>
      </c>
      <c r="J237" s="4" t="s">
        <v>4316</v>
      </c>
      <c r="K237" s="4" t="s">
        <v>4317</v>
      </c>
    </row>
    <row r="238" spans="1:11" x14ac:dyDescent="0.2">
      <c r="A238" s="1" t="s">
        <v>2331</v>
      </c>
      <c r="B238" s="1" t="s">
        <v>442</v>
      </c>
      <c r="C238" s="1" t="s">
        <v>5</v>
      </c>
      <c r="D238" s="1" t="s">
        <v>68</v>
      </c>
      <c r="E238" s="1" t="s">
        <v>443</v>
      </c>
      <c r="F238" s="1" t="s">
        <v>1513</v>
      </c>
      <c r="G238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38" s="4" t="str">
        <f>VLOOKUP(Table3[[#This Row],[Lookup]],Remedy,7,FALSE)</f>
        <v>pbc.support@nab.com.au</v>
      </c>
      <c r="I238" s="4" t="s">
        <v>1512</v>
      </c>
      <c r="J238" s="4" t="s">
        <v>4316</v>
      </c>
      <c r="K238" s="4" t="s">
        <v>4317</v>
      </c>
    </row>
    <row r="239" spans="1:11" x14ac:dyDescent="0.2">
      <c r="A239" s="1" t="s">
        <v>2331</v>
      </c>
      <c r="B239" s="1" t="s">
        <v>444</v>
      </c>
      <c r="C239" s="1" t="s">
        <v>5</v>
      </c>
      <c r="D239" s="1" t="s">
        <v>68</v>
      </c>
      <c r="E239" s="1" t="s">
        <v>443</v>
      </c>
      <c r="F239" s="1" t="s">
        <v>1513</v>
      </c>
      <c r="G239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39" s="4" t="str">
        <f>VLOOKUP(Table3[[#This Row],[Lookup]],Remedy,7,FALSE)</f>
        <v>pbc.support@nab.com.au</v>
      </c>
      <c r="I239" s="4" t="s">
        <v>1512</v>
      </c>
      <c r="J239" s="4" t="s">
        <v>4316</v>
      </c>
      <c r="K239" s="4" t="s">
        <v>4317</v>
      </c>
    </row>
    <row r="240" spans="1:11" x14ac:dyDescent="0.2">
      <c r="A240" s="1" t="s">
        <v>2331</v>
      </c>
      <c r="B240" s="1" t="s">
        <v>445</v>
      </c>
      <c r="C240" s="1" t="s">
        <v>5</v>
      </c>
      <c r="D240" s="1" t="s">
        <v>68</v>
      </c>
      <c r="E240" s="1" t="s">
        <v>443</v>
      </c>
      <c r="F240" s="1" t="s">
        <v>1513</v>
      </c>
      <c r="G240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0" s="4" t="str">
        <f>VLOOKUP(Table3[[#This Row],[Lookup]],Remedy,7,FALSE)</f>
        <v>pbc.support@nab.com.au</v>
      </c>
      <c r="I240" s="4" t="s">
        <v>1512</v>
      </c>
      <c r="J240" s="4" t="s">
        <v>4316</v>
      </c>
      <c r="K240" s="4" t="s">
        <v>4317</v>
      </c>
    </row>
    <row r="241" spans="1:11" x14ac:dyDescent="0.2">
      <c r="A241" s="1" t="s">
        <v>2331</v>
      </c>
      <c r="B241" s="1" t="s">
        <v>446</v>
      </c>
      <c r="C241" s="1" t="s">
        <v>5</v>
      </c>
      <c r="D241" s="1" t="s">
        <v>68</v>
      </c>
      <c r="E241" s="1" t="s">
        <v>443</v>
      </c>
      <c r="F241" s="1" t="s">
        <v>1513</v>
      </c>
      <c r="G241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1" s="4" t="str">
        <f>VLOOKUP(Table3[[#This Row],[Lookup]],Remedy,7,FALSE)</f>
        <v>pbc.support@nab.com.au</v>
      </c>
      <c r="I241" s="4" t="s">
        <v>1512</v>
      </c>
      <c r="J241" s="4" t="s">
        <v>4316</v>
      </c>
      <c r="K241" s="4" t="s">
        <v>4317</v>
      </c>
    </row>
    <row r="242" spans="1:11" x14ac:dyDescent="0.2">
      <c r="A242" s="1" t="s">
        <v>2331</v>
      </c>
      <c r="B242" s="1" t="s">
        <v>447</v>
      </c>
      <c r="C242" s="1" t="s">
        <v>5</v>
      </c>
      <c r="D242" s="1" t="s">
        <v>68</v>
      </c>
      <c r="E242" s="1" t="s">
        <v>443</v>
      </c>
      <c r="F242" s="1" t="s">
        <v>1513</v>
      </c>
      <c r="G242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2" s="4" t="str">
        <f>VLOOKUP(Table3[[#This Row],[Lookup]],Remedy,7,FALSE)</f>
        <v>pbc.support@nab.com.au</v>
      </c>
      <c r="I242" s="4" t="s">
        <v>1512</v>
      </c>
      <c r="J242" s="4" t="s">
        <v>4316</v>
      </c>
      <c r="K242" s="4" t="s">
        <v>4317</v>
      </c>
    </row>
    <row r="243" spans="1:11" x14ac:dyDescent="0.2">
      <c r="A243" s="1" t="s">
        <v>2331</v>
      </c>
      <c r="B243" s="1" t="s">
        <v>70</v>
      </c>
      <c r="C243" s="1" t="s">
        <v>5</v>
      </c>
      <c r="D243" s="1" t="s">
        <v>68</v>
      </c>
      <c r="E243" s="1" t="s">
        <v>443</v>
      </c>
      <c r="F243" s="1" t="s">
        <v>1513</v>
      </c>
      <c r="G243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3" s="4" t="str">
        <f>VLOOKUP(Table3[[#This Row],[Lookup]],Remedy,7,FALSE)</f>
        <v>pbc.support@nab.com.au</v>
      </c>
      <c r="I243" s="4" t="s">
        <v>4345</v>
      </c>
      <c r="J243" s="4" t="s">
        <v>4316</v>
      </c>
      <c r="K243" s="4" t="s">
        <v>4317</v>
      </c>
    </row>
    <row r="244" spans="1:11" x14ac:dyDescent="0.2">
      <c r="A244" s="1" t="s">
        <v>2332</v>
      </c>
      <c r="B244" s="1" t="s">
        <v>2719</v>
      </c>
      <c r="C244" s="1" t="s">
        <v>5</v>
      </c>
      <c r="D244" s="1" t="s">
        <v>39</v>
      </c>
      <c r="E244" s="1" t="s">
        <v>448</v>
      </c>
      <c r="F244" s="1" t="s">
        <v>1598</v>
      </c>
      <c r="G244" s="11" t="str">
        <f>IF(ISBLANK(VLOOKUP(Table3[[#This Row],[Lookup]],Remedy,6,FALSE)),"",VLOOKUP(Table3[[#This Row],[Lookup]],Remedy,6,FALSE))</f>
        <v>Testing and Release Management Services    Primary Contact: Simon Richards +61 3 8634 2808  Primary Contact: Wendy Whitehead +61 3 8697 9217</v>
      </c>
      <c r="H244" s="4" t="str">
        <f>VLOOKUP(Table3[[#This Row],[Lookup]],Remedy,7,FALSE)</f>
        <v>Enterprise.Release@nab.com.au</v>
      </c>
      <c r="I244" s="4" t="e">
        <v>#N/A</v>
      </c>
      <c r="J244" s="4" t="e">
        <v>#N/A</v>
      </c>
      <c r="K244" s="4" t="e">
        <v>#N/A</v>
      </c>
    </row>
    <row r="245" spans="1:11" x14ac:dyDescent="0.2">
      <c r="A245" s="1" t="s">
        <v>2333</v>
      </c>
      <c r="B245" s="1" t="s">
        <v>449</v>
      </c>
      <c r="C245" s="1" t="s">
        <v>5</v>
      </c>
      <c r="D245" s="1" t="s">
        <v>6</v>
      </c>
      <c r="E245" s="1" t="s">
        <v>450</v>
      </c>
      <c r="F245" s="1" t="s">
        <v>1479</v>
      </c>
      <c r="G245" s="11" t="str">
        <f>IF(ISBLANK(VLOOKUP(Table3[[#This Row],[Lookup]],Remedy,6,FALSE)),"",VLOOKUP(Table3[[#This Row],[Lookup]],Remedy,6,FALSE))</f>
        <v/>
      </c>
      <c r="H245" s="4">
        <f>VLOOKUP(Table3[[#This Row],[Lookup]],Remedy,7,FALSE)</f>
        <v>0</v>
      </c>
      <c r="I245" s="4" t="s">
        <v>4317</v>
      </c>
      <c r="J245" s="4" t="s">
        <v>4317</v>
      </c>
      <c r="K245" s="4" t="s">
        <v>4317</v>
      </c>
    </row>
    <row r="246" spans="1:11" x14ac:dyDescent="0.2">
      <c r="A246" s="1" t="s">
        <v>2333</v>
      </c>
      <c r="B246" s="1" t="s">
        <v>451</v>
      </c>
      <c r="C246" s="1" t="s">
        <v>5</v>
      </c>
      <c r="D246" s="1" t="s">
        <v>6</v>
      </c>
      <c r="E246" s="1" t="s">
        <v>450</v>
      </c>
      <c r="F246" s="1" t="s">
        <v>1479</v>
      </c>
      <c r="G246" s="11" t="str">
        <f>IF(ISBLANK(VLOOKUP(Table3[[#This Row],[Lookup]],Remedy,6,FALSE)),"",VLOOKUP(Table3[[#This Row],[Lookup]],Remedy,6,FALSE))</f>
        <v/>
      </c>
      <c r="H246" s="4">
        <f>VLOOKUP(Table3[[#This Row],[Lookup]],Remedy,7,FALSE)</f>
        <v>0</v>
      </c>
      <c r="I246" s="4" t="s">
        <v>4317</v>
      </c>
      <c r="J246" s="4" t="s">
        <v>4317</v>
      </c>
      <c r="K246" s="4" t="s">
        <v>4317</v>
      </c>
    </row>
    <row r="247" spans="1:11" x14ac:dyDescent="0.2">
      <c r="A247" s="1" t="s">
        <v>2334</v>
      </c>
      <c r="B247" s="1" t="s">
        <v>449</v>
      </c>
      <c r="C247" s="1" t="s">
        <v>5</v>
      </c>
      <c r="D247" s="1" t="s">
        <v>6</v>
      </c>
      <c r="E247" s="1" t="s">
        <v>452</v>
      </c>
      <c r="F247" s="1" t="s">
        <v>1480</v>
      </c>
      <c r="G247" s="11" t="str">
        <f>IF(ISBLANK(VLOOKUP(Table3[[#This Row],[Lookup]],Remedy,6,FALSE)),"",VLOOKUP(Table3[[#This Row],[Lookup]],Remedy,6,FALSE))</f>
        <v>Primary Contact Number:040 040 2660  Secondary Contact Number:0413 594 212  Remedy Support Group Authoriser:Johnny Pereira</v>
      </c>
      <c r="H247" s="4" t="str">
        <f>VLOOKUP(Table3[[#This Row],[Lookup]],Remedy,7,FALSE)</f>
        <v>Business.Process.Management.Helpdesk@nab.com.au</v>
      </c>
      <c r="I247" s="4" t="s">
        <v>4317</v>
      </c>
      <c r="J247" s="4" t="s">
        <v>4317</v>
      </c>
      <c r="K247" s="4" t="s">
        <v>4317</v>
      </c>
    </row>
    <row r="248" spans="1:11" x14ac:dyDescent="0.2">
      <c r="A248" s="1" t="s">
        <v>2334</v>
      </c>
      <c r="B248" s="1" t="s">
        <v>451</v>
      </c>
      <c r="C248" s="1" t="s">
        <v>5</v>
      </c>
      <c r="D248" s="1" t="s">
        <v>6</v>
      </c>
      <c r="E248" s="1" t="s">
        <v>452</v>
      </c>
      <c r="F248" s="1" t="s">
        <v>1480</v>
      </c>
      <c r="G248" s="11" t="str">
        <f>IF(ISBLANK(VLOOKUP(Table3[[#This Row],[Lookup]],Remedy,6,FALSE)),"",VLOOKUP(Table3[[#This Row],[Lookup]],Remedy,6,FALSE))</f>
        <v>Primary Contact Number:040 040 2660  Secondary Contact Number:0413 594 212  Remedy Support Group Authoriser:Johnny Pereira</v>
      </c>
      <c r="H248" s="4" t="str">
        <f>VLOOKUP(Table3[[#This Row],[Lookup]],Remedy,7,FALSE)</f>
        <v>Business.Process.Management.Helpdesk@nab.com.au</v>
      </c>
      <c r="I248" s="4" t="s">
        <v>4317</v>
      </c>
      <c r="J248" s="4" t="s">
        <v>4317</v>
      </c>
      <c r="K248" s="4" t="s">
        <v>4317</v>
      </c>
    </row>
    <row r="249" spans="1:11" x14ac:dyDescent="0.2">
      <c r="A249" s="1" t="s">
        <v>2335</v>
      </c>
      <c r="B249" s="1" t="s">
        <v>453</v>
      </c>
      <c r="C249" s="1" t="s">
        <v>5</v>
      </c>
      <c r="D249" s="1" t="s">
        <v>6</v>
      </c>
      <c r="E249" s="1" t="s">
        <v>454</v>
      </c>
      <c r="F249" s="1" t="s">
        <v>1484</v>
      </c>
      <c r="G249" s="11" t="str">
        <f>IF(ISBLANK(VLOOKUP(Table3[[#This Row],[Lookup]],Remedy,6,FALSE)),"",VLOOKUP(Table3[[#This Row],[Lookup]],Remedy,6,FALSE))</f>
        <v>CSI V1 (eCLIPS), CSI V2, BRE    Primary Contact Number : 0409171864  Secondary Contact Number : 0467708609  Remedy Support Group Authoriser: Darren Romeo</v>
      </c>
      <c r="H249" s="4" t="str">
        <f>VLOOKUP(Table3[[#This Row],[Lookup]],Remedy,7,FALSE)</f>
        <v>integration.services.helpdesk@nab.com.au</v>
      </c>
      <c r="I249" s="4" t="s">
        <v>4360</v>
      </c>
      <c r="J249" s="4" t="s">
        <v>4316</v>
      </c>
      <c r="K249" s="4" t="s">
        <v>4317</v>
      </c>
    </row>
    <row r="250" spans="1:11" x14ac:dyDescent="0.2">
      <c r="A250" s="1" t="s">
        <v>2335</v>
      </c>
      <c r="B250" s="1" t="s">
        <v>455</v>
      </c>
      <c r="C250" s="1" t="s">
        <v>5</v>
      </c>
      <c r="D250" s="1" t="s">
        <v>6</v>
      </c>
      <c r="E250" s="1" t="s">
        <v>454</v>
      </c>
      <c r="F250" s="1" t="s">
        <v>1484</v>
      </c>
      <c r="G250" s="11" t="str">
        <f>IF(ISBLANK(VLOOKUP(Table3[[#This Row],[Lookup]],Remedy,6,FALSE)),"",VLOOKUP(Table3[[#This Row],[Lookup]],Remedy,6,FALSE))</f>
        <v>CSI V1 (eCLIPS), CSI V2, BRE    Primary Contact Number : 0409171864  Secondary Contact Number : 0467708609  Remedy Support Group Authoriser: Darren Romeo</v>
      </c>
      <c r="H250" s="4" t="str">
        <f>VLOOKUP(Table3[[#This Row],[Lookup]],Remedy,7,FALSE)</f>
        <v>integration.services.helpdesk@nab.com.au</v>
      </c>
      <c r="I250" s="4" t="s">
        <v>4360</v>
      </c>
      <c r="J250" s="4" t="s">
        <v>4316</v>
      </c>
      <c r="K250" s="4" t="s">
        <v>4317</v>
      </c>
    </row>
    <row r="251" spans="1:11" x14ac:dyDescent="0.2">
      <c r="A251" s="1" t="s">
        <v>2336</v>
      </c>
      <c r="B251" s="1" t="s">
        <v>453</v>
      </c>
      <c r="C251" s="1" t="s">
        <v>5</v>
      </c>
      <c r="D251" s="1" t="s">
        <v>6</v>
      </c>
      <c r="E251" s="1" t="s">
        <v>456</v>
      </c>
      <c r="F251" s="1" t="s">
        <v>1485</v>
      </c>
      <c r="G251" s="11" t="str">
        <f>IF(ISBLANK(VLOOKUP(Table3[[#This Row],[Lookup]],Remedy,6,FALSE)),"",VLOOKUP(Table3[[#This Row],[Lookup]],Remedy,6,FALSE))</f>
        <v>Primary Contact Number: 03886140909  Secondary Contact Number: 040 040 2660  Remedy Support Group Authoriser: Johnny Pereira</v>
      </c>
      <c r="H251" s="4" t="str">
        <f>VLOOKUP(Table3[[#This Row],[Lookup]],Remedy,7,FALSE)</f>
        <v>Integration.Environment.Support@nab.com.au</v>
      </c>
      <c r="I251" s="4" t="s">
        <v>4360</v>
      </c>
      <c r="J251" s="4" t="s">
        <v>4316</v>
      </c>
      <c r="K251" s="4" t="s">
        <v>4317</v>
      </c>
    </row>
    <row r="252" spans="1:11" x14ac:dyDescent="0.2">
      <c r="A252" s="1" t="s">
        <v>2336</v>
      </c>
      <c r="B252" s="1" t="s">
        <v>455</v>
      </c>
      <c r="C252" s="1" t="s">
        <v>5</v>
      </c>
      <c r="D252" s="1" t="s">
        <v>6</v>
      </c>
      <c r="E252" s="1" t="s">
        <v>456</v>
      </c>
      <c r="F252" s="1" t="s">
        <v>1485</v>
      </c>
      <c r="G252" s="11" t="str">
        <f>IF(ISBLANK(VLOOKUP(Table3[[#This Row],[Lookup]],Remedy,6,FALSE)),"",VLOOKUP(Table3[[#This Row],[Lookup]],Remedy,6,FALSE))</f>
        <v>Primary Contact Number: 03886140909  Secondary Contact Number: 040 040 2660  Remedy Support Group Authoriser: Johnny Pereira</v>
      </c>
      <c r="H252" s="4" t="str">
        <f>VLOOKUP(Table3[[#This Row],[Lookup]],Remedy,7,FALSE)</f>
        <v>Integration.Environment.Support@nab.com.au</v>
      </c>
      <c r="I252" s="4" t="s">
        <v>4360</v>
      </c>
      <c r="J252" s="4" t="s">
        <v>4316</v>
      </c>
      <c r="K252" s="4" t="s">
        <v>4317</v>
      </c>
    </row>
    <row r="253" spans="1:11" x14ac:dyDescent="0.2">
      <c r="A253" s="1" t="s">
        <v>2337</v>
      </c>
      <c r="B253" s="1" t="s">
        <v>457</v>
      </c>
      <c r="C253" s="1" t="s">
        <v>5</v>
      </c>
      <c r="D253" s="1" t="s">
        <v>6</v>
      </c>
      <c r="E253" s="1" t="s">
        <v>458</v>
      </c>
      <c r="F253" s="1" t="s">
        <v>1483</v>
      </c>
      <c r="G253" s="11" t="str">
        <f>IF(ISBLANK(VLOOKUP(Table3[[#This Row],[Lookup]],Remedy,6,FALSE)),"",VLOOKUP(Table3[[#This Row],[Lookup]],Remedy,6,FALSE))</f>
        <v>Development team    Primary Contact Number : 03 8697 9602 Secondary Contact Number : 03 86977783  or 03 86977172  Remedy Support Group Authoriser: Ross Bekhuis</v>
      </c>
      <c r="H253" s="4" t="str">
        <f>VLOOKUP(Table3[[#This Row],[Lookup]],Remedy,7,FALSE)</f>
        <v>integration.engagement@nab.com.au</v>
      </c>
      <c r="I253" s="4" t="s">
        <v>4360</v>
      </c>
      <c r="J253" s="4" t="s">
        <v>4316</v>
      </c>
      <c r="K253" s="4" t="s">
        <v>4317</v>
      </c>
    </row>
    <row r="254" spans="1:11" x14ac:dyDescent="0.2">
      <c r="A254" s="1" t="s">
        <v>2338</v>
      </c>
      <c r="B254" s="1" t="s">
        <v>459</v>
      </c>
      <c r="C254" s="1" t="s">
        <v>5</v>
      </c>
      <c r="D254" s="1" t="s">
        <v>25</v>
      </c>
      <c r="E254" s="1" t="s">
        <v>460</v>
      </c>
      <c r="F254" s="1" t="s">
        <v>1547</v>
      </c>
      <c r="G254" s="11" t="str">
        <f>IF(ISBLANK(VLOOKUP(Table3[[#This Row],[Lookup]],Remedy,6,FALSE)),"",VLOOKUP(Table3[[#This Row],[Lookup]],Remedy,6,FALSE))</f>
        <v>SAP technology treasury support    Primary Contact Number : 400570623  Secondary Contact Number : Information Not Available</v>
      </c>
      <c r="H254" s="4" t="str">
        <f>VLOOKUP(Table3[[#This Row],[Lookup]],Remedy,7,FALSE)</f>
        <v>mark.m.chan@nab.com.au</v>
      </c>
      <c r="I254" s="4" t="s">
        <v>4361</v>
      </c>
      <c r="J254" s="4" t="s">
        <v>4316</v>
      </c>
      <c r="K254" s="4" t="s">
        <v>4317</v>
      </c>
    </row>
    <row r="255" spans="1:11" x14ac:dyDescent="0.2">
      <c r="A255" s="1" t="s">
        <v>2339</v>
      </c>
      <c r="B255" s="1" t="s">
        <v>461</v>
      </c>
      <c r="C255" s="1" t="s">
        <v>5</v>
      </c>
      <c r="D255" s="1" t="s">
        <v>25</v>
      </c>
      <c r="E255" s="1" t="s">
        <v>462</v>
      </c>
      <c r="F255" s="1" t="s">
        <v>1550</v>
      </c>
      <c r="G255" s="11" t="str">
        <f>IF(ISBLANK(VLOOKUP(Table3[[#This Row],[Lookup]],Remedy,6,FALSE)),"",VLOOKUP(Table3[[#This Row],[Lookup]],Remedy,6,FALSE))</f>
        <v>SAP technology Business Warehouse support    Primary Contact Number : 914067060247  Secondary Contact Number : Information Not Available</v>
      </c>
      <c r="H255" s="4" t="str">
        <f>VLOOKUP(Table3[[#This Row],[Lookup]],Remedy,7,FALSE)</f>
        <v>ramya.v.jaladi@nab.com.au</v>
      </c>
      <c r="I255" s="4" t="s">
        <v>4361</v>
      </c>
      <c r="J255" s="4" t="s">
        <v>4316</v>
      </c>
      <c r="K255" s="4" t="s">
        <v>4317</v>
      </c>
    </row>
    <row r="256" spans="1:11" x14ac:dyDescent="0.2">
      <c r="A256" s="1" t="s">
        <v>2340</v>
      </c>
      <c r="B256" s="1" t="s">
        <v>2719</v>
      </c>
      <c r="C256" s="1" t="s">
        <v>5</v>
      </c>
      <c r="D256" s="1" t="s">
        <v>25</v>
      </c>
      <c r="E256" s="1" t="s">
        <v>463</v>
      </c>
      <c r="F256" s="1" t="s">
        <v>1551</v>
      </c>
      <c r="G256" s="11" t="str">
        <f>IF(ISBLANK(VLOOKUP(Table3[[#This Row],[Lookup]],Remedy,6,FALSE)),"",VLOOKUP(Table3[[#This Row],[Lookup]],Remedy,6,FALSE))</f>
        <v/>
      </c>
      <c r="H256" s="4">
        <f>VLOOKUP(Table3[[#This Row],[Lookup]],Remedy,7,FALSE)</f>
        <v>0</v>
      </c>
      <c r="I256" s="4" t="e">
        <v>#N/A</v>
      </c>
      <c r="J256" s="4" t="e">
        <v>#N/A</v>
      </c>
      <c r="K256" s="4" t="e">
        <v>#N/A</v>
      </c>
    </row>
    <row r="257" spans="1:11" x14ac:dyDescent="0.2">
      <c r="A257" s="1" t="s">
        <v>2341</v>
      </c>
      <c r="B257" s="1" t="s">
        <v>464</v>
      </c>
      <c r="C257" s="1" t="s">
        <v>5</v>
      </c>
      <c r="D257" s="1" t="s">
        <v>25</v>
      </c>
      <c r="E257" s="1" t="s">
        <v>465</v>
      </c>
      <c r="F257" s="1" t="s">
        <v>1552</v>
      </c>
      <c r="G257" s="11" t="str">
        <f>IF(ISBLANK(VLOOKUP(Table3[[#This Row],[Lookup]],Remedy,6,FALSE)),"",VLOOKUP(Table3[[#This Row],[Lookup]],Remedy,6,FALSE))</f>
        <v>SAP technology General Ledger and Finance support    Primary Contact Number : +61-407052184  Secondary Contact Number : Information Not Available    The business support hours is 9am AEST to 5pm AEST for all regions.</v>
      </c>
      <c r="H257" s="4" t="str">
        <f>VLOOKUP(Table3[[#This Row],[Lookup]],Remedy,7,FALSE)</f>
        <v>vijay.m.munireddy@nab.com.au</v>
      </c>
      <c r="I257" s="4" t="s">
        <v>4361</v>
      </c>
      <c r="J257" s="4" t="s">
        <v>4316</v>
      </c>
      <c r="K257" s="4" t="s">
        <v>4317</v>
      </c>
    </row>
    <row r="258" spans="1:11" x14ac:dyDescent="0.2">
      <c r="A258" s="1" t="s">
        <v>2342</v>
      </c>
      <c r="B258" s="1" t="s">
        <v>466</v>
      </c>
      <c r="C258" s="1" t="s">
        <v>5</v>
      </c>
      <c r="D258" s="1" t="s">
        <v>25</v>
      </c>
      <c r="E258" s="1" t="s">
        <v>467</v>
      </c>
      <c r="F258" s="1" t="s">
        <v>1554</v>
      </c>
      <c r="G258" s="11" t="str">
        <f>IF(ISBLANK(VLOOKUP(Table3[[#This Row],[Lookup]],Remedy,6,FALSE)),"",VLOOKUP(Table3[[#This Row],[Lookup]],Remedy,6,FALSE))</f>
        <v>SAP technology HR, Payroll, Leave and Learning Support team    Primary Contact Number : 408562907  Secondary Contact Number : Information Not Available</v>
      </c>
      <c r="H258" s="4" t="str">
        <f>VLOOKUP(Table3[[#This Row],[Lookup]],Remedy,7,FALSE)</f>
        <v>sap.hcm.technology@nab.com.au</v>
      </c>
      <c r="I258" s="4" t="s">
        <v>4361</v>
      </c>
      <c r="J258" s="4" t="s">
        <v>4316</v>
      </c>
      <c r="K258" s="4" t="s">
        <v>4317</v>
      </c>
    </row>
    <row r="259" spans="1:11" x14ac:dyDescent="0.2">
      <c r="A259" s="1" t="s">
        <v>2343</v>
      </c>
      <c r="B259" s="1" t="s">
        <v>468</v>
      </c>
      <c r="C259" s="1" t="s">
        <v>5</v>
      </c>
      <c r="D259" s="1" t="s">
        <v>25</v>
      </c>
      <c r="E259" s="1" t="s">
        <v>469</v>
      </c>
      <c r="F259" s="1" t="s">
        <v>1555</v>
      </c>
      <c r="G259" s="11" t="str">
        <f>IF(ISBLANK(VLOOKUP(Table3[[#This Row],[Lookup]],Remedy,6,FALSE)),"",VLOOKUP(Table3[[#This Row],[Lookup]],Remedy,6,FALSE))</f>
        <v>SAP technology procurement support team    Primary Contact Number : 470499372  Secondary Contact Number : Information Not Available</v>
      </c>
      <c r="H259" s="4" t="str">
        <f>VLOOKUP(Table3[[#This Row],[Lookup]],Remedy,7,FALSE)</f>
        <v>subrato.das@nab.com.au</v>
      </c>
      <c r="I259" s="4" t="s">
        <v>4361</v>
      </c>
      <c r="J259" s="4" t="s">
        <v>4316</v>
      </c>
      <c r="K259" s="4" t="s">
        <v>4317</v>
      </c>
    </row>
    <row r="260" spans="1:11" x14ac:dyDescent="0.2">
      <c r="A260" s="1" t="s">
        <v>2344</v>
      </c>
      <c r="B260" s="1" t="s">
        <v>470</v>
      </c>
      <c r="C260" s="1" t="s">
        <v>5</v>
      </c>
      <c r="D260" s="1" t="s">
        <v>25</v>
      </c>
      <c r="E260" s="1" t="s">
        <v>471</v>
      </c>
      <c r="F260" s="1" t="s">
        <v>1548</v>
      </c>
      <c r="G260" s="11" t="str">
        <f>IF(ISBLANK(VLOOKUP(Table3[[#This Row],[Lookup]],Remedy,6,FALSE)),"",VLOOKUP(Table3[[#This Row],[Lookup]],Remedy,6,FALSE))</f>
        <v>SAP technology Infrastructure and Database Support team    Primary Contact Number : 405446586  Secondary Contact Number : 407527902</v>
      </c>
      <c r="H260" s="4" t="str">
        <f>VLOOKUP(Table3[[#This Row],[Lookup]],Remedy,7,FALSE)</f>
        <v>basis@nab.com.au</v>
      </c>
      <c r="I260" s="4" t="s">
        <v>4361</v>
      </c>
      <c r="J260" s="4" t="s">
        <v>4316</v>
      </c>
      <c r="K260" s="4" t="s">
        <v>4317</v>
      </c>
    </row>
    <row r="261" spans="1:11" x14ac:dyDescent="0.2">
      <c r="A261" s="1" t="s">
        <v>2345</v>
      </c>
      <c r="B261" s="1" t="s">
        <v>472</v>
      </c>
      <c r="C261" s="1" t="s">
        <v>5</v>
      </c>
      <c r="D261" s="1" t="s">
        <v>25</v>
      </c>
      <c r="E261" s="1" t="s">
        <v>473</v>
      </c>
      <c r="F261" s="1" t="s">
        <v>1558</v>
      </c>
      <c r="G261" s="11" t="str">
        <f>IF(ISBLANK(VLOOKUP(Table3[[#This Row],[Lookup]],Remedy,6,FALSE)),"",VLOOKUP(Table3[[#This Row],[Lookup]],Remedy,6,FALSE))</f>
        <v>SAP technology SEM banking support    Primary Contact Number : 404651679  Secondary Contact Number : Information Not Available</v>
      </c>
      <c r="H261" s="4" t="str">
        <f>VLOOKUP(Table3[[#This Row],[Lookup]],Remedy,7,FALSE)</f>
        <v>manu.bhatia@nab.com.au</v>
      </c>
      <c r="I261" s="4" t="s">
        <v>4361</v>
      </c>
      <c r="J261" s="4" t="s">
        <v>4316</v>
      </c>
      <c r="K261" s="4" t="s">
        <v>4317</v>
      </c>
    </row>
    <row r="262" spans="1:11" x14ac:dyDescent="0.2">
      <c r="A262" s="1" t="s">
        <v>2346</v>
      </c>
      <c r="B262" s="1" t="s">
        <v>474</v>
      </c>
      <c r="C262" s="1" t="s">
        <v>5</v>
      </c>
      <c r="D262" s="1" t="s">
        <v>25</v>
      </c>
      <c r="E262" s="1" t="s">
        <v>475</v>
      </c>
      <c r="F262" s="1" t="s">
        <v>1559</v>
      </c>
      <c r="G262" s="11" t="str">
        <f>IF(ISBLANK(VLOOKUP(Table3[[#This Row],[Lookup]],Remedy,6,FALSE)),"",VLOOKUP(Table3[[#This Row],[Lookup]],Remedy,6,FALSE))</f>
        <v>SAP Technical Support    Primary Contact Number : 404841070  Secondary Contact Number : 0404-841-062</v>
      </c>
      <c r="H262" s="4" t="str">
        <f>VLOOKUP(Table3[[#This Row],[Lookup]],Remedy,7,FALSE)</f>
        <v>usha-rani.v.chandrasekhar@nab.com.au</v>
      </c>
      <c r="I262" s="4" t="s">
        <v>4361</v>
      </c>
      <c r="J262" s="4" t="s">
        <v>4316</v>
      </c>
      <c r="K262" s="4" t="s">
        <v>4317</v>
      </c>
    </row>
    <row r="263" spans="1:11" x14ac:dyDescent="0.2">
      <c r="A263" s="1" t="s">
        <v>2347</v>
      </c>
      <c r="B263" s="1" t="s">
        <v>476</v>
      </c>
      <c r="C263" s="1" t="s">
        <v>5</v>
      </c>
      <c r="D263" s="1" t="s">
        <v>477</v>
      </c>
      <c r="E263" s="1" t="s">
        <v>478</v>
      </c>
      <c r="F263" s="1" t="s">
        <v>1614</v>
      </c>
      <c r="G263" s="11" t="str">
        <f>IF(ISBLANK(VLOOKUP(Table3[[#This Row],[Lookup]],Remedy,6,FALSE)),"",VLOOKUP(Table3[[#This Row],[Lookup]],Remedy,6,FALSE))</f>
        <v>BT Global Services    Group Email ID - andrew.coombs@bt.com    Primary Contact Number - +61396275580    Remedy Support Group Authoriser: Justin Pedersen</v>
      </c>
      <c r="H263" s="4" t="str">
        <f>VLOOKUP(Table3[[#This Row],[Lookup]],Remedy,7,FALSE)</f>
        <v>andrew.coombs@bt.com</v>
      </c>
      <c r="I263" s="4" t="e">
        <v>#N/A</v>
      </c>
      <c r="J263" s="4" t="e">
        <v>#N/A</v>
      </c>
      <c r="K263" s="4" t="e">
        <v>#N/A</v>
      </c>
    </row>
    <row r="264" spans="1:11" x14ac:dyDescent="0.2">
      <c r="A264" s="1" t="s">
        <v>2348</v>
      </c>
      <c r="B264" s="1" t="s">
        <v>479</v>
      </c>
      <c r="C264" s="1" t="s">
        <v>5</v>
      </c>
      <c r="D264" s="1" t="s">
        <v>480</v>
      </c>
      <c r="E264" s="1" t="s">
        <v>481</v>
      </c>
      <c r="F264" s="1" t="s">
        <v>1804</v>
      </c>
      <c r="G264" s="11" t="str">
        <f>IF(ISBLANK(VLOOKUP(Table3[[#This Row],[Lookup]],Remedy,6,FALSE)),"",VLOOKUP(Table3[[#This Row],[Lookup]],Remedy,6,FALSE))</f>
        <v>NAB Technology CAB Approval  Primary Contact Number : (03) 9886 2954 option 3  Secondary Contact Number: 0428 393 882  Remedy Support Group Authoriser: Gary Percival</v>
      </c>
      <c r="H264" s="4" t="str">
        <f>VLOOKUP(Table3[[#This Row],[Lookup]],Remedy,7,FALSE)</f>
        <v>NABAU_IT.Change.Management@nab.com.au</v>
      </c>
      <c r="I264" s="4" t="s">
        <v>4344</v>
      </c>
      <c r="J264" s="4" t="s">
        <v>4317</v>
      </c>
      <c r="K264" s="4" t="s">
        <v>4317</v>
      </c>
    </row>
    <row r="265" spans="1:11" x14ac:dyDescent="0.2">
      <c r="A265" s="1" t="s">
        <v>2348</v>
      </c>
      <c r="B265" s="1" t="s">
        <v>482</v>
      </c>
      <c r="C265" s="1" t="s">
        <v>5</v>
      </c>
      <c r="D265" s="1" t="s">
        <v>480</v>
      </c>
      <c r="E265" s="1" t="s">
        <v>481</v>
      </c>
      <c r="F265" s="1" t="s">
        <v>1804</v>
      </c>
      <c r="G265" s="11" t="str">
        <f>IF(ISBLANK(VLOOKUP(Table3[[#This Row],[Lookup]],Remedy,6,FALSE)),"",VLOOKUP(Table3[[#This Row],[Lookup]],Remedy,6,FALSE))</f>
        <v>NAB Technology CAB Approval  Primary Contact Number : (03) 9886 2954 option 3  Secondary Contact Number: 0428 393 882  Remedy Support Group Authoriser: Gary Percival</v>
      </c>
      <c r="H265" s="4" t="str">
        <f>VLOOKUP(Table3[[#This Row],[Lookup]],Remedy,7,FALSE)</f>
        <v>NABAU_IT.Change.Management@nab.com.au</v>
      </c>
      <c r="I265" s="4" t="s">
        <v>4344</v>
      </c>
      <c r="J265" s="4" t="s">
        <v>4317</v>
      </c>
      <c r="K265" s="4" t="s">
        <v>4317</v>
      </c>
    </row>
    <row r="266" spans="1:11" x14ac:dyDescent="0.2">
      <c r="A266" s="1" t="s">
        <v>2349</v>
      </c>
      <c r="B266" s="1" t="s">
        <v>483</v>
      </c>
      <c r="C266" s="1" t="s">
        <v>5</v>
      </c>
      <c r="D266" s="1" t="s">
        <v>484</v>
      </c>
      <c r="E266" s="1" t="s">
        <v>485</v>
      </c>
      <c r="F266" s="1" t="s">
        <v>1624</v>
      </c>
      <c r="G266" s="11" t="str">
        <f>IF(ISBLANK(VLOOKUP(Table3[[#This Row],[Lookup]],Remedy,6,FALSE)),"",VLOOKUP(Table3[[#This Row],[Lookup]],Remedy,6,FALSE))</f>
        <v>NAB Technology Change Management    Primary Contact Number : (03) 9886 2954 option 3  Secondary Contact Number: 0428 393 882  Remedy Support Group Authoriser: Gary Percival</v>
      </c>
      <c r="H266" s="4" t="str">
        <f>VLOOKUP(Table3[[#This Row],[Lookup]],Remedy,7,FALSE)</f>
        <v>NABAU_IT.Change.Management@nab.com.au</v>
      </c>
      <c r="I266" s="4" t="s">
        <v>4317</v>
      </c>
      <c r="J266" s="4" t="s">
        <v>4317</v>
      </c>
      <c r="K266" s="4" t="s">
        <v>4317</v>
      </c>
    </row>
    <row r="267" spans="1:11" x14ac:dyDescent="0.2">
      <c r="A267" s="1" t="s">
        <v>2350</v>
      </c>
      <c r="B267" s="1" t="s">
        <v>486</v>
      </c>
      <c r="C267" s="1" t="s">
        <v>5</v>
      </c>
      <c r="D267" s="1" t="s">
        <v>487</v>
      </c>
      <c r="E267" s="1" t="s">
        <v>488</v>
      </c>
      <c r="F267" s="1" t="s">
        <v>1621</v>
      </c>
      <c r="G267" s="11" t="str">
        <f>IF(ISBLANK(VLOOKUP(Table3[[#This Row],[Lookup]],Remedy,6,FALSE)),"",VLOOKUP(Table3[[#This Row],[Lookup]],Remedy,6,FALSE))</f>
        <v>Primary Contact Number:  Shift Operations (SRM / Incident Manager)- 9886 2629    Remedy Support Group Authorisers:  Andrew Singleton  Brendon Colson  Jeff Beddome  Mark Moccero  Stephen Honan</v>
      </c>
      <c r="H267" s="4" t="str">
        <f>VLOOKUP(Table3[[#This Row],[Lookup]],Remedy,7,FALSE)</f>
        <v>SHIFTTL@nab.com.au</v>
      </c>
      <c r="I267" s="4" t="s">
        <v>4317</v>
      </c>
      <c r="J267" s="4" t="s">
        <v>4317</v>
      </c>
      <c r="K267" s="4" t="s">
        <v>4317</v>
      </c>
    </row>
    <row r="268" spans="1:11" x14ac:dyDescent="0.2">
      <c r="A268" s="1" t="s">
        <v>2351</v>
      </c>
      <c r="B268" s="1" t="s">
        <v>489</v>
      </c>
      <c r="C268" s="1" t="s">
        <v>5</v>
      </c>
      <c r="D268" s="1" t="s">
        <v>487</v>
      </c>
      <c r="E268" s="1" t="s">
        <v>490</v>
      </c>
      <c r="F268" s="1" t="s">
        <v>1622</v>
      </c>
      <c r="G268" s="11" t="str">
        <f>IF(ISBLANK(VLOOKUP(Table3[[#This Row],[Lookup]],Remedy,6,FALSE)),"",VLOOKUP(Table3[[#This Row],[Lookup]],Remedy,6,FALSE))</f>
        <v/>
      </c>
      <c r="H268" s="4" t="str">
        <f>VLOOKUP(Table3[[#This Row],[Lookup]],Remedy,7,FALSE)</f>
        <v>problem.management.isd@nab.com.au</v>
      </c>
      <c r="I268" s="4" t="s">
        <v>4317</v>
      </c>
      <c r="J268" s="4" t="s">
        <v>4317</v>
      </c>
      <c r="K268" s="4" t="s">
        <v>4317</v>
      </c>
    </row>
    <row r="269" spans="1:11" x14ac:dyDescent="0.2">
      <c r="A269" s="1" t="s">
        <v>2352</v>
      </c>
      <c r="B269" s="1" t="s">
        <v>491</v>
      </c>
      <c r="C269" s="1" t="s">
        <v>5</v>
      </c>
      <c r="D269" s="1" t="s">
        <v>484</v>
      </c>
      <c r="E269" s="1" t="s">
        <v>492</v>
      </c>
      <c r="F269" s="1" t="s">
        <v>1625</v>
      </c>
      <c r="G269" s="11" t="str">
        <f>IF(ISBLANK(VLOOKUP(Table3[[#This Row],[Lookup]],Remedy,6,FALSE)),"",VLOOKUP(Table3[[#This Row],[Lookup]],Remedy,6,FALSE))</f>
        <v/>
      </c>
      <c r="H269" s="4">
        <f>VLOOKUP(Table3[[#This Row],[Lookup]],Remedy,7,FALSE)</f>
        <v>0</v>
      </c>
      <c r="I269" s="4" t="s">
        <v>4317</v>
      </c>
      <c r="J269" s="4" t="s">
        <v>4317</v>
      </c>
      <c r="K269" s="4" t="s">
        <v>4317</v>
      </c>
    </row>
    <row r="270" spans="1:11" x14ac:dyDescent="0.2">
      <c r="A270" s="1" t="s">
        <v>2353</v>
      </c>
      <c r="B270" s="1" t="s">
        <v>493</v>
      </c>
      <c r="C270" s="1" t="s">
        <v>5</v>
      </c>
      <c r="D270" s="1" t="s">
        <v>484</v>
      </c>
      <c r="E270" s="1" t="s">
        <v>494</v>
      </c>
      <c r="F270" s="1" t="s">
        <v>1627</v>
      </c>
      <c r="G270" s="11" t="str">
        <f>IF(ISBLANK(VLOOKUP(Table3[[#This Row],[Lookup]],Remedy,6,FALSE)),"",VLOOKUP(Table3[[#This Row],[Lookup]],Remedy,6,FALSE))</f>
        <v>SACM Foundation Data Support group.    Phone number : EXT 03-92082455</v>
      </c>
      <c r="H270" s="4" t="str">
        <f>VLOOKUP(Table3[[#This Row],[Lookup]],Remedy,7,FALSE)</f>
        <v>NABAU_Configuration.Management@nab.com.au</v>
      </c>
      <c r="I270" s="4" t="s">
        <v>4317</v>
      </c>
      <c r="J270" s="4" t="s">
        <v>4317</v>
      </c>
      <c r="K270" s="4" t="s">
        <v>4317</v>
      </c>
    </row>
    <row r="271" spans="1:11" x14ac:dyDescent="0.2">
      <c r="A271" s="1" t="s">
        <v>2354</v>
      </c>
      <c r="B271" s="1" t="s">
        <v>495</v>
      </c>
      <c r="C271" s="1" t="s">
        <v>5</v>
      </c>
      <c r="D271" s="1" t="s">
        <v>496</v>
      </c>
      <c r="E271" s="1" t="s">
        <v>497</v>
      </c>
      <c r="F271" s="1" t="s">
        <v>1631</v>
      </c>
      <c r="G271" s="11" t="str">
        <f>IF(ISBLANK(VLOOKUP(Table3[[#This Row],[Lookup]],Remedy,6,FALSE)),"",VLOOKUP(Table3[[#This Row],[Lookup]],Remedy,6,FALSE))</f>
        <v>Analytics &amp; Insights - Technology. Primary Contact Number : 0457 530 032.  Secondary Contact Number : 03 8641 3089.</v>
      </c>
      <c r="H271" s="4" t="str">
        <f>VLOOKUP(Table3[[#This Row],[Lookup]],Remedy,7,FALSE)</f>
        <v>timac.service.reporting@nab.com.au</v>
      </c>
      <c r="I271" s="4" t="s">
        <v>4344</v>
      </c>
      <c r="J271" s="4" t="s">
        <v>4317</v>
      </c>
      <c r="K271" s="4" t="s">
        <v>4317</v>
      </c>
    </row>
    <row r="272" spans="1:11" x14ac:dyDescent="0.2">
      <c r="A272" s="1" t="s">
        <v>2355</v>
      </c>
      <c r="B272" s="1" t="s">
        <v>498</v>
      </c>
      <c r="C272" s="1" t="s">
        <v>5</v>
      </c>
      <c r="D272" s="1" t="s">
        <v>499</v>
      </c>
      <c r="E272" s="1" t="s">
        <v>500</v>
      </c>
      <c r="F272" s="1" t="s">
        <v>1618</v>
      </c>
      <c r="G272" s="11" t="str">
        <f>IF(ISBLANK(VLOOKUP(Table3[[#This Row],[Lookup]],Remedy,6,FALSE)),"",VLOOKUP(Table3[[#This Row],[Lookup]],Remedy,6,FALSE))</f>
        <v>Service Delivery Management    Primary Contact : Peter Kerr</v>
      </c>
      <c r="H272" s="4">
        <f>VLOOKUP(Table3[[#This Row],[Lookup]],Remedy,7,FALSE)</f>
        <v>0</v>
      </c>
      <c r="I272" s="4" t="s">
        <v>4317</v>
      </c>
      <c r="J272" s="4" t="s">
        <v>4317</v>
      </c>
      <c r="K272" s="4" t="s">
        <v>4317</v>
      </c>
    </row>
    <row r="273" spans="1:11" x14ac:dyDescent="0.2">
      <c r="A273" s="1" t="s">
        <v>2355</v>
      </c>
      <c r="B273" s="1" t="s">
        <v>501</v>
      </c>
      <c r="C273" s="1" t="s">
        <v>5</v>
      </c>
      <c r="D273" s="1" t="s">
        <v>499</v>
      </c>
      <c r="E273" s="1" t="s">
        <v>500</v>
      </c>
      <c r="F273" s="1" t="s">
        <v>1618</v>
      </c>
      <c r="G273" s="11" t="str">
        <f>IF(ISBLANK(VLOOKUP(Table3[[#This Row],[Lookup]],Remedy,6,FALSE)),"",VLOOKUP(Table3[[#This Row],[Lookup]],Remedy,6,FALSE))</f>
        <v>Service Delivery Management    Primary Contact : Peter Kerr</v>
      </c>
      <c r="H273" s="4">
        <f>VLOOKUP(Table3[[#This Row],[Lookup]],Remedy,7,FALSE)</f>
        <v>0</v>
      </c>
      <c r="I273" s="4" t="s">
        <v>4344</v>
      </c>
      <c r="J273" s="4" t="s">
        <v>4317</v>
      </c>
      <c r="K273" s="4" t="s">
        <v>4317</v>
      </c>
    </row>
    <row r="274" spans="1:11" x14ac:dyDescent="0.2">
      <c r="A274" s="1" t="s">
        <v>2356</v>
      </c>
      <c r="B274" s="1" t="s">
        <v>2719</v>
      </c>
      <c r="C274" s="1" t="s">
        <v>5</v>
      </c>
      <c r="D274" s="1" t="s">
        <v>502</v>
      </c>
      <c r="E274" s="1" t="s">
        <v>503</v>
      </c>
      <c r="F274" s="1" t="s">
        <v>1620</v>
      </c>
      <c r="G274" s="11" t="str">
        <f>IF(ISBLANK(VLOOKUP(Table3[[#This Row],[Lookup]],Remedy,6,FALSE)),"",VLOOKUP(Table3[[#This Row],[Lookup]],Remedy,6,FALSE))</f>
        <v>Primary Contact Number: +61431501831  Secondary Contact email: service.management.process.delivery@nab.com.au  Remedy Support Group Authoriser: Adrian Bridges</v>
      </c>
      <c r="H274" s="4" t="str">
        <f>VLOOKUP(Table3[[#This Row],[Lookup]],Remedy,7,FALSE)</f>
        <v>service.management.process.delivery@nab.com.au</v>
      </c>
      <c r="I274" s="4" t="e">
        <v>#N/A</v>
      </c>
      <c r="J274" s="4" t="e">
        <v>#N/A</v>
      </c>
      <c r="K274" s="4" t="e">
        <v>#N/A</v>
      </c>
    </row>
    <row r="275" spans="1:11" x14ac:dyDescent="0.2">
      <c r="A275" s="1" t="s">
        <v>2357</v>
      </c>
      <c r="B275" s="1" t="s">
        <v>504</v>
      </c>
      <c r="C275" s="1" t="s">
        <v>5</v>
      </c>
      <c r="D275" s="1" t="s">
        <v>502</v>
      </c>
      <c r="E275" s="1" t="s">
        <v>505</v>
      </c>
      <c r="F275" s="1" t="s">
        <v>1619</v>
      </c>
      <c r="G275" s="11" t="str">
        <f>IF(ISBLANK(VLOOKUP(Table3[[#This Row],[Lookup]],Remedy,6,FALSE)),"",VLOOKUP(Table3[[#This Row],[Lookup]],Remedy,6,FALSE))</f>
        <v>Primary Contact Number: 0422 004 381  Secondary Contact Number: 0414 444 642  Remedy Support Group Authoriser: Andrew Camilleri</v>
      </c>
      <c r="H275" s="4" t="str">
        <f>VLOOKUP(Table3[[#This Row],[Lookup]],Remedy,7,FALSE)</f>
        <v>itsc.planning.&amp;.execution@nab.com.au</v>
      </c>
      <c r="I275" s="4" t="s">
        <v>4317</v>
      </c>
      <c r="J275" s="4" t="s">
        <v>4317</v>
      </c>
      <c r="K275" s="4" t="s">
        <v>4317</v>
      </c>
    </row>
    <row r="276" spans="1:11" x14ac:dyDescent="0.2">
      <c r="A276" s="1" t="s">
        <v>2358</v>
      </c>
      <c r="B276" s="1" t="s">
        <v>506</v>
      </c>
      <c r="C276" s="1" t="s">
        <v>5</v>
      </c>
      <c r="D276" s="1" t="s">
        <v>42</v>
      </c>
      <c r="E276" s="1" t="s">
        <v>507</v>
      </c>
      <c r="F276" s="1" t="s">
        <v>1798</v>
      </c>
      <c r="G276" s="11" t="str">
        <f>IF(ISBLANK(VLOOKUP(Table3[[#This Row],[Lookup]],Remedy,6,FALSE)),"",VLOOKUP(Table3[[#This Row],[Lookup]],Remedy,6,FALSE))</f>
        <v>Ask to page out nabCERT CSOC</v>
      </c>
      <c r="H276" s="4" t="str">
        <f>VLOOKUP(Table3[[#This Row],[Lookup]],Remedy,7,FALSE)</f>
        <v>nabcert.csoc@nab.com.au</v>
      </c>
      <c r="I276" s="4" t="s">
        <v>4344</v>
      </c>
      <c r="J276" s="4" t="s">
        <v>4318</v>
      </c>
      <c r="K276" s="4" t="s">
        <v>4317</v>
      </c>
    </row>
    <row r="277" spans="1:11" x14ac:dyDescent="0.2">
      <c r="A277" s="1" t="s">
        <v>2359</v>
      </c>
      <c r="B277" s="1" t="s">
        <v>508</v>
      </c>
      <c r="C277" s="1" t="s">
        <v>5</v>
      </c>
      <c r="D277" s="1" t="s">
        <v>509</v>
      </c>
      <c r="E277" s="1" t="s">
        <v>510</v>
      </c>
      <c r="F277" s="1" t="s">
        <v>1790</v>
      </c>
      <c r="G277" s="11" t="str">
        <f>IF(ISBLANK(VLOOKUP(Table3[[#This Row],[Lookup]],Remedy,6,FALSE)),"",VLOOKUP(Table3[[#This Row],[Lookup]],Remedy,6,FALSE))</f>
        <v/>
      </c>
      <c r="H277" s="4">
        <f>VLOOKUP(Table3[[#This Row],[Lookup]],Remedy,7,FALSE)</f>
        <v>0</v>
      </c>
      <c r="I277" s="4" t="s">
        <v>4344</v>
      </c>
      <c r="J277" s="4" t="s">
        <v>4318</v>
      </c>
      <c r="K277" s="4" t="s">
        <v>4317</v>
      </c>
    </row>
    <row r="278" spans="1:11" x14ac:dyDescent="0.2">
      <c r="A278" s="1" t="s">
        <v>2360</v>
      </c>
      <c r="B278" s="1" t="s">
        <v>511</v>
      </c>
      <c r="C278" s="1" t="s">
        <v>5</v>
      </c>
      <c r="D278" s="1" t="s">
        <v>52</v>
      </c>
      <c r="E278" s="1" t="s">
        <v>512</v>
      </c>
      <c r="F278" s="1" t="s">
        <v>1794</v>
      </c>
      <c r="G278" s="11" t="str">
        <f>IF(ISBLANK(VLOOKUP(Table3[[#This Row],[Lookup]],Remedy,6,FALSE)),"",VLOOKUP(Table3[[#This Row],[Lookup]],Remedy,6,FALSE))</f>
        <v>nabAIM Solutions Primary Contact:   Anthony Treyvaud  0467 781 607    Secondary Contact:  Jeff Dare  x338230/0400 648 480    Remedy Support Group Authoriser:  Anthony Treyvaud</v>
      </c>
      <c r="H278" s="4" t="str">
        <f>VLOOKUP(Table3[[#This Row],[Lookup]],Remedy,7,FALSE)</f>
        <v>NABAU_nabAIM.Solutions.Team@nab.com.au</v>
      </c>
      <c r="I278" s="4" t="s">
        <v>4344</v>
      </c>
      <c r="J278" s="4" t="s">
        <v>4318</v>
      </c>
      <c r="K278" s="4" t="s">
        <v>4317</v>
      </c>
    </row>
    <row r="279" spans="1:11" x14ac:dyDescent="0.2">
      <c r="A279" s="1" t="s">
        <v>2361</v>
      </c>
      <c r="B279" s="1" t="s">
        <v>513</v>
      </c>
      <c r="C279" s="1" t="s">
        <v>5</v>
      </c>
      <c r="D279" s="1" t="s">
        <v>52</v>
      </c>
      <c r="E279" s="1" t="s">
        <v>514</v>
      </c>
      <c r="F279" s="1" t="s">
        <v>1796</v>
      </c>
      <c r="G279" s="11" t="str">
        <f>IF(ISBLANK(VLOOKUP(Table3[[#This Row],[Lookup]],Remedy,6,FALSE)),"",VLOOKUP(Table3[[#This Row],[Lookup]],Remedy,6,FALSE))</f>
        <v>Security Integration Managers</v>
      </c>
      <c r="H279" s="4" t="str">
        <f>VLOOKUP(Table3[[#This Row],[Lookup]],Remedy,7,FALSE)</f>
        <v>nabau_ISS.Integration.Managers@nab.com.au</v>
      </c>
      <c r="I279" s="4" t="s">
        <v>4344</v>
      </c>
      <c r="J279" s="4" t="s">
        <v>4318</v>
      </c>
      <c r="K279" s="4" t="s">
        <v>4317</v>
      </c>
    </row>
    <row r="280" spans="1:11" x14ac:dyDescent="0.2">
      <c r="A280" s="1" t="s">
        <v>2362</v>
      </c>
      <c r="B280" s="1" t="s">
        <v>515</v>
      </c>
      <c r="C280" s="1" t="s">
        <v>5</v>
      </c>
      <c r="D280" s="1" t="s">
        <v>52</v>
      </c>
      <c r="E280" s="1" t="s">
        <v>516</v>
      </c>
      <c r="F280" s="1" t="s">
        <v>1793</v>
      </c>
      <c r="G280" s="11" t="str">
        <f>IF(ISBLANK(VLOOKUP(Table3[[#This Row],[Lookup]],Remedy,6,FALSE)),"",VLOOKUP(Table3[[#This Row],[Lookup]],Remedy,6,FALSE))</f>
        <v>Access &amp; Identity Management (Central ID) contacts:    Primary Contact Number: 0404 844 098  Secondary Contact Number: 0404 442 761  Remedy Support Group Authoriser:Steve Hawke (+61392085917)</v>
      </c>
      <c r="H280" s="4" t="str">
        <f>VLOOKUP(Table3[[#This Row],[Lookup]],Remedy,7,FALSE)</f>
        <v>identity.management.support@nab.com.au</v>
      </c>
      <c r="I280" s="4" t="s">
        <v>52</v>
      </c>
      <c r="J280" s="4" t="s">
        <v>4318</v>
      </c>
      <c r="K280" s="4" t="s">
        <v>4317</v>
      </c>
    </row>
    <row r="281" spans="1:11" x14ac:dyDescent="0.2">
      <c r="A281" s="1" t="s">
        <v>2363</v>
      </c>
      <c r="B281" s="1" t="s">
        <v>517</v>
      </c>
      <c r="C281" s="1" t="s">
        <v>5</v>
      </c>
      <c r="D281" s="1" t="s">
        <v>518</v>
      </c>
      <c r="E281" s="1" t="s">
        <v>519</v>
      </c>
      <c r="F281" s="1" t="s">
        <v>1610</v>
      </c>
      <c r="G281" s="11" t="str">
        <f>IF(ISBLANK(VLOOKUP(Table3[[#This Row],[Lookup]],Remedy,6,FALSE)),"",VLOOKUP(Table3[[#This Row],[Lookup]],Remedy,6,FALSE))</f>
        <v>Primary Contact Number:03 8641 2266  Secondary Contact Number: 0433 332 691  Remedy Support Group Authoriser: Martin Trivett</v>
      </c>
      <c r="H281" s="4">
        <f>VLOOKUP(Table3[[#This Row],[Lookup]],Remedy,7,FALSE)</f>
        <v>0</v>
      </c>
      <c r="I281" s="4" t="s">
        <v>4317</v>
      </c>
      <c r="J281" s="4" t="s">
        <v>4317</v>
      </c>
      <c r="K281" s="4" t="s">
        <v>4317</v>
      </c>
    </row>
    <row r="282" spans="1:11" x14ac:dyDescent="0.2">
      <c r="A282" s="1" t="s">
        <v>2364</v>
      </c>
      <c r="B282" s="1" t="s">
        <v>520</v>
      </c>
      <c r="C282" s="1" t="s">
        <v>5</v>
      </c>
      <c r="D282" s="1" t="s">
        <v>518</v>
      </c>
      <c r="E282" s="1" t="s">
        <v>521</v>
      </c>
      <c r="F282" s="1" t="s">
        <v>1609</v>
      </c>
      <c r="G282" s="11" t="str">
        <f>IF(ISBLANK(VLOOKUP(Table3[[#This Row],[Lookup]],Remedy,6,FALSE)),"",VLOOKUP(Table3[[#This Row],[Lookup]],Remedy,6,FALSE))</f>
        <v>Primary Contact Number:  Peter Williams 0438 043 949  Secondary Contact Number:  Dale Purton 0477350082  Remedy Support Group Authoriser:  Dale Purton 0477 350 082</v>
      </c>
      <c r="H282" s="4" t="str">
        <f>VLOOKUP(Table3[[#This Row],[Lookup]],Remedy,7,FALSE)</f>
        <v>nabau_tsh dss ss environment services mailbox</v>
      </c>
      <c r="I282" s="4" t="s">
        <v>4317</v>
      </c>
      <c r="J282" s="4" t="s">
        <v>4317</v>
      </c>
      <c r="K282" s="4" t="s">
        <v>4317</v>
      </c>
    </row>
    <row r="283" spans="1:11" x14ac:dyDescent="0.2">
      <c r="A283" s="1" t="s">
        <v>2365</v>
      </c>
      <c r="B283" s="1" t="s">
        <v>522</v>
      </c>
      <c r="C283" s="1" t="s">
        <v>5</v>
      </c>
      <c r="D283" s="1" t="s">
        <v>518</v>
      </c>
      <c r="E283" s="1" t="s">
        <v>523</v>
      </c>
      <c r="F283" s="1" t="s">
        <v>1611</v>
      </c>
      <c r="G283" s="11" t="str">
        <f>IF(ISBLANK(VLOOKUP(Table3[[#This Row],[Lookup]],Remedy,6,FALSE)),"",VLOOKUP(Table3[[#This Row],[Lookup]],Remedy,6,FALSE))</f>
        <v>Primary Contact Number:03 8641 2266  Secondary Contact Number:0433 332 691  Remedy Support Group Authoriser: Martin Trivett</v>
      </c>
      <c r="H283" s="4" t="str">
        <f>VLOOKUP(Table3[[#This Row],[Lookup]],Remedy,7,FALSE)</f>
        <v>RMES Service Desk - AD&amp;T/MAILINDB/NAG_AP</v>
      </c>
      <c r="I283" s="4" t="s">
        <v>4317</v>
      </c>
      <c r="J283" s="4" t="s">
        <v>4317</v>
      </c>
      <c r="K283" s="4" t="s">
        <v>4317</v>
      </c>
    </row>
    <row r="284" spans="1:11" x14ac:dyDescent="0.2">
      <c r="A284" s="1" t="s">
        <v>2366</v>
      </c>
      <c r="B284" s="1" t="s">
        <v>524</v>
      </c>
      <c r="C284" s="1" t="s">
        <v>5</v>
      </c>
      <c r="D284" s="1" t="s">
        <v>68</v>
      </c>
      <c r="E284" s="1" t="s">
        <v>525</v>
      </c>
      <c r="F284" s="1" t="s">
        <v>1515</v>
      </c>
      <c r="G284" s="11" t="str">
        <f>IF(ISBLANK(VLOOKUP(Table3[[#This Row],[Lookup]],Remedy,6,FALSE)),"",VLOOKUP(Table3[[#This Row],[Lookup]],Remedy,6,FALSE))</f>
        <v>Wealth and MLC Online Production Support.     Primary Contact Number: 0421 618 142  Remedy Support Group Authoriser: Josef Widjaja</v>
      </c>
      <c r="H284" s="4" t="str">
        <f>VLOOKUP(Table3[[#This Row],[Lookup]],Remedy,7,FALSE)</f>
        <v>TMLC.Online.Support@nab.com.au</v>
      </c>
      <c r="I284" s="4" t="s">
        <v>4317</v>
      </c>
      <c r="J284" s="4" t="s">
        <v>4316</v>
      </c>
      <c r="K284" s="4" t="s">
        <v>4324</v>
      </c>
    </row>
    <row r="285" spans="1:11" x14ac:dyDescent="0.2">
      <c r="A285" s="1" t="s">
        <v>2367</v>
      </c>
      <c r="B285" s="1" t="s">
        <v>526</v>
      </c>
      <c r="C285" s="1" t="s">
        <v>5</v>
      </c>
      <c r="D285" s="1" t="s">
        <v>205</v>
      </c>
      <c r="E285" s="1" t="s">
        <v>527</v>
      </c>
      <c r="F285" s="1" t="s">
        <v>1442</v>
      </c>
      <c r="G285" s="11" t="str">
        <f>IF(ISBLANK(VLOOKUP(Table3[[#This Row],[Lookup]],Remedy,6,FALSE)),"",VLOOKUP(Table3[[#This Row],[Lookup]],Remedy,6,FALSE))</f>
        <v>Primary Contact Number: 0415954696  Secondary Contact Number: 0458233874  Remedy Support Group Authoriser: Paul Kung</v>
      </c>
      <c r="H285" s="4" t="str">
        <f>VLOOKUP(Table3[[#This Row],[Lookup]],Remedy,7,FALSE)</f>
        <v>compass_asset_support@mlc.com.au</v>
      </c>
      <c r="I285" s="4" t="s">
        <v>4344</v>
      </c>
      <c r="J285" s="4" t="s">
        <v>4319</v>
      </c>
      <c r="K285" s="4" t="s">
        <v>4325</v>
      </c>
    </row>
    <row r="286" spans="1:11" x14ac:dyDescent="0.2">
      <c r="A286" s="1" t="s">
        <v>2368</v>
      </c>
      <c r="B286" s="1" t="s">
        <v>528</v>
      </c>
      <c r="C286" s="1" t="s">
        <v>5</v>
      </c>
      <c r="D286" s="1" t="s">
        <v>205</v>
      </c>
      <c r="E286" s="1" t="s">
        <v>529</v>
      </c>
      <c r="F286" s="1" t="s">
        <v>1453</v>
      </c>
      <c r="G286" s="11" t="str">
        <f>IF(ISBLANK(VLOOKUP(Table3[[#This Row],[Lookup]],Remedy,6,FALSE)),"",VLOOKUP(Table3[[#This Row],[Lookup]],Remedy,6,FALSE))</f>
        <v>MLC / NAB Wealth - Work Management Support (Applications including CRMS, Tower, Gemini)    Primary Contact Number : Work.Management.Support@mlc.com.au   Secondary Contact Number : Leo Kwan 0459841762  Remedy Support Group Authoriser : Leo Kwan, Simon Tibbs</v>
      </c>
      <c r="H286" s="4" t="str">
        <f>VLOOKUP(Table3[[#This Row],[Lookup]],Remedy,7,FALSE)</f>
        <v>Work.Management.Support@mlc.com.au</v>
      </c>
      <c r="I286" s="4" t="s">
        <v>4344</v>
      </c>
      <c r="J286" s="4" t="s">
        <v>4319</v>
      </c>
      <c r="K286" s="4" t="s">
        <v>4326</v>
      </c>
    </row>
    <row r="287" spans="1:11" x14ac:dyDescent="0.2">
      <c r="A287" s="1" t="s">
        <v>2369</v>
      </c>
      <c r="B287" s="1" t="s">
        <v>530</v>
      </c>
      <c r="C287" s="1" t="s">
        <v>5</v>
      </c>
      <c r="D287" s="1" t="s">
        <v>14</v>
      </c>
      <c r="E287" s="1" t="s">
        <v>531</v>
      </c>
      <c r="F287" s="1" t="s">
        <v>1466</v>
      </c>
      <c r="G287" s="11" t="str">
        <f>IF(ISBLANK(VLOOKUP(Table3[[#This Row],[Lookup]],Remedy,6,FALSE)),"",VLOOKUP(Table3[[#This Row],[Lookup]],Remedy,6,FALSE))</f>
        <v>Payments (CAPS) Delivery Group  Primary Contact Number: 8641 7309  Secondary Contact Number: 8697 9548  Remedy Support Group Authoriser: Thomas Cummings</v>
      </c>
      <c r="H287" s="4" t="str">
        <f>VLOOKUP(Table3[[#This Row],[Lookup]],Remedy,7,FALSE)</f>
        <v>NABAU_AD&amp;T.CAPS.Payments@nab.com.au</v>
      </c>
      <c r="I287" s="4" t="s">
        <v>4350</v>
      </c>
      <c r="J287" s="4" t="s">
        <v>4316</v>
      </c>
      <c r="K287" s="4" t="s">
        <v>4317</v>
      </c>
    </row>
    <row r="288" spans="1:11" x14ac:dyDescent="0.2">
      <c r="A288" s="1" t="s">
        <v>2370</v>
      </c>
      <c r="B288" s="1" t="s">
        <v>532</v>
      </c>
      <c r="C288" s="1" t="s">
        <v>5</v>
      </c>
      <c r="D288" s="1" t="s">
        <v>68</v>
      </c>
      <c r="E288" s="1" t="s">
        <v>533</v>
      </c>
      <c r="F288" s="1" t="s">
        <v>1510</v>
      </c>
      <c r="G288" s="11" t="str">
        <f>IF(ISBLANK(VLOOKUP(Table3[[#This Row],[Lookup]],Remedy,6,FALSE)),"",VLOOKUP(Table3[[#This Row],[Lookup]],Remedy,6,FALSE))</f>
        <v/>
      </c>
      <c r="H288" s="4">
        <f>VLOOKUP(Table3[[#This Row],[Lookup]],Remedy,7,FALSE)</f>
        <v>0</v>
      </c>
      <c r="I288" s="4" t="s">
        <v>4358</v>
      </c>
      <c r="J288" s="4" t="s">
        <v>4316</v>
      </c>
      <c r="K288" s="4" t="s">
        <v>4317</v>
      </c>
    </row>
    <row r="289" spans="1:11" x14ac:dyDescent="0.2">
      <c r="A289" s="1" t="s">
        <v>2371</v>
      </c>
      <c r="B289" s="1" t="s">
        <v>534</v>
      </c>
      <c r="C289" s="1" t="s">
        <v>5</v>
      </c>
      <c r="D289" s="1" t="s">
        <v>28</v>
      </c>
      <c r="E289" s="1" t="s">
        <v>535</v>
      </c>
      <c r="F289" s="1" t="s">
        <v>1687</v>
      </c>
      <c r="G289" s="11" t="str">
        <f>IF(ISBLANK(VLOOKUP(Table3[[#This Row],[Lookup]],Remedy,6,FALSE)),"",VLOOKUP(Table3[[#This Row],[Lookup]],Remedy,6,FALSE))</f>
        <v/>
      </c>
      <c r="H289" s="4" t="str">
        <f>VLOOKUP(Table3[[#This Row],[Lookup]],Remedy,7,FALSE)</f>
        <v>human.capital.sap.platform@nab.com.au</v>
      </c>
      <c r="I289" s="4" t="s">
        <v>4317</v>
      </c>
      <c r="J289" s="4" t="s">
        <v>4317</v>
      </c>
      <c r="K289" s="4" t="s">
        <v>4317</v>
      </c>
    </row>
    <row r="290" spans="1:11" x14ac:dyDescent="0.2">
      <c r="A290" s="1" t="s">
        <v>2372</v>
      </c>
      <c r="B290" s="1" t="s">
        <v>537</v>
      </c>
      <c r="C290" s="1" t="s">
        <v>536</v>
      </c>
      <c r="D290" s="1" t="s">
        <v>538</v>
      </c>
      <c r="E290" s="1" t="s">
        <v>539</v>
      </c>
      <c r="F290" s="1" t="s">
        <v>1980</v>
      </c>
      <c r="G290" s="11" t="str">
        <f>IF(ISBLANK(VLOOKUP(Table3[[#This Row],[Lookup]],Remedy,6,FALSE)),"",VLOOKUP(Table3[[#This Row],[Lookup]],Remedy,6,FALSE))</f>
        <v>Security &amp; Risk Management - System Currency - Malware Defense Management - Misc - Email  Primary Contact : Goutam Sengupta  Primary Contact Number #  +61 422 890 549</v>
      </c>
      <c r="H290" s="4" t="str">
        <f>VLOOKUP(Table3[[#This Row],[Lookup]],Remedy,7,FALSE)</f>
        <v>avmanz@au1.ibm.com</v>
      </c>
      <c r="I290" s="4" t="s">
        <v>541</v>
      </c>
      <c r="J290" s="4" t="s">
        <v>4327</v>
      </c>
      <c r="K290" s="4" t="s">
        <v>4317</v>
      </c>
    </row>
    <row r="291" spans="1:11" x14ac:dyDescent="0.2">
      <c r="A291" s="1" t="s">
        <v>2373</v>
      </c>
      <c r="B291" s="1" t="s">
        <v>540</v>
      </c>
      <c r="C291" s="1" t="s">
        <v>536</v>
      </c>
      <c r="D291" s="1" t="s">
        <v>541</v>
      </c>
      <c r="E291" s="1" t="s">
        <v>542</v>
      </c>
      <c r="F291" s="1" t="s">
        <v>1891</v>
      </c>
      <c r="G291" s="11" t="str">
        <f>IF(ISBLANK(VLOOKUP(Table3[[#This Row],[Lookup]],Remedy,6,FALSE)),"",VLOOKUP(Table3[[#This Row],[Lookup]],Remedy,6,FALSE))</f>
        <v>Security &amp; Risk Management - System Currency - Malware Defense Management - Misc - Anti-Virus  Primary Contact : Goutam Sengupta  Primary Contact Number #  +61 422 890 549</v>
      </c>
      <c r="H291" s="4" t="str">
        <f>VLOOKUP(Table3[[#This Row],[Lookup]],Remedy,7,FALSE)</f>
        <v>avmanz@au1.ibm.com</v>
      </c>
      <c r="I291" s="4" t="s">
        <v>541</v>
      </c>
      <c r="J291" s="4" t="s">
        <v>4328</v>
      </c>
      <c r="K291" s="4" t="s">
        <v>4317</v>
      </c>
    </row>
    <row r="292" spans="1:11" x14ac:dyDescent="0.2">
      <c r="A292" s="1" t="s">
        <v>2374</v>
      </c>
      <c r="B292" s="1" t="s">
        <v>543</v>
      </c>
      <c r="C292" s="1" t="s">
        <v>536</v>
      </c>
      <c r="D292" s="1" t="s">
        <v>541</v>
      </c>
      <c r="E292" s="1" t="s">
        <v>544</v>
      </c>
      <c r="F292" s="1" t="s">
        <v>1847</v>
      </c>
      <c r="G292" s="11" t="str">
        <f>IF(ISBLANK(VLOOKUP(Table3[[#This Row],[Lookup]],Remedy,6,FALSE)),"",VLOOKUP(Table3[[#This Row],[Lookup]],Remedy,6,FALSE))</f>
        <v>End User Services - Customer Service Centre - Service Desk - Advantage  Primary Contact : Martin Ayers  Primary Contact Number # 613-0404-063-456</v>
      </c>
      <c r="H292" s="4">
        <f>VLOOKUP(Table3[[#This Row],[Lookup]],Remedy,7,FALSE)</f>
        <v>0</v>
      </c>
      <c r="I292" s="4" t="s">
        <v>541</v>
      </c>
      <c r="J292" s="4" t="s">
        <v>4328</v>
      </c>
      <c r="K292" s="4" t="s">
        <v>4317</v>
      </c>
    </row>
    <row r="293" spans="1:11" x14ac:dyDescent="0.2">
      <c r="A293" s="1" t="s">
        <v>2375</v>
      </c>
      <c r="B293" s="1" t="s">
        <v>545</v>
      </c>
      <c r="C293" s="1" t="s">
        <v>536</v>
      </c>
      <c r="D293" s="1" t="s">
        <v>541</v>
      </c>
      <c r="E293" s="1" t="s">
        <v>546</v>
      </c>
      <c r="F293" s="1" t="s">
        <v>1909</v>
      </c>
      <c r="G293" s="11" t="str">
        <f>IF(ISBLANK(VLOOKUP(Table3[[#This Row],[Lookup]],Remedy,6,FALSE)),"",VLOOKUP(Table3[[#This Row],[Lookup]],Remedy,6,FALSE))</f>
        <v>Server Systems Operations - Server Management - Distributed - Intel - Infrastructure  Primary Contact : Brij Panwar  Primary Contact Number #   61-414-937-633</v>
      </c>
      <c r="H293" s="4">
        <f>VLOOKUP(Table3[[#This Row],[Lookup]],Remedy,7,FALSE)</f>
        <v>0</v>
      </c>
      <c r="I293" s="4" t="s">
        <v>2019</v>
      </c>
      <c r="J293" s="4" t="s">
        <v>4328</v>
      </c>
      <c r="K293" s="4" t="s">
        <v>4317</v>
      </c>
    </row>
    <row r="294" spans="1:11" x14ac:dyDescent="0.2">
      <c r="A294" s="1" t="s">
        <v>2376</v>
      </c>
      <c r="B294" s="1" t="s">
        <v>547</v>
      </c>
      <c r="C294" s="1" t="s">
        <v>536</v>
      </c>
      <c r="D294" s="1" t="s">
        <v>541</v>
      </c>
      <c r="E294" s="1" t="s">
        <v>548</v>
      </c>
      <c r="F294" s="1" t="s">
        <v>1998</v>
      </c>
      <c r="G294" s="11" t="str">
        <f>IF(ISBLANK(VLOOKUP(Table3[[#This Row],[Lookup]],Remedy,6,FALSE)),"",VLOOKUP(Table3[[#This Row],[Lookup]],Remedy,6,FALSE))</f>
        <v>Server Systems Operations - Server Management - Distributed - Platform Support Intel - Projects  Primary Contact : Jagmeet Arneja  Primary Contact Number # 61-421-603-639</v>
      </c>
      <c r="H294" s="4" t="str">
        <f>VLOOKUP(Table3[[#This Row],[Lookup]],Remedy,7,FALSE)</f>
        <v>nabintel@au1.ibm.com</v>
      </c>
      <c r="I294" s="4" t="s">
        <v>4317</v>
      </c>
      <c r="J294" s="4" t="s">
        <v>4328</v>
      </c>
      <c r="K294" s="4" t="s">
        <v>4317</v>
      </c>
    </row>
    <row r="295" spans="1:11" x14ac:dyDescent="0.2">
      <c r="A295" s="1" t="s">
        <v>2376</v>
      </c>
      <c r="B295" s="1" t="s">
        <v>549</v>
      </c>
      <c r="C295" s="1" t="s">
        <v>536</v>
      </c>
      <c r="D295" s="1" t="s">
        <v>541</v>
      </c>
      <c r="E295" s="1" t="s">
        <v>548</v>
      </c>
      <c r="F295" s="1" t="s">
        <v>1998</v>
      </c>
      <c r="G295" s="11" t="str">
        <f>IF(ISBLANK(VLOOKUP(Table3[[#This Row],[Lookup]],Remedy,6,FALSE)),"",VLOOKUP(Table3[[#This Row],[Lookup]],Remedy,6,FALSE))</f>
        <v>Server Systems Operations - Server Management - Distributed - Platform Support Intel - Projects  Primary Contact : Jagmeet Arneja  Primary Contact Number # 61-421-603-639</v>
      </c>
      <c r="H295" s="4" t="str">
        <f>VLOOKUP(Table3[[#This Row],[Lookup]],Remedy,7,FALSE)</f>
        <v>nabintel@au1.ibm.com</v>
      </c>
      <c r="I295" s="4" t="s">
        <v>4317</v>
      </c>
      <c r="J295" s="4" t="s">
        <v>4328</v>
      </c>
      <c r="K295" s="4" t="s">
        <v>4317</v>
      </c>
    </row>
    <row r="296" spans="1:11" x14ac:dyDescent="0.2">
      <c r="A296" s="1" t="s">
        <v>2377</v>
      </c>
      <c r="B296" s="1" t="s">
        <v>550</v>
      </c>
      <c r="C296" s="1" t="s">
        <v>536</v>
      </c>
      <c r="D296" s="1" t="s">
        <v>541</v>
      </c>
      <c r="E296" s="1" t="s">
        <v>551</v>
      </c>
      <c r="F296" s="1" t="s">
        <v>2010</v>
      </c>
      <c r="G296" s="11" t="str">
        <f>IF(ISBLANK(VLOOKUP(Table3[[#This Row],[Lookup]],Remedy,6,FALSE)),"",VLOOKUP(Table3[[#This Row],[Lookup]],Remedy,6,FALSE))</f>
        <v/>
      </c>
      <c r="H296" s="4" t="str">
        <f>VLOOKUP(Table3[[#This Row],[Lookup]],Remedy,7,FALSE)</f>
        <v>nabswd@au1.ibm.com</v>
      </c>
      <c r="I296" s="4" t="s">
        <v>541</v>
      </c>
      <c r="J296" s="4" t="s">
        <v>4328</v>
      </c>
      <c r="K296" s="4" t="s">
        <v>4317</v>
      </c>
    </row>
    <row r="297" spans="1:11" x14ac:dyDescent="0.2">
      <c r="A297" s="1" t="s">
        <v>2378</v>
      </c>
      <c r="B297" s="1" t="s">
        <v>552</v>
      </c>
      <c r="C297" s="1" t="s">
        <v>536</v>
      </c>
      <c r="D297" s="1" t="s">
        <v>541</v>
      </c>
      <c r="E297" s="1" t="s">
        <v>553</v>
      </c>
      <c r="F297" s="1" t="s">
        <v>1861</v>
      </c>
      <c r="G297" s="11" t="str">
        <f>IF(ISBLANK(VLOOKUP(Table3[[#This Row],[Lookup]],Remedy,6,FALSE)),"",VLOOKUP(Table3[[#This Row],[Lookup]],Remedy,6,FALSE))</f>
        <v/>
      </c>
      <c r="H297" s="4" t="str">
        <f>VLOOKUP(Table3[[#This Row],[Lookup]],Remedy,7,FALSE)</f>
        <v>nabcapital.ddr.support.melbourne@nab.com.au</v>
      </c>
      <c r="I297" s="4" t="s">
        <v>541</v>
      </c>
      <c r="J297" s="4" t="s">
        <v>4328</v>
      </c>
      <c r="K297" s="4" t="s">
        <v>4317</v>
      </c>
    </row>
    <row r="298" spans="1:11" x14ac:dyDescent="0.2">
      <c r="A298" s="1" t="s">
        <v>2379</v>
      </c>
      <c r="B298" s="1" t="s">
        <v>554</v>
      </c>
      <c r="C298" s="1" t="s">
        <v>536</v>
      </c>
      <c r="D298" s="1" t="s">
        <v>538</v>
      </c>
      <c r="E298" s="1" t="s">
        <v>555</v>
      </c>
      <c r="F298" s="1" t="s">
        <v>1844</v>
      </c>
      <c r="G298" s="11" t="str">
        <f>IF(ISBLANK(VLOOKUP(Table3[[#This Row],[Lookup]],Remedy,6,FALSE)),"",VLOOKUP(Table3[[#This Row],[Lookup]],Remedy,6,FALSE))</f>
        <v>Delivery Technology &amp; Engineering - SM Integration - Global Technology Integration Cloud Deployments  Primary Contact : Geoffrey O'Callaghan  Primary Contact Number # 61-0403-222-548</v>
      </c>
      <c r="H298" s="4">
        <f>VLOOKUP(Table3[[#This Row],[Lookup]],Remedy,7,FALSE)</f>
        <v>0</v>
      </c>
      <c r="I298" s="4" t="s">
        <v>4362</v>
      </c>
      <c r="J298" s="4" t="s">
        <v>4327</v>
      </c>
      <c r="K298" s="4" t="s">
        <v>4317</v>
      </c>
    </row>
    <row r="299" spans="1:11" x14ac:dyDescent="0.2">
      <c r="A299" s="1" t="s">
        <v>2380</v>
      </c>
      <c r="B299" s="1" t="s">
        <v>556</v>
      </c>
      <c r="C299" s="1" t="s">
        <v>536</v>
      </c>
      <c r="D299" s="1" t="s">
        <v>538</v>
      </c>
      <c r="E299" s="1" t="s">
        <v>542</v>
      </c>
      <c r="F299" s="1" t="e">
        <v>#N/A</v>
      </c>
      <c r="G299" s="11" t="str">
        <f>IF(ISBLANK(VLOOKUP(Table3[[#This Row],[Lookup]],Remedy,6,FALSE)),"",VLOOKUP(Table3[[#This Row],[Lookup]],Remedy,6,FALSE))</f>
        <v/>
      </c>
      <c r="H299" s="4" t="str">
        <f>VLOOKUP(Table3[[#This Row],[Lookup]],Remedy,7,FALSE)</f>
        <v>nabcoord@au1.ibm.com</v>
      </c>
      <c r="I299" s="4" t="s">
        <v>541</v>
      </c>
      <c r="J299" s="4" t="s">
        <v>4327</v>
      </c>
      <c r="K299" s="4" t="s">
        <v>4317</v>
      </c>
    </row>
    <row r="300" spans="1:11" x14ac:dyDescent="0.2">
      <c r="A300" s="1" t="s">
        <v>2381</v>
      </c>
      <c r="B300" s="1" t="s">
        <v>557</v>
      </c>
      <c r="C300" s="1" t="s">
        <v>536</v>
      </c>
      <c r="D300" s="1" t="s">
        <v>538</v>
      </c>
      <c r="E300" s="1" t="s">
        <v>558</v>
      </c>
      <c r="F300" s="1" t="s">
        <v>1993</v>
      </c>
      <c r="G300" s="11" t="str">
        <f>IF(ISBLANK(VLOOKUP(Table3[[#This Row],[Lookup]],Remedy,6,FALSE)),"",VLOOKUP(Table3[[#This Row],[Lookup]],Remedy,6,FALSE))</f>
        <v>Server Systems Operations - Server Management - Distributed - Platform Support Intel - QA Infra  Primary Contact : Carl Massey  Primary Contact Number #   61--396266893</v>
      </c>
      <c r="H300" s="4">
        <f>VLOOKUP(Table3[[#This Row],[Lookup]],Remedy,7,FALSE)</f>
        <v>0</v>
      </c>
      <c r="I300" s="4" t="s">
        <v>4317</v>
      </c>
      <c r="J300" s="4" t="s">
        <v>4327</v>
      </c>
      <c r="K300" s="4" t="s">
        <v>4317</v>
      </c>
    </row>
    <row r="301" spans="1:11" x14ac:dyDescent="0.2">
      <c r="A301" s="1" t="s">
        <v>2382</v>
      </c>
      <c r="B301" s="1" t="s">
        <v>559</v>
      </c>
      <c r="C301" s="1" t="s">
        <v>536</v>
      </c>
      <c r="D301" s="1" t="s">
        <v>541</v>
      </c>
      <c r="E301" s="1" t="s">
        <v>560</v>
      </c>
      <c r="F301" s="1" t="e">
        <v>#N/A</v>
      </c>
      <c r="G301" s="11" t="str">
        <f>IF(ISBLANK(VLOOKUP(Table3[[#This Row],[Lookup]],Remedy,6,FALSE)),"",VLOOKUP(Table3[[#This Row],[Lookup]],Remedy,6,FALSE))</f>
        <v/>
      </c>
      <c r="H301" s="4" t="str">
        <f>VLOOKUP(Table3[[#This Row],[Lookup]],Remedy,7,FALSE)</f>
        <v>quest.exchange.support@nab.com.au</v>
      </c>
      <c r="I301" s="4" t="s">
        <v>541</v>
      </c>
      <c r="J301" s="4" t="s">
        <v>4328</v>
      </c>
      <c r="K301" s="4" t="s">
        <v>4317</v>
      </c>
    </row>
    <row r="302" spans="1:11" x14ac:dyDescent="0.2">
      <c r="A302" s="1" t="s">
        <v>2383</v>
      </c>
      <c r="B302" s="1" t="s">
        <v>561</v>
      </c>
      <c r="C302" s="1" t="s">
        <v>536</v>
      </c>
      <c r="D302" s="1" t="s">
        <v>541</v>
      </c>
      <c r="E302" s="1" t="s">
        <v>562</v>
      </c>
      <c r="F302" s="1" t="e">
        <v>#N/A</v>
      </c>
      <c r="G302" s="11" t="str">
        <f>IF(ISBLANK(VLOOKUP(Table3[[#This Row],[Lookup]],Remedy,6,FALSE)),"",VLOOKUP(Table3[[#This Row],[Lookup]],Remedy,6,FALSE))</f>
        <v>End User Services - Customer Service Center - Service Desk - Wholesale Banking Service Desk  Primary Contact : Martin Ayers  Primary Contact Number # 613-0404-063-456</v>
      </c>
      <c r="H302" s="4">
        <f>VLOOKUP(Table3[[#This Row],[Lookup]],Remedy,7,FALSE)</f>
        <v>0</v>
      </c>
      <c r="I302" s="4" t="s">
        <v>541</v>
      </c>
      <c r="J302" s="4" t="s">
        <v>4328</v>
      </c>
      <c r="K302" s="4" t="s">
        <v>4317</v>
      </c>
    </row>
    <row r="303" spans="1:11" x14ac:dyDescent="0.2">
      <c r="A303" s="1" t="s">
        <v>2384</v>
      </c>
      <c r="B303" s="1" t="s">
        <v>563</v>
      </c>
      <c r="C303" s="1" t="s">
        <v>536</v>
      </c>
      <c r="D303" s="1" t="s">
        <v>538</v>
      </c>
      <c r="E303" s="1" t="s">
        <v>564</v>
      </c>
      <c r="F303" s="1" t="s">
        <v>1979</v>
      </c>
      <c r="G303" s="11" t="str">
        <f>IF(ISBLANK(VLOOKUP(Table3[[#This Row],[Lookup]],Remedy,6,FALSE)),"",VLOOKUP(Table3[[#This Row],[Lookup]],Remedy,6,FALSE))</f>
        <v>Server Systems Operations - Server Management - Distributed - Platform Support Intel - Build  Primary Contact : Felix Wong  Primary Contact Number #   613-9624-0727</v>
      </c>
      <c r="H303" s="4">
        <f>VLOOKUP(Table3[[#This Row],[Lookup]],Remedy,7,FALSE)</f>
        <v>0</v>
      </c>
      <c r="I303" s="4" t="s">
        <v>4362</v>
      </c>
      <c r="J303" s="4" t="s">
        <v>4327</v>
      </c>
      <c r="K303" s="4" t="s">
        <v>4317</v>
      </c>
    </row>
    <row r="304" spans="1:11" x14ac:dyDescent="0.2">
      <c r="A304" s="1" t="s">
        <v>2385</v>
      </c>
      <c r="B304" s="1" t="s">
        <v>563</v>
      </c>
      <c r="C304" s="1" t="s">
        <v>536</v>
      </c>
      <c r="D304" s="1" t="s">
        <v>538</v>
      </c>
      <c r="E304" s="1" t="s">
        <v>565</v>
      </c>
      <c r="F304" s="1" t="s">
        <v>1984</v>
      </c>
      <c r="G304" s="11" t="str">
        <f>IF(ISBLANK(VLOOKUP(Table3[[#This Row],[Lookup]],Remedy,6,FALSE)),"",VLOOKUP(Table3[[#This Row],[Lookup]],Remedy,6,FALSE))</f>
        <v>Server Systems Operations - Server Management - Distributed - Platform Support Unix - Build  Primary Contact : Carl Massey  Primary Contact Number #   61--396266893</v>
      </c>
      <c r="H304" s="4">
        <f>VLOOKUP(Table3[[#This Row],[Lookup]],Remedy,7,FALSE)</f>
        <v>0</v>
      </c>
      <c r="I304" s="4" t="s">
        <v>4362</v>
      </c>
      <c r="J304" s="4" t="s">
        <v>4327</v>
      </c>
      <c r="K304" s="4" t="s">
        <v>4317</v>
      </c>
    </row>
    <row r="305" spans="1:11" x14ac:dyDescent="0.2">
      <c r="A305" s="1" t="s">
        <v>2386</v>
      </c>
      <c r="B305" s="1" t="s">
        <v>563</v>
      </c>
      <c r="C305" s="1" t="s">
        <v>536</v>
      </c>
      <c r="D305" s="1" t="s">
        <v>538</v>
      </c>
      <c r="E305" s="1" t="s">
        <v>566</v>
      </c>
      <c r="F305" s="1" t="s">
        <v>1981</v>
      </c>
      <c r="G305" s="11" t="str">
        <f>IF(ISBLANK(VLOOKUP(Table3[[#This Row],[Lookup]],Remedy,6,FALSE)),"",VLOOKUP(Table3[[#This Row],[Lookup]],Remedy,6,FALSE))</f>
        <v>Server Systems Operations - Server Management - Distributed - Platform Support Linux - Build  Primary Contact : Carl Massey  Primary Contact Number #   61--396266893</v>
      </c>
      <c r="H305" s="4">
        <f>VLOOKUP(Table3[[#This Row],[Lookup]],Remedy,7,FALSE)</f>
        <v>0</v>
      </c>
      <c r="I305" s="4" t="s">
        <v>4362</v>
      </c>
      <c r="J305" s="4" t="s">
        <v>4327</v>
      </c>
      <c r="K305" s="4" t="s">
        <v>4317</v>
      </c>
    </row>
    <row r="306" spans="1:11" x14ac:dyDescent="0.2">
      <c r="A306" s="1" t="s">
        <v>2387</v>
      </c>
      <c r="B306" s="1" t="s">
        <v>567</v>
      </c>
      <c r="C306" s="1" t="s">
        <v>536</v>
      </c>
      <c r="D306" s="1" t="s">
        <v>538</v>
      </c>
      <c r="E306" s="1" t="s">
        <v>568</v>
      </c>
      <c r="F306" s="1" t="e">
        <v>#N/A</v>
      </c>
      <c r="G306" s="11" t="e">
        <f>IF(ISBLANK(VLOOKUP(Table3[[#This Row],[Lookup]],Remedy,6,FALSE)),"",VLOOKUP(Table3[[#This Row],[Lookup]],Remedy,6,FALSE))</f>
        <v>#N/A</v>
      </c>
      <c r="H306" s="4" t="e">
        <f>VLOOKUP(Table3[[#This Row],[Lookup]],Remedy,7,FALSE)</f>
        <v>#N/A</v>
      </c>
      <c r="I306" s="4" t="s">
        <v>4344</v>
      </c>
      <c r="J306" s="4" t="s">
        <v>4327</v>
      </c>
      <c r="K306" s="4" t="s">
        <v>4317</v>
      </c>
    </row>
    <row r="307" spans="1:11" x14ac:dyDescent="0.2">
      <c r="A307" s="1" t="s">
        <v>2388</v>
      </c>
      <c r="B307" s="1" t="s">
        <v>569</v>
      </c>
      <c r="C307" s="1" t="s">
        <v>536</v>
      </c>
      <c r="D307" s="1" t="s">
        <v>538</v>
      </c>
      <c r="E307" s="1" t="s">
        <v>570</v>
      </c>
      <c r="F307" s="1" t="s">
        <v>2012</v>
      </c>
      <c r="G307" s="11" t="str">
        <f>IF(ISBLANK(VLOOKUP(Table3[[#This Row],[Lookup]],Remedy,6,FALSE)),"",VLOOKUP(Table3[[#This Row],[Lookup]],Remedy,6,FALSE))</f>
        <v>Server Systems Operations - Server Management - Distributed - Midrange Infrastructure - IOD  Primary Contact : Jason Lai  Primary Contact Number #   613-8646-5278</v>
      </c>
      <c r="H307" s="4" t="str">
        <f>VLOOKUP(Table3[[#This Row],[Lookup]],Remedy,7,FALSE)</f>
        <v>nabmbau@au1.ibm.com</v>
      </c>
      <c r="I307" s="4" t="s">
        <v>4362</v>
      </c>
      <c r="J307" s="4" t="s">
        <v>4327</v>
      </c>
      <c r="K307" s="4" t="s">
        <v>4317</v>
      </c>
    </row>
    <row r="308" spans="1:11" x14ac:dyDescent="0.2">
      <c r="A308" s="1" t="s">
        <v>2389</v>
      </c>
      <c r="B308" s="1" t="s">
        <v>571</v>
      </c>
      <c r="C308" s="1" t="s">
        <v>536</v>
      </c>
      <c r="D308" s="1" t="s">
        <v>538</v>
      </c>
      <c r="E308" s="1" t="s">
        <v>572</v>
      </c>
      <c r="F308" s="1" t="s">
        <v>1966</v>
      </c>
      <c r="G308" s="11" t="str">
        <f>IF(ISBLANK(VLOOKUP(Table3[[#This Row],[Lookup]],Remedy,6,FALSE)),"",VLOOKUP(Table3[[#This Row],[Lookup]],Remedy,6,FALSE))</f>
        <v>Engagement Services - Solution Design and Support  Primary Contact : Michael Mete  Primary Contact Number # 61-458 085-348</v>
      </c>
      <c r="H308" s="4">
        <f>VLOOKUP(Table3[[#This Row],[Lookup]],Remedy,7,FALSE)</f>
        <v>0</v>
      </c>
      <c r="I308" s="4" t="s">
        <v>4344</v>
      </c>
      <c r="J308" s="4" t="s">
        <v>4327</v>
      </c>
      <c r="K308" s="4" t="s">
        <v>4317</v>
      </c>
    </row>
    <row r="309" spans="1:11" x14ac:dyDescent="0.2">
      <c r="A309" s="1" t="s">
        <v>2390</v>
      </c>
      <c r="B309" s="1" t="s">
        <v>573</v>
      </c>
      <c r="C309" s="1" t="s">
        <v>536</v>
      </c>
      <c r="D309" s="1" t="s">
        <v>541</v>
      </c>
      <c r="E309" s="1" t="s">
        <v>574</v>
      </c>
      <c r="F309" s="1" t="s">
        <v>2097</v>
      </c>
      <c r="G309" s="11" t="str">
        <f>IF(ISBLANK(VLOOKUP(Table3[[#This Row],[Lookup]],Remedy,6,FALSE)),"",VLOOKUP(Table3[[#This Row],[Lookup]],Remedy,6,FALSE))</f>
        <v>End User Services - Customer Service Center - Service Desk - Retail  Primary Contact : Kalyanaraman Raju  Primary Contact Number #   91-974-399 5581</v>
      </c>
      <c r="H309" s="4" t="str">
        <f>VLOOKUP(Table3[[#This Row],[Lookup]],Remedy,7,FALSE)</f>
        <v>nabnet@au1.ibm.com </v>
      </c>
      <c r="I309" s="4" t="s">
        <v>541</v>
      </c>
      <c r="J309" s="4" t="s">
        <v>4328</v>
      </c>
      <c r="K309" s="4" t="s">
        <v>4317</v>
      </c>
    </row>
    <row r="310" spans="1:11" x14ac:dyDescent="0.2">
      <c r="A310" s="1" t="s">
        <v>2390</v>
      </c>
      <c r="B310" s="1" t="s">
        <v>575</v>
      </c>
      <c r="C310" s="1" t="s">
        <v>536</v>
      </c>
      <c r="D310" s="1" t="s">
        <v>541</v>
      </c>
      <c r="E310" s="1" t="s">
        <v>574</v>
      </c>
      <c r="F310" s="1" t="s">
        <v>2097</v>
      </c>
      <c r="G310" s="11" t="str">
        <f>IF(ISBLANK(VLOOKUP(Table3[[#This Row],[Lookup]],Remedy,6,FALSE)),"",VLOOKUP(Table3[[#This Row],[Lookup]],Remedy,6,FALSE))</f>
        <v>End User Services - Customer Service Center - Service Desk - Retail  Primary Contact : Kalyanaraman Raju  Primary Contact Number #   91-974-399 5581</v>
      </c>
      <c r="H310" s="4" t="str">
        <f>VLOOKUP(Table3[[#This Row],[Lookup]],Remedy,7,FALSE)</f>
        <v>nabnet@au1.ibm.com </v>
      </c>
      <c r="I310" s="4" t="s">
        <v>541</v>
      </c>
      <c r="J310" s="4" t="s">
        <v>4328</v>
      </c>
      <c r="K310" s="4" t="s">
        <v>4317</v>
      </c>
    </row>
    <row r="311" spans="1:11" x14ac:dyDescent="0.2">
      <c r="A311" s="1" t="s">
        <v>2391</v>
      </c>
      <c r="B311" s="1" t="s">
        <v>576</v>
      </c>
      <c r="C311" s="1" t="s">
        <v>536</v>
      </c>
      <c r="D311" s="1" t="s">
        <v>541</v>
      </c>
      <c r="E311" s="1" t="s">
        <v>577</v>
      </c>
      <c r="F311" s="1" t="s">
        <v>2013</v>
      </c>
      <c r="G311" s="11" t="str">
        <f>IF(ISBLANK(VLOOKUP(Table3[[#This Row],[Lookup]],Remedy,6,FALSE)),"",VLOOKUP(Table3[[#This Row],[Lookup]],Remedy,6,FALSE))</f>
        <v>End User Services - Customer Service Center - Service Desk - IMAC  Primary Contact : Kalyanaraman Raju  Primary Contact Number #   91-974-399 5581</v>
      </c>
      <c r="H311" s="4" t="str">
        <f>VLOOKUP(Table3[[#This Row],[Lookup]],Remedy,7,FALSE)</f>
        <v>nabnet@au1.ibm.com </v>
      </c>
      <c r="I311" s="4" t="s">
        <v>541</v>
      </c>
      <c r="J311" s="4" t="s">
        <v>4328</v>
      </c>
      <c r="K311" s="4" t="s">
        <v>4317</v>
      </c>
    </row>
    <row r="312" spans="1:11" x14ac:dyDescent="0.2">
      <c r="A312" s="1" t="s">
        <v>2392</v>
      </c>
      <c r="B312" s="1" t="s">
        <v>578</v>
      </c>
      <c r="C312" s="1" t="s">
        <v>536</v>
      </c>
      <c r="D312" s="1" t="s">
        <v>541</v>
      </c>
      <c r="E312" s="1" t="s">
        <v>579</v>
      </c>
      <c r="F312" s="1" t="s">
        <v>2032</v>
      </c>
      <c r="G312" s="11" t="str">
        <f>IF(ISBLANK(VLOOKUP(Table3[[#This Row],[Lookup]],Remedy,6,FALSE)),"",VLOOKUP(Table3[[#This Row],[Lookup]],Remedy,6,FALSE))</f>
        <v/>
      </c>
      <c r="H312" s="4" t="str">
        <f>VLOOKUP(Table3[[#This Row],[Lookup]],Remedy,7,FALSE)</f>
        <v>nabcoord@au1.ibm.com</v>
      </c>
      <c r="I312" s="4" t="s">
        <v>541</v>
      </c>
      <c r="J312" s="4" t="s">
        <v>4328</v>
      </c>
      <c r="K312" s="4" t="s">
        <v>4317</v>
      </c>
    </row>
    <row r="313" spans="1:11" x14ac:dyDescent="0.2">
      <c r="A313" s="1" t="s">
        <v>2393</v>
      </c>
      <c r="B313" s="1" t="s">
        <v>580</v>
      </c>
      <c r="C313" s="1" t="s">
        <v>536</v>
      </c>
      <c r="D313" s="1" t="s">
        <v>541</v>
      </c>
      <c r="E313" s="1" t="s">
        <v>581</v>
      </c>
      <c r="F313" s="1" t="s">
        <v>1995</v>
      </c>
      <c r="G313" s="11" t="str">
        <f>IF(ISBLANK(VLOOKUP(Table3[[#This Row],[Lookup]],Remedy,6,FALSE)),"",VLOOKUP(Table3[[#This Row],[Lookup]],Remedy,6,FALSE))</f>
        <v>End User Services - Customer Service Center - Service Desk - Retail Level 2  Primary Contact : Kalyanaraman Raju  Primary Contact Number #   91-974-399 5581</v>
      </c>
      <c r="H313" s="4" t="str">
        <f>VLOOKUP(Table3[[#This Row],[Lookup]],Remedy,7,FALSE)</f>
        <v>nabnet@au1.ibm.com </v>
      </c>
      <c r="I313" s="4" t="s">
        <v>541</v>
      </c>
      <c r="J313" s="4" t="s">
        <v>4328</v>
      </c>
      <c r="K313" s="4" t="s">
        <v>4317</v>
      </c>
    </row>
    <row r="314" spans="1:11" x14ac:dyDescent="0.2">
      <c r="A314" s="1" t="s">
        <v>2393</v>
      </c>
      <c r="B314" s="1" t="s">
        <v>582</v>
      </c>
      <c r="C314" s="1" t="s">
        <v>536</v>
      </c>
      <c r="D314" s="1" t="s">
        <v>541</v>
      </c>
      <c r="E314" s="1" t="s">
        <v>581</v>
      </c>
      <c r="F314" s="1" t="s">
        <v>1995</v>
      </c>
      <c r="G314" s="11" t="str">
        <f>IF(ISBLANK(VLOOKUP(Table3[[#This Row],[Lookup]],Remedy,6,FALSE)),"",VLOOKUP(Table3[[#This Row],[Lookup]],Remedy,6,FALSE))</f>
        <v>End User Services - Customer Service Center - Service Desk - Retail Level 2  Primary Contact : Kalyanaraman Raju  Primary Contact Number #   91-974-399 5581</v>
      </c>
      <c r="H314" s="4" t="str">
        <f>VLOOKUP(Table3[[#This Row],[Lookup]],Remedy,7,FALSE)</f>
        <v>nabnet@au1.ibm.com </v>
      </c>
      <c r="I314" s="4" t="s">
        <v>541</v>
      </c>
      <c r="J314" s="4" t="s">
        <v>4328</v>
      </c>
      <c r="K314" s="4" t="s">
        <v>4317</v>
      </c>
    </row>
    <row r="315" spans="1:11" x14ac:dyDescent="0.2">
      <c r="A315" s="1" t="s">
        <v>2394</v>
      </c>
      <c r="B315" s="1" t="s">
        <v>583</v>
      </c>
      <c r="C315" s="1" t="s">
        <v>536</v>
      </c>
      <c r="D315" s="1" t="s">
        <v>538</v>
      </c>
      <c r="E315" s="1" t="s">
        <v>584</v>
      </c>
      <c r="F315" s="1" t="s">
        <v>1983</v>
      </c>
      <c r="G315" s="11" t="str">
        <f>IF(ISBLANK(VLOOKUP(Table3[[#This Row],[Lookup]],Remedy,6,FALSE)),"",VLOOKUP(Table3[[#This Row],[Lookup]],Remedy,6,FALSE))</f>
        <v>Server Systems Operations - Server Mgmt Mainframe - Platform Support ZOS Host Network Services  Primary Contact : John Everitt  Primary Contact Number # 61-413-017-894</v>
      </c>
      <c r="H315" s="4" t="str">
        <f>VLOOKUP(Table3[[#This Row],[Lookup]],Remedy,7,FALSE)</f>
        <v>hnshelp@au1.ibm.com</v>
      </c>
      <c r="I315" s="4" t="s">
        <v>4363</v>
      </c>
      <c r="J315" s="4" t="s">
        <v>4327</v>
      </c>
      <c r="K315" s="4" t="s">
        <v>4317</v>
      </c>
    </row>
    <row r="316" spans="1:11" x14ac:dyDescent="0.2">
      <c r="A316" s="1" t="s">
        <v>2395</v>
      </c>
      <c r="B316" s="1" t="s">
        <v>585</v>
      </c>
      <c r="C316" s="1" t="s">
        <v>536</v>
      </c>
      <c r="D316" s="1" t="s">
        <v>538</v>
      </c>
      <c r="E316" s="1" t="s">
        <v>586</v>
      </c>
      <c r="F316" s="1" t="s">
        <v>1907</v>
      </c>
      <c r="G316" s="11" t="str">
        <f>IF(ISBLANK(VLOOKUP(Table3[[#This Row],[Lookup]],Remedy,6,FALSE)),"",VLOOKUP(Table3[[#This Row],[Lookup]],Remedy,6,FALSE))</f>
        <v/>
      </c>
      <c r="H316" s="4">
        <f>VLOOKUP(Table3[[#This Row],[Lookup]],Remedy,7,FALSE)</f>
        <v>0</v>
      </c>
      <c r="I316" s="4" t="s">
        <v>4363</v>
      </c>
      <c r="J316" s="4" t="s">
        <v>4327</v>
      </c>
      <c r="K316" s="4" t="s">
        <v>4317</v>
      </c>
    </row>
    <row r="317" spans="1:11" x14ac:dyDescent="0.2">
      <c r="A317" s="1" t="s">
        <v>2396</v>
      </c>
      <c r="B317" s="1" t="s">
        <v>587</v>
      </c>
      <c r="C317" s="1" t="s">
        <v>536</v>
      </c>
      <c r="D317" s="1" t="s">
        <v>538</v>
      </c>
      <c r="E317" s="1" t="s">
        <v>588</v>
      </c>
      <c r="F317" s="1" t="s">
        <v>1970</v>
      </c>
      <c r="G317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17" s="4" t="str">
        <f>VLOOKUP(Table3[[#This Row],[Lookup]],Remedy,7,FALSE)</f>
        <v>nabapps@au1.ibm.com</v>
      </c>
      <c r="I317" s="4" t="s">
        <v>4364</v>
      </c>
      <c r="J317" s="4" t="s">
        <v>4327</v>
      </c>
      <c r="K317" s="4" t="s">
        <v>4317</v>
      </c>
    </row>
    <row r="318" spans="1:11" x14ac:dyDescent="0.2">
      <c r="A318" s="1" t="s">
        <v>2396</v>
      </c>
      <c r="B318" s="1" t="s">
        <v>589</v>
      </c>
      <c r="C318" s="1" t="s">
        <v>536</v>
      </c>
      <c r="D318" s="1" t="s">
        <v>538</v>
      </c>
      <c r="E318" s="1" t="s">
        <v>588</v>
      </c>
      <c r="F318" s="1" t="s">
        <v>1970</v>
      </c>
      <c r="G318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18" s="4" t="str">
        <f>VLOOKUP(Table3[[#This Row],[Lookup]],Remedy,7,FALSE)</f>
        <v>nabapps@au1.ibm.com</v>
      </c>
      <c r="I318" s="4" t="s">
        <v>4364</v>
      </c>
      <c r="J318" s="4" t="s">
        <v>4327</v>
      </c>
      <c r="K318" s="4" t="s">
        <v>4317</v>
      </c>
    </row>
    <row r="319" spans="1:11" x14ac:dyDescent="0.2">
      <c r="A319" s="1" t="s">
        <v>2396</v>
      </c>
      <c r="B319" s="1" t="s">
        <v>590</v>
      </c>
      <c r="C319" s="1" t="s">
        <v>536</v>
      </c>
      <c r="D319" s="1" t="s">
        <v>538</v>
      </c>
      <c r="E319" s="1" t="s">
        <v>588</v>
      </c>
      <c r="F319" s="1" t="s">
        <v>1970</v>
      </c>
      <c r="G319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19" s="4" t="str">
        <f>VLOOKUP(Table3[[#This Row],[Lookup]],Remedy,7,FALSE)</f>
        <v>nabapps@au1.ibm.com</v>
      </c>
      <c r="I319" s="4" t="s">
        <v>4364</v>
      </c>
      <c r="J319" s="4" t="s">
        <v>4327</v>
      </c>
      <c r="K319" s="4" t="s">
        <v>4317</v>
      </c>
    </row>
    <row r="320" spans="1:11" x14ac:dyDescent="0.2">
      <c r="A320" s="1" t="s">
        <v>2396</v>
      </c>
      <c r="B320" s="1" t="s">
        <v>591</v>
      </c>
      <c r="C320" s="1" t="s">
        <v>536</v>
      </c>
      <c r="D320" s="1" t="s">
        <v>538</v>
      </c>
      <c r="E320" s="1" t="s">
        <v>588</v>
      </c>
      <c r="F320" s="1" t="s">
        <v>1970</v>
      </c>
      <c r="G320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20" s="4" t="str">
        <f>VLOOKUP(Table3[[#This Row],[Lookup]],Remedy,7,FALSE)</f>
        <v>nabapps@au1.ibm.com</v>
      </c>
      <c r="I320" s="4" t="s">
        <v>4364</v>
      </c>
      <c r="J320" s="4" t="s">
        <v>4327</v>
      </c>
      <c r="K320" s="4" t="s">
        <v>4317</v>
      </c>
    </row>
    <row r="321" spans="1:11" x14ac:dyDescent="0.2">
      <c r="A321" s="1" t="s">
        <v>2396</v>
      </c>
      <c r="B321" s="1" t="s">
        <v>592</v>
      </c>
      <c r="C321" s="1" t="s">
        <v>536</v>
      </c>
      <c r="D321" s="1" t="s">
        <v>538</v>
      </c>
      <c r="E321" s="1" t="s">
        <v>588</v>
      </c>
      <c r="F321" s="1" t="s">
        <v>1970</v>
      </c>
      <c r="G321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21" s="4" t="str">
        <f>VLOOKUP(Table3[[#This Row],[Lookup]],Remedy,7,FALSE)</f>
        <v>nabapps@au1.ibm.com</v>
      </c>
      <c r="I321" s="4" t="s">
        <v>4364</v>
      </c>
      <c r="J321" s="4" t="s">
        <v>4327</v>
      </c>
      <c r="K321" s="4" t="s">
        <v>4317</v>
      </c>
    </row>
    <row r="322" spans="1:11" x14ac:dyDescent="0.2">
      <c r="A322" s="1" t="s">
        <v>2396</v>
      </c>
      <c r="B322" s="1" t="s">
        <v>593</v>
      </c>
      <c r="C322" s="1" t="s">
        <v>536</v>
      </c>
      <c r="D322" s="1" t="s">
        <v>538</v>
      </c>
      <c r="E322" s="1" t="s">
        <v>588</v>
      </c>
      <c r="F322" s="1" t="s">
        <v>1970</v>
      </c>
      <c r="G322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22" s="4" t="str">
        <f>VLOOKUP(Table3[[#This Row],[Lookup]],Remedy,7,FALSE)</f>
        <v>nabapps@au1.ibm.com</v>
      </c>
      <c r="I322" s="4" t="s">
        <v>4364</v>
      </c>
      <c r="J322" s="4" t="s">
        <v>4327</v>
      </c>
      <c r="K322" s="4" t="s">
        <v>4317</v>
      </c>
    </row>
    <row r="323" spans="1:11" x14ac:dyDescent="0.2">
      <c r="A323" s="1" t="s">
        <v>2396</v>
      </c>
      <c r="B323" s="1" t="s">
        <v>594</v>
      </c>
      <c r="C323" s="1" t="s">
        <v>536</v>
      </c>
      <c r="D323" s="1" t="s">
        <v>538</v>
      </c>
      <c r="E323" s="1" t="s">
        <v>588</v>
      </c>
      <c r="F323" s="1" t="s">
        <v>1970</v>
      </c>
      <c r="G323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23" s="4" t="str">
        <f>VLOOKUP(Table3[[#This Row],[Lookup]],Remedy,7,FALSE)</f>
        <v>nabapps@au1.ibm.com</v>
      </c>
      <c r="I323" s="4" t="s">
        <v>4364</v>
      </c>
      <c r="J323" s="4" t="s">
        <v>4327</v>
      </c>
      <c r="K323" s="4" t="s">
        <v>4317</v>
      </c>
    </row>
    <row r="324" spans="1:11" x14ac:dyDescent="0.2">
      <c r="A324" s="1" t="s">
        <v>2396</v>
      </c>
      <c r="B324" s="1" t="s">
        <v>595</v>
      </c>
      <c r="C324" s="1" t="s">
        <v>536</v>
      </c>
      <c r="D324" s="1" t="s">
        <v>538</v>
      </c>
      <c r="E324" s="1" t="s">
        <v>588</v>
      </c>
      <c r="F324" s="1" t="s">
        <v>1970</v>
      </c>
      <c r="G324" s="11" t="str">
        <f>IF(ISBLANK(VLOOKUP(Table3[[#This Row],[Lookup]],Remedy,6,FALSE)),"",VLOOKUP(Table3[[#This Row],[Lookup]],Remedy,6,FALSE))</f>
        <v>Server Systems Operations - Application Hosting Services - Web Middleware Enablement - Projects  Primary Contact : Matthew Hale  Primary Contact Number #   61-404-320-292</v>
      </c>
      <c r="H324" s="4" t="str">
        <f>VLOOKUP(Table3[[#This Row],[Lookup]],Remedy,7,FALSE)</f>
        <v>nabapps@au1.ibm.com</v>
      </c>
      <c r="I324" s="4" t="s">
        <v>4364</v>
      </c>
      <c r="J324" s="4" t="s">
        <v>4327</v>
      </c>
      <c r="K324" s="4" t="s">
        <v>4317</v>
      </c>
    </row>
    <row r="325" spans="1:11" x14ac:dyDescent="0.2">
      <c r="A325" s="1" t="s">
        <v>2395</v>
      </c>
      <c r="B325" s="1" t="s">
        <v>596</v>
      </c>
      <c r="C325" s="1" t="s">
        <v>536</v>
      </c>
      <c r="D325" s="1" t="s">
        <v>538</v>
      </c>
      <c r="E325" s="1" t="s">
        <v>586</v>
      </c>
      <c r="F325" s="1" t="s">
        <v>1907</v>
      </c>
      <c r="G325" s="11" t="str">
        <f>IF(ISBLANK(VLOOKUP(Table3[[#This Row],[Lookup]],Remedy,6,FALSE)),"",VLOOKUP(Table3[[#This Row],[Lookup]],Remedy,6,FALSE))</f>
        <v/>
      </c>
      <c r="H325" s="4">
        <f>VLOOKUP(Table3[[#This Row],[Lookup]],Remedy,7,FALSE)</f>
        <v>0</v>
      </c>
      <c r="I325" s="4" t="s">
        <v>4363</v>
      </c>
      <c r="J325" s="4" t="s">
        <v>4327</v>
      </c>
      <c r="K325" s="4" t="s">
        <v>4317</v>
      </c>
    </row>
    <row r="326" spans="1:11" x14ac:dyDescent="0.2">
      <c r="A326" s="1" t="s">
        <v>2395</v>
      </c>
      <c r="B326" s="1" t="s">
        <v>597</v>
      </c>
      <c r="C326" s="1" t="s">
        <v>536</v>
      </c>
      <c r="D326" s="1" t="s">
        <v>538</v>
      </c>
      <c r="E326" s="1" t="s">
        <v>586</v>
      </c>
      <c r="F326" s="1" t="s">
        <v>1907</v>
      </c>
      <c r="G326" s="11" t="str">
        <f>IF(ISBLANK(VLOOKUP(Table3[[#This Row],[Lookup]],Remedy,6,FALSE)),"",VLOOKUP(Table3[[#This Row],[Lookup]],Remedy,6,FALSE))</f>
        <v/>
      </c>
      <c r="H326" s="4">
        <f>VLOOKUP(Table3[[#This Row],[Lookup]],Remedy,7,FALSE)</f>
        <v>0</v>
      </c>
      <c r="I326" s="4" t="s">
        <v>4363</v>
      </c>
      <c r="J326" s="4" t="s">
        <v>4327</v>
      </c>
      <c r="K326" s="4" t="s">
        <v>4317</v>
      </c>
    </row>
    <row r="327" spans="1:11" x14ac:dyDescent="0.2">
      <c r="A327" s="1" t="s">
        <v>2397</v>
      </c>
      <c r="B327" s="1" t="s">
        <v>598</v>
      </c>
      <c r="C327" s="1" t="s">
        <v>536</v>
      </c>
      <c r="D327" s="1" t="s">
        <v>538</v>
      </c>
      <c r="E327" s="1" t="s">
        <v>599</v>
      </c>
      <c r="F327" s="1" t="s">
        <v>1882</v>
      </c>
      <c r="G327" s="11" t="str">
        <f>IF(ISBLANK(VLOOKUP(Table3[[#This Row],[Lookup]],Remedy,6,FALSE)),"",VLOOKUP(Table3[[#This Row],[Lookup]],Remedy,6,FALSE))</f>
        <v>Infrastructure and Resource Management - Facilities Strategy &amp; Optimization - DCMS - Raised Floor Control  Primary Contact : Paul Young  Primary Contact Number # 0410-442-539</v>
      </c>
      <c r="H327" s="4" t="str">
        <f>VLOOKUP(Table3[[#This Row],[Lookup]],Remedy,7,FALSE)</f>
        <v>facilities.management@nab.com.au</v>
      </c>
      <c r="I327" s="4" t="s">
        <v>4317</v>
      </c>
      <c r="J327" s="4" t="s">
        <v>4327</v>
      </c>
      <c r="K327" s="4" t="s">
        <v>4317</v>
      </c>
    </row>
    <row r="328" spans="1:11" x14ac:dyDescent="0.2">
      <c r="A328" s="1" t="s">
        <v>2395</v>
      </c>
      <c r="B328" s="1" t="s">
        <v>600</v>
      </c>
      <c r="C328" s="1" t="s">
        <v>536</v>
      </c>
      <c r="D328" s="1" t="s">
        <v>538</v>
      </c>
      <c r="E328" s="1" t="s">
        <v>586</v>
      </c>
      <c r="F328" s="1" t="s">
        <v>1907</v>
      </c>
      <c r="G328" s="11" t="str">
        <f>IF(ISBLANK(VLOOKUP(Table3[[#This Row],[Lookup]],Remedy,6,FALSE)),"",VLOOKUP(Table3[[#This Row],[Lookup]],Remedy,6,FALSE))</f>
        <v/>
      </c>
      <c r="H328" s="4">
        <f>VLOOKUP(Table3[[#This Row],[Lookup]],Remedy,7,FALSE)</f>
        <v>0</v>
      </c>
      <c r="I328" s="4" t="s">
        <v>4363</v>
      </c>
      <c r="J328" s="4" t="s">
        <v>4327</v>
      </c>
      <c r="K328" s="4" t="s">
        <v>4317</v>
      </c>
    </row>
    <row r="329" spans="1:11" x14ac:dyDescent="0.2">
      <c r="A329" s="1" t="s">
        <v>2398</v>
      </c>
      <c r="B329" s="1" t="s">
        <v>601</v>
      </c>
      <c r="C329" s="1" t="s">
        <v>536</v>
      </c>
      <c r="D329" s="1" t="s">
        <v>538</v>
      </c>
      <c r="E329" s="1" t="s">
        <v>602</v>
      </c>
      <c r="F329" s="1" t="s">
        <v>1905</v>
      </c>
      <c r="G329" s="11" t="str">
        <f>IF(ISBLANK(VLOOKUP(Table3[[#This Row],[Lookup]],Remedy,6,FALSE)),"",VLOOKUP(Table3[[#This Row],[Lookup]],Remedy,6,FALSE))</f>
        <v>Server Systems Operations - System Operations - Control Operations - OPS Analysts  Primary Contact : Steve Werkmeister  Primary Contact Number # 61-0417-671-890</v>
      </c>
      <c r="H329" s="4">
        <f>VLOOKUP(Table3[[#This Row],[Lookup]],Remedy,7,FALSE)</f>
        <v>0</v>
      </c>
      <c r="I329" s="4" t="s">
        <v>4344</v>
      </c>
      <c r="J329" s="4" t="s">
        <v>4327</v>
      </c>
      <c r="K329" s="4" t="s">
        <v>4317</v>
      </c>
    </row>
    <row r="330" spans="1:11" x14ac:dyDescent="0.2">
      <c r="A330" s="1" t="s">
        <v>2398</v>
      </c>
      <c r="B330" s="1" t="s">
        <v>603</v>
      </c>
      <c r="C330" s="1" t="s">
        <v>536</v>
      </c>
      <c r="D330" s="1" t="s">
        <v>538</v>
      </c>
      <c r="E330" s="1" t="s">
        <v>602</v>
      </c>
      <c r="F330" s="1" t="s">
        <v>1905</v>
      </c>
      <c r="G330" s="11" t="str">
        <f>IF(ISBLANK(VLOOKUP(Table3[[#This Row],[Lookup]],Remedy,6,FALSE)),"",VLOOKUP(Table3[[#This Row],[Lookup]],Remedy,6,FALSE))</f>
        <v>Server Systems Operations - System Operations - Control Operations - OPS Analysts  Primary Contact : Steve Werkmeister  Primary Contact Number # 61-0417-671-890</v>
      </c>
      <c r="H330" s="4">
        <f>VLOOKUP(Table3[[#This Row],[Lookup]],Remedy,7,FALSE)</f>
        <v>0</v>
      </c>
      <c r="I330" s="4" t="s">
        <v>4344</v>
      </c>
      <c r="J330" s="4" t="s">
        <v>4327</v>
      </c>
      <c r="K330" s="4" t="s">
        <v>4317</v>
      </c>
    </row>
    <row r="331" spans="1:11" x14ac:dyDescent="0.2">
      <c r="A331" s="1" t="s">
        <v>2398</v>
      </c>
      <c r="B331" s="1" t="s">
        <v>604</v>
      </c>
      <c r="C331" s="1" t="s">
        <v>536</v>
      </c>
      <c r="D331" s="1" t="s">
        <v>538</v>
      </c>
      <c r="E331" s="1" t="s">
        <v>602</v>
      </c>
      <c r="F331" s="1" t="s">
        <v>1905</v>
      </c>
      <c r="G331" s="11" t="str">
        <f>IF(ISBLANK(VLOOKUP(Table3[[#This Row],[Lookup]],Remedy,6,FALSE)),"",VLOOKUP(Table3[[#This Row],[Lookup]],Remedy,6,FALSE))</f>
        <v>Server Systems Operations - System Operations - Control Operations - OPS Analysts  Primary Contact : Steve Werkmeister  Primary Contact Number # 61-0417-671-890</v>
      </c>
      <c r="H331" s="4">
        <f>VLOOKUP(Table3[[#This Row],[Lookup]],Remedy,7,FALSE)</f>
        <v>0</v>
      </c>
      <c r="I331" s="4" t="s">
        <v>4344</v>
      </c>
      <c r="J331" s="4" t="s">
        <v>4327</v>
      </c>
      <c r="K331" s="4" t="s">
        <v>4317</v>
      </c>
    </row>
    <row r="332" spans="1:11" x14ac:dyDescent="0.2">
      <c r="A332" s="1" t="s">
        <v>2399</v>
      </c>
      <c r="B332" s="1" t="s">
        <v>605</v>
      </c>
      <c r="C332" s="1" t="s">
        <v>536</v>
      </c>
      <c r="D332" s="1" t="s">
        <v>538</v>
      </c>
      <c r="E332" s="1" t="s">
        <v>606</v>
      </c>
      <c r="F332" s="1" t="s">
        <v>1986</v>
      </c>
      <c r="G332" s="11" t="str">
        <f>IF(ISBLANK(VLOOKUP(Table3[[#This Row],[Lookup]],Remedy,6,FALSE)),"",VLOOKUP(Table3[[#This Row],[Lookup]],Remedy,6,FALSE))</f>
        <v>Service Management - Service Support Management - Incident Management  Primary Contact : Jim Whiley  Primary Contact Number # 61-408-548-076</v>
      </c>
      <c r="H332" s="4">
        <f>VLOOKUP(Table3[[#This Row],[Lookup]],Remedy,7,FALSE)</f>
        <v>0</v>
      </c>
      <c r="I332" s="4" t="s">
        <v>4344</v>
      </c>
      <c r="J332" s="4" t="s">
        <v>4327</v>
      </c>
      <c r="K332" s="4" t="s">
        <v>4317</v>
      </c>
    </row>
    <row r="333" spans="1:11" x14ac:dyDescent="0.2">
      <c r="A333" s="1" t="s">
        <v>2400</v>
      </c>
      <c r="B333" s="1" t="s">
        <v>607</v>
      </c>
      <c r="C333" s="1" t="s">
        <v>536</v>
      </c>
      <c r="D333" s="1" t="s">
        <v>538</v>
      </c>
      <c r="E333" s="1" t="s">
        <v>608</v>
      </c>
      <c r="F333" s="1" t="s">
        <v>1987</v>
      </c>
      <c r="G333" s="11" t="str">
        <f>IF(ISBLANK(VLOOKUP(Table3[[#This Row],[Lookup]],Remedy,6,FALSE)),"",VLOOKUP(Table3[[#This Row],[Lookup]],Remedy,6,FALSE))</f>
        <v>Server Systems Operations - Application Hosting Services - Web Middleware Enablement - Oracle  Primary Contact : Santosh Palasserikalam  Primary Contact Number #   61-041172-0957</v>
      </c>
      <c r="H333" s="4" t="str">
        <f>VLOOKUP(Table3[[#This Row],[Lookup]],Remedy,7,FALSE)</f>
        <v>nabormwr@au1.ibm.com</v>
      </c>
      <c r="I333" s="4" t="s">
        <v>4365</v>
      </c>
      <c r="J333" s="4" t="s">
        <v>4327</v>
      </c>
      <c r="K333" s="4" t="s">
        <v>4317</v>
      </c>
    </row>
    <row r="334" spans="1:11" x14ac:dyDescent="0.2">
      <c r="A334" s="1" t="s">
        <v>2395</v>
      </c>
      <c r="B334" s="1" t="s">
        <v>609</v>
      </c>
      <c r="C334" s="1" t="s">
        <v>536</v>
      </c>
      <c r="D334" s="1" t="s">
        <v>538</v>
      </c>
      <c r="E334" s="1" t="s">
        <v>586</v>
      </c>
      <c r="F334" s="1" t="s">
        <v>1907</v>
      </c>
      <c r="G334" s="11" t="str">
        <f>IF(ISBLANK(VLOOKUP(Table3[[#This Row],[Lookup]],Remedy,6,FALSE)),"",VLOOKUP(Table3[[#This Row],[Lookup]],Remedy,6,FALSE))</f>
        <v/>
      </c>
      <c r="H334" s="4">
        <f>VLOOKUP(Table3[[#This Row],[Lookup]],Remedy,7,FALSE)</f>
        <v>0</v>
      </c>
      <c r="I334" s="4" t="s">
        <v>4363</v>
      </c>
      <c r="J334" s="4" t="s">
        <v>4327</v>
      </c>
      <c r="K334" s="4" t="s">
        <v>4317</v>
      </c>
    </row>
    <row r="335" spans="1:11" x14ac:dyDescent="0.2">
      <c r="A335" s="1" t="s">
        <v>2401</v>
      </c>
      <c r="B335" s="1" t="s">
        <v>610</v>
      </c>
      <c r="C335" s="1" t="s">
        <v>536</v>
      </c>
      <c r="D335" s="1" t="s">
        <v>611</v>
      </c>
      <c r="E335" s="1" t="s">
        <v>612</v>
      </c>
      <c r="F335" s="1" t="e">
        <v>#N/A</v>
      </c>
      <c r="G335" s="11" t="str">
        <f>IF(ISBLANK(VLOOKUP(Table3[[#This Row],[Lookup]],Remedy,6,FALSE)),"",VLOOKUP(Table3[[#This Row],[Lookup]],Remedy,6,FALSE))</f>
        <v>Service Management-Transition and Transformation-Project Services  Primary Contact : Amiela Forbes  Primary Contact Number # 61-409-936128</v>
      </c>
      <c r="H335" s="4" t="str">
        <f>VLOOKUP(Table3[[#This Row],[Lookup]],Remedy,7,FALSE)</f>
        <v>pmodeliv@au1.ibm.com</v>
      </c>
      <c r="I335" s="4" t="s">
        <v>4344</v>
      </c>
      <c r="J335" s="4" t="s">
        <v>4317</v>
      </c>
      <c r="K335" s="4" t="s">
        <v>4317</v>
      </c>
    </row>
    <row r="336" spans="1:11" x14ac:dyDescent="0.2">
      <c r="A336" s="1" t="s">
        <v>2401</v>
      </c>
      <c r="B336" s="1" t="s">
        <v>613</v>
      </c>
      <c r="C336" s="1" t="s">
        <v>536</v>
      </c>
      <c r="D336" s="1" t="s">
        <v>611</v>
      </c>
      <c r="E336" s="1" t="s">
        <v>612</v>
      </c>
      <c r="F336" s="1" t="e">
        <v>#N/A</v>
      </c>
      <c r="G336" s="11" t="str">
        <f>IF(ISBLANK(VLOOKUP(Table3[[#This Row],[Lookup]],Remedy,6,FALSE)),"",VLOOKUP(Table3[[#This Row],[Lookup]],Remedy,6,FALSE))</f>
        <v>Service Management-Transition and Transformation-Project Services  Primary Contact : Amiela Forbes  Primary Contact Number # 61-409-936128</v>
      </c>
      <c r="H336" s="4" t="str">
        <f>VLOOKUP(Table3[[#This Row],[Lookup]],Remedy,7,FALSE)</f>
        <v>pmodeliv@au1.ibm.com</v>
      </c>
      <c r="I336" s="4" t="s">
        <v>4344</v>
      </c>
      <c r="J336" s="4" t="s">
        <v>4317</v>
      </c>
      <c r="K336" s="4" t="s">
        <v>4317</v>
      </c>
    </row>
    <row r="337" spans="1:11" x14ac:dyDescent="0.2">
      <c r="A337" s="1" t="s">
        <v>2390</v>
      </c>
      <c r="B337" s="1" t="s">
        <v>614</v>
      </c>
      <c r="C337" s="1" t="s">
        <v>536</v>
      </c>
      <c r="D337" s="1" t="s">
        <v>541</v>
      </c>
      <c r="E337" s="1" t="s">
        <v>574</v>
      </c>
      <c r="F337" s="1" t="s">
        <v>2097</v>
      </c>
      <c r="G337" s="11" t="str">
        <f>IF(ISBLANK(VLOOKUP(Table3[[#This Row],[Lookup]],Remedy,6,FALSE)),"",VLOOKUP(Table3[[#This Row],[Lookup]],Remedy,6,FALSE))</f>
        <v>End User Services - Customer Service Center - Service Desk - Retail  Primary Contact : Kalyanaraman Raju  Primary Contact Number #   91-974-399 5581</v>
      </c>
      <c r="H337" s="4" t="str">
        <f>VLOOKUP(Table3[[#This Row],[Lookup]],Remedy,7,FALSE)</f>
        <v>nabnet@au1.ibm.com </v>
      </c>
      <c r="I337" s="4" t="s">
        <v>541</v>
      </c>
      <c r="J337" s="4" t="s">
        <v>4328</v>
      </c>
      <c r="K337" s="4" t="s">
        <v>4317</v>
      </c>
    </row>
    <row r="338" spans="1:11" x14ac:dyDescent="0.2">
      <c r="A338" s="1" t="s">
        <v>2388</v>
      </c>
      <c r="B338" s="1" t="s">
        <v>615</v>
      </c>
      <c r="C338" s="1" t="s">
        <v>536</v>
      </c>
      <c r="D338" s="1" t="s">
        <v>538</v>
      </c>
      <c r="E338" s="1" t="s">
        <v>570</v>
      </c>
      <c r="F338" s="1" t="s">
        <v>2012</v>
      </c>
      <c r="G338" s="11" t="str">
        <f>IF(ISBLANK(VLOOKUP(Table3[[#This Row],[Lookup]],Remedy,6,FALSE)),"",VLOOKUP(Table3[[#This Row],[Lookup]],Remedy,6,FALSE))</f>
        <v>Server Systems Operations - Server Management - Distributed - Midrange Infrastructure - IOD  Primary Contact : Jason Lai  Primary Contact Number #   613-8646-5278</v>
      </c>
      <c r="H338" s="4" t="str">
        <f>VLOOKUP(Table3[[#This Row],[Lookup]],Remedy,7,FALSE)</f>
        <v>nabmbau@au1.ibm.com</v>
      </c>
      <c r="I338" s="4" t="s">
        <v>4366</v>
      </c>
      <c r="J338" s="4" t="s">
        <v>4327</v>
      </c>
      <c r="K338" s="4" t="s">
        <v>4317</v>
      </c>
    </row>
    <row r="339" spans="1:11" x14ac:dyDescent="0.2">
      <c r="A339" s="1" t="s">
        <v>2402</v>
      </c>
      <c r="B339" s="1" t="s">
        <v>616</v>
      </c>
      <c r="C339" s="1" t="s">
        <v>536</v>
      </c>
      <c r="D339" s="1" t="s">
        <v>538</v>
      </c>
      <c r="E339" s="1" t="s">
        <v>617</v>
      </c>
      <c r="F339" s="1" t="s">
        <v>1895</v>
      </c>
      <c r="G339" s="11" t="str">
        <f>IF(ISBLANK(VLOOKUP(Table3[[#This Row],[Lookup]],Remedy,6,FALSE)),"",VLOOKUP(Table3[[#This Row],[Lookup]],Remedy,6,FALSE))</f>
        <v>Server Systems Operations - Application Hosting Services - Web Middleware Enablement - WAS  Primary Contact : Andrew Skorobogaty  Primary Contact Number # 61-432-101-440</v>
      </c>
      <c r="H339" s="4" t="str">
        <f>VLOOKUP(Table3[[#This Row],[Lookup]],Remedy,7,FALSE)</f>
        <v>websphere_support_au@national.com.au </v>
      </c>
      <c r="I339" s="4" t="s">
        <v>4364</v>
      </c>
      <c r="J339" s="4" t="s">
        <v>4327</v>
      </c>
      <c r="K339" s="4" t="s">
        <v>4317</v>
      </c>
    </row>
    <row r="340" spans="1:11" x14ac:dyDescent="0.2">
      <c r="A340" s="1" t="s">
        <v>2403</v>
      </c>
      <c r="B340" s="1" t="s">
        <v>618</v>
      </c>
      <c r="C340" s="1" t="s">
        <v>536</v>
      </c>
      <c r="D340" s="1" t="s">
        <v>538</v>
      </c>
      <c r="E340" s="1" t="s">
        <v>619</v>
      </c>
      <c r="F340" s="1" t="s">
        <v>1875</v>
      </c>
      <c r="G340" s="11" t="str">
        <f>IF(ISBLANK(VLOOKUP(Table3[[#This Row],[Lookup]],Remedy,6,FALSE)),"",VLOOKUP(Table3[[#This Row],[Lookup]],Remedy,6,FALSE))</f>
        <v>Delivery Technology &amp; Engineering - SM Integration - Enterprise Automations - Mainframe Automation  Primary Contact : Tom Thorne  Primary Contact Number #   0414-440-557</v>
      </c>
      <c r="H340" s="4" t="str">
        <f>VLOOKUP(Table3[[#This Row],[Lookup]],Remedy,7,FALSE)</f>
        <v>solve.requests@nab.com.au</v>
      </c>
      <c r="I340" s="4" t="s">
        <v>4363</v>
      </c>
      <c r="J340" s="4" t="s">
        <v>4327</v>
      </c>
      <c r="K340" s="4" t="s">
        <v>4317</v>
      </c>
    </row>
    <row r="341" spans="1:11" x14ac:dyDescent="0.2">
      <c r="A341" s="1" t="s">
        <v>2404</v>
      </c>
      <c r="B341" s="1" t="s">
        <v>620</v>
      </c>
      <c r="C341" s="1" t="s">
        <v>536</v>
      </c>
      <c r="D341" s="1" t="s">
        <v>538</v>
      </c>
      <c r="E341" s="1" t="s">
        <v>621</v>
      </c>
      <c r="F341" s="1" t="s">
        <v>2141</v>
      </c>
      <c r="G341" s="11" t="str">
        <f>IF(ISBLANK(VLOOKUP(Table3[[#This Row],[Lookup]],Remedy,6,FALSE)),"",VLOOKUP(Table3[[#This Row],[Lookup]],Remedy,6,FALSE))</f>
        <v>Delivery Technology &amp; Engineering - SM Integration - Enterprise Automations - ITM Tools  Primary Contact : Paul Murtagh  Primary Contact Number # 614-5730-5899</v>
      </c>
      <c r="H341" s="4" t="str">
        <f>VLOOKUP(Table3[[#This Row],[Lookup]],Remedy,7,FALSE)</f>
        <v>esmd@au1.ibm.com</v>
      </c>
      <c r="I341" s="4" t="s">
        <v>4362</v>
      </c>
      <c r="J341" s="4" t="s">
        <v>4327</v>
      </c>
      <c r="K341" s="4" t="s">
        <v>4317</v>
      </c>
    </row>
    <row r="342" spans="1:11" x14ac:dyDescent="0.2">
      <c r="A342" s="1" t="s">
        <v>2405</v>
      </c>
      <c r="B342" s="1" t="s">
        <v>622</v>
      </c>
      <c r="C342" s="1" t="s">
        <v>536</v>
      </c>
      <c r="D342" s="1" t="s">
        <v>538</v>
      </c>
      <c r="E342" s="1" t="s">
        <v>623</v>
      </c>
      <c r="F342" s="1" t="s">
        <v>2142</v>
      </c>
      <c r="G342" s="11" t="str">
        <f>IF(ISBLANK(VLOOKUP(Table3[[#This Row],[Lookup]],Remedy,6,FALSE)),"",VLOOKUP(Table3[[#This Row],[Lookup]],Remedy,6,FALSE))</f>
        <v>Delivery Technology &amp; Engineering - SM Integration - Enterprise Automations - Oracle Enterprise manager IOD  Primary Contact : David Thai  Primary Contact Number # 61-0407-314503</v>
      </c>
      <c r="H342" s="4" t="str">
        <f>VLOOKUP(Table3[[#This Row],[Lookup]],Remedy,7,FALSE)</f>
        <v>esmd@au1.ibm.com</v>
      </c>
      <c r="I342" s="4" t="s">
        <v>4365</v>
      </c>
      <c r="J342" s="4" t="s">
        <v>4327</v>
      </c>
      <c r="K342" s="4" t="s">
        <v>4317</v>
      </c>
    </row>
    <row r="343" spans="1:11" x14ac:dyDescent="0.2">
      <c r="A343" s="1" t="s">
        <v>2406</v>
      </c>
      <c r="B343" s="1" t="s">
        <v>624</v>
      </c>
      <c r="C343" s="1" t="s">
        <v>536</v>
      </c>
      <c r="D343" s="1" t="s">
        <v>538</v>
      </c>
      <c r="E343" s="1" t="s">
        <v>625</v>
      </c>
      <c r="F343" s="1" t="s">
        <v>1989</v>
      </c>
      <c r="G343" s="11" t="str">
        <f>IF(ISBLANK(VLOOKUP(Table3[[#This Row],[Lookup]],Remedy,6,FALSE)),"",VLOOKUP(Table3[[#This Row],[Lookup]],Remedy,6,FALSE))</f>
        <v>Delivery Technology and Engineering - Service Management Integration - Enterprise Automations - Midrange - Automation  Primary Contact : Anthony Faul  Primary Contact Number #   61-3-98862024</v>
      </c>
      <c r="H343" s="4" t="str">
        <f>VLOOKUP(Table3[[#This Row],[Lookup]],Remedy,7,FALSE)</f>
        <v>patrol.requests@nab.com.au</v>
      </c>
      <c r="I343" s="4" t="s">
        <v>4344</v>
      </c>
      <c r="J343" s="4" t="s">
        <v>4327</v>
      </c>
      <c r="K343" s="4" t="s">
        <v>4317</v>
      </c>
    </row>
    <row r="344" spans="1:11" x14ac:dyDescent="0.2">
      <c r="A344" s="1" t="s">
        <v>2403</v>
      </c>
      <c r="B344" s="1" t="s">
        <v>626</v>
      </c>
      <c r="C344" s="1" t="s">
        <v>536</v>
      </c>
      <c r="D344" s="1" t="s">
        <v>538</v>
      </c>
      <c r="E344" s="1" t="s">
        <v>619</v>
      </c>
      <c r="F344" s="1" t="s">
        <v>1875</v>
      </c>
      <c r="G344" s="11" t="str">
        <f>IF(ISBLANK(VLOOKUP(Table3[[#This Row],[Lookup]],Remedy,6,FALSE)),"",VLOOKUP(Table3[[#This Row],[Lookup]],Remedy,6,FALSE))</f>
        <v>Delivery Technology &amp; Engineering - SM Integration - Enterprise Automations - Mainframe Automation  Primary Contact : Tom Thorne  Primary Contact Number #   0414-440-557</v>
      </c>
      <c r="H344" s="4" t="str">
        <f>VLOOKUP(Table3[[#This Row],[Lookup]],Remedy,7,FALSE)</f>
        <v>solve.requests@nab.com.au</v>
      </c>
      <c r="I344" s="4" t="s">
        <v>4363</v>
      </c>
      <c r="J344" s="4" t="s">
        <v>4327</v>
      </c>
      <c r="K344" s="4" t="s">
        <v>4317</v>
      </c>
    </row>
    <row r="345" spans="1:11" x14ac:dyDescent="0.2">
      <c r="A345" s="1" t="s">
        <v>2403</v>
      </c>
      <c r="B345" s="1" t="s">
        <v>627</v>
      </c>
      <c r="C345" s="1" t="s">
        <v>536</v>
      </c>
      <c r="D345" s="1" t="s">
        <v>538</v>
      </c>
      <c r="E345" s="1" t="s">
        <v>619</v>
      </c>
      <c r="F345" s="1" t="s">
        <v>1875</v>
      </c>
      <c r="G345" s="11" t="str">
        <f>IF(ISBLANK(VLOOKUP(Table3[[#This Row],[Lookup]],Remedy,6,FALSE)),"",VLOOKUP(Table3[[#This Row],[Lookup]],Remedy,6,FALSE))</f>
        <v>Delivery Technology &amp; Engineering - SM Integration - Enterprise Automations - Mainframe Automation  Primary Contact : Tom Thorne  Primary Contact Number #   0414-440-557</v>
      </c>
      <c r="H345" s="4" t="str">
        <f>VLOOKUP(Table3[[#This Row],[Lookup]],Remedy,7,FALSE)</f>
        <v>solve.requests@nab.com.au</v>
      </c>
      <c r="I345" s="4" t="s">
        <v>4363</v>
      </c>
      <c r="J345" s="4" t="s">
        <v>4327</v>
      </c>
      <c r="K345" s="4" t="s">
        <v>4317</v>
      </c>
    </row>
    <row r="346" spans="1:11" x14ac:dyDescent="0.2">
      <c r="A346" s="1" t="s">
        <v>2407</v>
      </c>
      <c r="B346" s="1" t="s">
        <v>628</v>
      </c>
      <c r="C346" s="1" t="s">
        <v>536</v>
      </c>
      <c r="D346" s="1" t="s">
        <v>538</v>
      </c>
      <c r="E346" s="1" t="s">
        <v>629</v>
      </c>
      <c r="F346" s="1" t="s">
        <v>1901</v>
      </c>
      <c r="G346" s="11" t="str">
        <f>IF(ISBLANK(VLOOKUP(Table3[[#This Row],[Lookup]],Remedy,6,FALSE)),"",VLOOKUP(Table3[[#This Row],[Lookup]],Remedy,6,FALSE))</f>
        <v>Server Systems Operations - Data Management - Database Management - Midrange - DBA (Oracle)  Primary Contact : Harvey Cowan  Primary Contact Number #   61-0401-718-739</v>
      </c>
      <c r="H346" s="4">
        <f>VLOOKUP(Table3[[#This Row],[Lookup]],Remedy,7,FALSE)</f>
        <v>0</v>
      </c>
      <c r="I346" s="4" t="s">
        <v>629</v>
      </c>
      <c r="J346" s="4" t="s">
        <v>4327</v>
      </c>
      <c r="K346" s="4" t="s">
        <v>4317</v>
      </c>
    </row>
    <row r="347" spans="1:11" x14ac:dyDescent="0.2">
      <c r="A347" s="1" t="s">
        <v>2408</v>
      </c>
      <c r="B347" s="1" t="s">
        <v>630</v>
      </c>
      <c r="C347" s="1" t="s">
        <v>536</v>
      </c>
      <c r="D347" s="1" t="s">
        <v>538</v>
      </c>
      <c r="E347" s="1" t="s">
        <v>631</v>
      </c>
      <c r="F347" s="1" t="s">
        <v>1902</v>
      </c>
      <c r="G347" s="11" t="str">
        <f>IF(ISBLANK(VLOOKUP(Table3[[#This Row],[Lookup]],Remedy,6,FALSE)),"",VLOOKUP(Table3[[#This Row],[Lookup]],Remedy,6,FALSE))</f>
        <v>Server Systems Operations - Data Management - Database Management - Midrange - DBA (SQL)  Primary Contact : Harvey Cowan  Primary Contact Number #   61-0401-718-739</v>
      </c>
      <c r="H347" s="4">
        <f>VLOOKUP(Table3[[#This Row],[Lookup]],Remedy,7,FALSE)</f>
        <v>0</v>
      </c>
      <c r="I347" s="4" t="s">
        <v>4367</v>
      </c>
      <c r="J347" s="4" t="s">
        <v>4327</v>
      </c>
      <c r="K347" s="4" t="s">
        <v>4317</v>
      </c>
    </row>
    <row r="348" spans="1:11" x14ac:dyDescent="0.2">
      <c r="A348" s="1" t="s">
        <v>2409</v>
      </c>
      <c r="B348" s="1" t="s">
        <v>632</v>
      </c>
      <c r="C348" s="1" t="s">
        <v>536</v>
      </c>
      <c r="D348" s="1" t="s">
        <v>538</v>
      </c>
      <c r="E348" s="1" t="s">
        <v>633</v>
      </c>
      <c r="F348" s="1" t="s">
        <v>1900</v>
      </c>
      <c r="G348" s="11" t="str">
        <f>IF(ISBLANK(VLOOKUP(Table3[[#This Row],[Lookup]],Remedy,6,FALSE)),"",VLOOKUP(Table3[[#This Row],[Lookup]],Remedy,6,FALSE))</f>
        <v>Server Systems Operations - Data Management - Database Management - Midrange DB2 DBA  Primary Contact : Debra Wintel  Primary Contact Number # 0422279880</v>
      </c>
      <c r="H348" s="4" t="str">
        <f>VLOOKUP(Table3[[#This Row],[Lookup]],Remedy,7,FALSE)</f>
        <v>db2disp@au1.ibm.com</v>
      </c>
      <c r="I348" s="4" t="s">
        <v>4367</v>
      </c>
      <c r="J348" s="4" t="s">
        <v>4327</v>
      </c>
      <c r="K348" s="4" t="s">
        <v>4317</v>
      </c>
    </row>
    <row r="349" spans="1:11" x14ac:dyDescent="0.2">
      <c r="A349" s="1" t="s">
        <v>2410</v>
      </c>
      <c r="B349" s="1" t="s">
        <v>634</v>
      </c>
      <c r="C349" s="1" t="s">
        <v>536</v>
      </c>
      <c r="D349" s="1" t="s">
        <v>538</v>
      </c>
      <c r="E349" s="1" t="s">
        <v>635</v>
      </c>
      <c r="F349" s="1" t="s">
        <v>1903</v>
      </c>
      <c r="G349" s="11" t="str">
        <f>IF(ISBLANK(VLOOKUP(Table3[[#This Row],[Lookup]],Remedy,6,FALSE)),"",VLOOKUP(Table3[[#This Row],[Lookup]],Remedy,6,FALSE))</f>
        <v>Server Systems Operations - Data Management - Database Management - Midrange - DBA (Sybase)  Primary Contact : John Trinh  Primary Contact Number # 61-0400-897-440</v>
      </c>
      <c r="H349" s="4">
        <f>VLOOKUP(Table3[[#This Row],[Lookup]],Remedy,7,FALSE)</f>
        <v>0</v>
      </c>
      <c r="I349" s="4" t="s">
        <v>4367</v>
      </c>
      <c r="J349" s="4" t="s">
        <v>4327</v>
      </c>
      <c r="K349" s="4" t="s">
        <v>4317</v>
      </c>
    </row>
    <row r="350" spans="1:11" x14ac:dyDescent="0.2">
      <c r="A350" s="1" t="s">
        <v>2407</v>
      </c>
      <c r="B350" s="1" t="s">
        <v>636</v>
      </c>
      <c r="C350" s="1" t="s">
        <v>536</v>
      </c>
      <c r="D350" s="1" t="s">
        <v>538</v>
      </c>
      <c r="E350" s="1" t="s">
        <v>629</v>
      </c>
      <c r="F350" s="1" t="s">
        <v>1901</v>
      </c>
      <c r="G350" s="11" t="str">
        <f>IF(ISBLANK(VLOOKUP(Table3[[#This Row],[Lookup]],Remedy,6,FALSE)),"",VLOOKUP(Table3[[#This Row],[Lookup]],Remedy,6,FALSE))</f>
        <v>Server Systems Operations - Data Management - Database Management - Midrange - DBA (Oracle)  Primary Contact : Harvey Cowan  Primary Contact Number #   61-0401-718-739</v>
      </c>
      <c r="H350" s="4">
        <f>VLOOKUP(Table3[[#This Row],[Lookup]],Remedy,7,FALSE)</f>
        <v>0</v>
      </c>
      <c r="I350" s="4" t="s">
        <v>629</v>
      </c>
      <c r="J350" s="4" t="s">
        <v>4327</v>
      </c>
      <c r="K350" s="4" t="s">
        <v>4317</v>
      </c>
    </row>
    <row r="351" spans="1:11" x14ac:dyDescent="0.2">
      <c r="A351" s="1" t="s">
        <v>2407</v>
      </c>
      <c r="B351" s="1" t="s">
        <v>637</v>
      </c>
      <c r="C351" s="1" t="s">
        <v>536</v>
      </c>
      <c r="D351" s="1" t="s">
        <v>538</v>
      </c>
      <c r="E351" s="1" t="s">
        <v>629</v>
      </c>
      <c r="F351" s="1" t="s">
        <v>1901</v>
      </c>
      <c r="G351" s="11" t="str">
        <f>IF(ISBLANK(VLOOKUP(Table3[[#This Row],[Lookup]],Remedy,6,FALSE)),"",VLOOKUP(Table3[[#This Row],[Lookup]],Remedy,6,FALSE))</f>
        <v>Server Systems Operations - Data Management - Database Management - Midrange - DBA (Oracle)  Primary Contact : Harvey Cowan  Primary Contact Number #   61-0401-718-739</v>
      </c>
      <c r="H351" s="4">
        <f>VLOOKUP(Table3[[#This Row],[Lookup]],Remedy,7,FALSE)</f>
        <v>0</v>
      </c>
      <c r="I351" s="4" t="s">
        <v>629</v>
      </c>
      <c r="J351" s="4" t="s">
        <v>4327</v>
      </c>
      <c r="K351" s="4" t="s">
        <v>4317</v>
      </c>
    </row>
    <row r="352" spans="1:11" x14ac:dyDescent="0.2">
      <c r="A352" s="1" t="s">
        <v>2408</v>
      </c>
      <c r="B352" s="1" t="s">
        <v>638</v>
      </c>
      <c r="C352" s="1" t="s">
        <v>536</v>
      </c>
      <c r="D352" s="1" t="s">
        <v>538</v>
      </c>
      <c r="E352" s="1" t="s">
        <v>631</v>
      </c>
      <c r="F352" s="1" t="s">
        <v>1902</v>
      </c>
      <c r="G352" s="11" t="str">
        <f>IF(ISBLANK(VLOOKUP(Table3[[#This Row],[Lookup]],Remedy,6,FALSE)),"",VLOOKUP(Table3[[#This Row],[Lookup]],Remedy,6,FALSE))</f>
        <v>Server Systems Operations - Data Management - Database Management - Midrange - DBA (SQL)  Primary Contact : Harvey Cowan  Primary Contact Number #   61-0401-718-739</v>
      </c>
      <c r="H352" s="4">
        <f>VLOOKUP(Table3[[#This Row],[Lookup]],Remedy,7,FALSE)</f>
        <v>0</v>
      </c>
      <c r="I352" s="4" t="s">
        <v>4367</v>
      </c>
      <c r="J352" s="4" t="s">
        <v>4327</v>
      </c>
      <c r="K352" s="4" t="s">
        <v>4317</v>
      </c>
    </row>
    <row r="353" spans="1:11" x14ac:dyDescent="0.2">
      <c r="A353" s="1" t="s">
        <v>2408</v>
      </c>
      <c r="B353" s="1" t="s">
        <v>639</v>
      </c>
      <c r="C353" s="1" t="s">
        <v>536</v>
      </c>
      <c r="D353" s="1" t="s">
        <v>538</v>
      </c>
      <c r="E353" s="1" t="s">
        <v>631</v>
      </c>
      <c r="F353" s="1" t="s">
        <v>1902</v>
      </c>
      <c r="G353" s="11" t="str">
        <f>IF(ISBLANK(VLOOKUP(Table3[[#This Row],[Lookup]],Remedy,6,FALSE)),"",VLOOKUP(Table3[[#This Row],[Lookup]],Remedy,6,FALSE))</f>
        <v>Server Systems Operations - Data Management - Database Management - Midrange - DBA (SQL)  Primary Contact : Harvey Cowan  Primary Contact Number #   61-0401-718-739</v>
      </c>
      <c r="H353" s="4">
        <f>VLOOKUP(Table3[[#This Row],[Lookup]],Remedy,7,FALSE)</f>
        <v>0</v>
      </c>
      <c r="I353" s="4" t="s">
        <v>4367</v>
      </c>
      <c r="J353" s="4" t="s">
        <v>4327</v>
      </c>
      <c r="K353" s="4" t="s">
        <v>4317</v>
      </c>
    </row>
    <row r="354" spans="1:11" x14ac:dyDescent="0.2">
      <c r="A354" s="1" t="s">
        <v>2411</v>
      </c>
      <c r="B354" s="1" t="s">
        <v>640</v>
      </c>
      <c r="C354" s="1" t="s">
        <v>536</v>
      </c>
      <c r="D354" s="1" t="s">
        <v>538</v>
      </c>
      <c r="E354" s="1" t="s">
        <v>641</v>
      </c>
      <c r="F354" s="1" t="e">
        <v>#N/A</v>
      </c>
      <c r="G354" s="11" t="str">
        <f>IF(ISBLANK(VLOOKUP(Table3[[#This Row],[Lookup]],Remedy,6,FALSE)),"",VLOOKUP(Table3[[#This Row],[Lookup]],Remedy,6,FALSE))</f>
        <v>Server Systems Operations - App Hosting Services - Email and Collaboration Services - Mobile  Primary Contact : Michael Szuster  Primary Contact Number # 61-408-861606</v>
      </c>
      <c r="H354" s="4">
        <f>VLOOKUP(Table3[[#This Row],[Lookup]],Remedy,7,FALSE)</f>
        <v>0</v>
      </c>
      <c r="I354" s="4" t="s">
        <v>541</v>
      </c>
      <c r="J354" s="4" t="s">
        <v>4327</v>
      </c>
      <c r="K354" s="4" t="s">
        <v>4317</v>
      </c>
    </row>
    <row r="355" spans="1:11" x14ac:dyDescent="0.2">
      <c r="A355" s="1" t="s">
        <v>2407</v>
      </c>
      <c r="B355" s="1" t="s">
        <v>642</v>
      </c>
      <c r="C355" s="1" t="s">
        <v>536</v>
      </c>
      <c r="D355" s="1" t="s">
        <v>538</v>
      </c>
      <c r="E355" s="1" t="s">
        <v>629</v>
      </c>
      <c r="F355" s="1" t="s">
        <v>1901</v>
      </c>
      <c r="G355" s="11" t="str">
        <f>IF(ISBLANK(VLOOKUP(Table3[[#This Row],[Lookup]],Remedy,6,FALSE)),"",VLOOKUP(Table3[[#This Row],[Lookup]],Remedy,6,FALSE))</f>
        <v>Server Systems Operations - Data Management - Database Management - Midrange - DBA (Oracle)  Primary Contact : Harvey Cowan  Primary Contact Number #   61-0401-718-739</v>
      </c>
      <c r="H355" s="4">
        <f>VLOOKUP(Table3[[#This Row],[Lookup]],Remedy,7,FALSE)</f>
        <v>0</v>
      </c>
      <c r="I355" s="4" t="s">
        <v>629</v>
      </c>
      <c r="J355" s="4" t="s">
        <v>4327</v>
      </c>
      <c r="K355" s="4" t="s">
        <v>4317</v>
      </c>
    </row>
    <row r="356" spans="1:11" x14ac:dyDescent="0.2">
      <c r="A356" s="1" t="s">
        <v>2412</v>
      </c>
      <c r="B356" s="1" t="s">
        <v>643</v>
      </c>
      <c r="C356" s="1" t="s">
        <v>536</v>
      </c>
      <c r="D356" s="1" t="s">
        <v>538</v>
      </c>
      <c r="E356" s="1" t="s">
        <v>644</v>
      </c>
      <c r="F356" s="1" t="e">
        <v>#N/A</v>
      </c>
      <c r="G356" s="11" t="str">
        <f>IF(ISBLANK(VLOOKUP(Table3[[#This Row],[Lookup]],Remedy,6,FALSE)),"",VLOOKUP(Table3[[#This Row],[Lookup]],Remedy,6,FALSE))</f>
        <v>Server Systems Operations - App Hosting Services - Email and Collaboration Services - Notes Domino  Primary Contact : Scott Ricketts  Primary Contact Number # 0428504356</v>
      </c>
      <c r="H356" s="4" t="str">
        <f>VLOOKUP(Table3[[#This Row],[Lookup]],Remedy,7,FALSE)</f>
        <v>emc04nab@au1.ibm.com</v>
      </c>
      <c r="I356" s="4" t="s">
        <v>541</v>
      </c>
      <c r="J356" s="4" t="s">
        <v>4327</v>
      </c>
      <c r="K356" s="4" t="s">
        <v>4317</v>
      </c>
    </row>
    <row r="357" spans="1:11" x14ac:dyDescent="0.2">
      <c r="A357" s="1" t="s">
        <v>2413</v>
      </c>
      <c r="B357" s="1" t="s">
        <v>645</v>
      </c>
      <c r="C357" s="1" t="s">
        <v>536</v>
      </c>
      <c r="D357" s="1" t="s">
        <v>541</v>
      </c>
      <c r="E357" s="1" t="s">
        <v>641</v>
      </c>
      <c r="F357" s="1" t="e">
        <v>#N/A</v>
      </c>
      <c r="G357" s="11" t="str">
        <f>IF(ISBLANK(VLOOKUP(Table3[[#This Row],[Lookup]],Remedy,6,FALSE)),"",VLOOKUP(Table3[[#This Row],[Lookup]],Remedy,6,FALSE))</f>
        <v>Server Systems Operations - Application Hosting Services - Email and Collaboration Services - Domino  Primary Contact : Scott Ricketts  Primary Contact Number # 0428504356</v>
      </c>
      <c r="H357" s="4" t="str">
        <f>VLOOKUP(Table3[[#This Row],[Lookup]],Remedy,7,FALSE)</f>
        <v>emc04nab@au1.ibm.com</v>
      </c>
      <c r="I357" s="4" t="s">
        <v>541</v>
      </c>
      <c r="J357" s="4" t="s">
        <v>4328</v>
      </c>
      <c r="K357" s="4" t="s">
        <v>4317</v>
      </c>
    </row>
    <row r="358" spans="1:11" x14ac:dyDescent="0.2">
      <c r="A358" s="1" t="s">
        <v>2414</v>
      </c>
      <c r="B358" s="1" t="s">
        <v>646</v>
      </c>
      <c r="C358" s="1" t="s">
        <v>536</v>
      </c>
      <c r="D358" s="1" t="s">
        <v>538</v>
      </c>
      <c r="E358" s="1" t="s">
        <v>647</v>
      </c>
      <c r="F358" s="1" t="e">
        <v>#N/A</v>
      </c>
      <c r="G358" s="11" t="str">
        <f>IF(ISBLANK(VLOOKUP(Table3[[#This Row],[Lookup]],Remedy,6,FALSE)),"",VLOOKUP(Table3[[#This Row],[Lookup]],Remedy,6,FALSE))</f>
        <v>Delivery Technology &amp; Engineering - SM Integration - Performance and Capacity Management - Midrange  Primary Contact : Mark Estcourt  Primary Contact Number # 03-9208-8295</v>
      </c>
      <c r="H358" s="4" t="str">
        <f>VLOOKUP(Table3[[#This Row],[Lookup]],Remedy,7,FALSE)</f>
        <v>pcm@au1.ibm.com</v>
      </c>
      <c r="I358" s="4" t="s">
        <v>4366</v>
      </c>
      <c r="J358" s="4" t="s">
        <v>4327</v>
      </c>
      <c r="K358" s="4" t="s">
        <v>4317</v>
      </c>
    </row>
    <row r="359" spans="1:11" x14ac:dyDescent="0.2">
      <c r="A359" s="1" t="s">
        <v>2415</v>
      </c>
      <c r="B359" s="1" t="s">
        <v>648</v>
      </c>
      <c r="C359" s="1" t="s">
        <v>536</v>
      </c>
      <c r="D359" s="1" t="s">
        <v>538</v>
      </c>
      <c r="E359" s="1" t="s">
        <v>649</v>
      </c>
      <c r="F359" s="1" t="s">
        <v>1906</v>
      </c>
      <c r="G359" s="11" t="str">
        <f>IF(ISBLANK(VLOOKUP(Table3[[#This Row],[Lookup]],Remedy,6,FALSE)),"",VLOOKUP(Table3[[#This Row],[Lookup]],Remedy,6,FALSE))</f>
        <v/>
      </c>
      <c r="H359" s="4" t="str">
        <f>VLOOKUP(Table3[[#This Row],[Lookup]],Remedy,7,FALSE)</f>
        <v>batch_integration@nab.com.au</v>
      </c>
      <c r="I359" s="4" t="s">
        <v>4363</v>
      </c>
      <c r="J359" s="4" t="s">
        <v>4327</v>
      </c>
      <c r="K359" s="4" t="s">
        <v>4317</v>
      </c>
    </row>
    <row r="360" spans="1:11" x14ac:dyDescent="0.2">
      <c r="A360" s="1" t="s">
        <v>2395</v>
      </c>
      <c r="B360" s="1" t="s">
        <v>650</v>
      </c>
      <c r="C360" s="1" t="s">
        <v>536</v>
      </c>
      <c r="D360" s="1" t="s">
        <v>538</v>
      </c>
      <c r="E360" s="1" t="s">
        <v>586</v>
      </c>
      <c r="F360" s="1" t="s">
        <v>1907</v>
      </c>
      <c r="G360" s="11" t="str">
        <f>IF(ISBLANK(VLOOKUP(Table3[[#This Row],[Lookup]],Remedy,6,FALSE)),"",VLOOKUP(Table3[[#This Row],[Lookup]],Remedy,6,FALSE))</f>
        <v/>
      </c>
      <c r="H360" s="4">
        <f>VLOOKUP(Table3[[#This Row],[Lookup]],Remedy,7,FALSE)</f>
        <v>0</v>
      </c>
      <c r="I360" s="4" t="s">
        <v>4363</v>
      </c>
      <c r="J360" s="4" t="s">
        <v>4327</v>
      </c>
      <c r="K360" s="4" t="s">
        <v>4317</v>
      </c>
    </row>
    <row r="361" spans="1:11" x14ac:dyDescent="0.2">
      <c r="A361" s="1" t="s">
        <v>2416</v>
      </c>
      <c r="B361" s="1" t="s">
        <v>651</v>
      </c>
      <c r="C361" s="1" t="s">
        <v>536</v>
      </c>
      <c r="D361" s="1" t="s">
        <v>538</v>
      </c>
      <c r="E361" s="1" t="s">
        <v>652</v>
      </c>
      <c r="F361" s="1" t="s">
        <v>1916</v>
      </c>
      <c r="G361" s="11" t="str">
        <f>IF(ISBLANK(VLOOKUP(Table3[[#This Row],[Lookup]],Remedy,6,FALSE)),"",VLOOKUP(Table3[[#This Row],[Lookup]],Remedy,6,FALSE))</f>
        <v>Server Systems Operations - Storage Management - Backup Restore Mgmt - Midrange - Storage (SAN)  Primary Contact : Michael Kellar  Primary Contact Number # 0419 305 372</v>
      </c>
      <c r="H361" s="4" t="str">
        <f>VLOOKUP(Table3[[#This Row],[Lookup]],Remedy,7,FALSE)</f>
        <v xml:space="preserve">nab storage san_nas/australia/contr/ibm </v>
      </c>
      <c r="I361" s="4" t="s">
        <v>4368</v>
      </c>
      <c r="J361" s="4" t="s">
        <v>4327</v>
      </c>
      <c r="K361" s="4" t="s">
        <v>4317</v>
      </c>
    </row>
    <row r="362" spans="1:11" x14ac:dyDescent="0.2">
      <c r="A362" s="1" t="s">
        <v>2417</v>
      </c>
      <c r="B362" s="1" t="s">
        <v>653</v>
      </c>
      <c r="C362" s="1" t="s">
        <v>536</v>
      </c>
      <c r="D362" s="1" t="s">
        <v>538</v>
      </c>
      <c r="E362" s="1" t="s">
        <v>654</v>
      </c>
      <c r="F362" s="1" t="e">
        <v>#N/A</v>
      </c>
      <c r="G362" s="11" t="str">
        <f>IF(ISBLANK(VLOOKUP(Table3[[#This Row],[Lookup]],Remedy,6,FALSE)),"",VLOOKUP(Table3[[#This Row],[Lookup]],Remedy,6,FALSE))</f>
        <v>Delivery Technology &amp; Engineering - SM Integration - Performance and Capacity Management - Mainframe  Primary Contact : Peter Durrant  Primary Contact Number #   61-432-884-001</v>
      </c>
      <c r="H362" s="4" t="str">
        <f>VLOOKUP(Table3[[#This Row],[Lookup]],Remedy,7,FALSE)</f>
        <v>host_performance a@national.com.au</v>
      </c>
      <c r="I362" s="4" t="s">
        <v>4363</v>
      </c>
      <c r="J362" s="4" t="s">
        <v>4327</v>
      </c>
      <c r="K362" s="4" t="s">
        <v>4317</v>
      </c>
    </row>
    <row r="363" spans="1:11" x14ac:dyDescent="0.2">
      <c r="A363" s="1" t="s">
        <v>2418</v>
      </c>
      <c r="B363" s="1" t="s">
        <v>655</v>
      </c>
      <c r="C363" s="1" t="s">
        <v>536</v>
      </c>
      <c r="D363" s="1" t="s">
        <v>541</v>
      </c>
      <c r="E363" s="1" t="s">
        <v>656</v>
      </c>
      <c r="F363" s="1" t="s">
        <v>1892</v>
      </c>
      <c r="G363" s="11" t="str">
        <f>IF(ISBLANK(VLOOKUP(Table3[[#This Row],[Lookup]],Remedy,6,FALSE)),"",VLOOKUP(Table3[[#This Row],[Lookup]],Remedy,6,FALSE))</f>
        <v/>
      </c>
      <c r="H363" s="4">
        <f>VLOOKUP(Table3[[#This Row],[Lookup]],Remedy,7,FALSE)</f>
        <v>0</v>
      </c>
      <c r="I363" s="4" t="s">
        <v>541</v>
      </c>
      <c r="J363" s="4" t="s">
        <v>4328</v>
      </c>
      <c r="K363" s="4" t="s">
        <v>4317</v>
      </c>
    </row>
    <row r="364" spans="1:11" x14ac:dyDescent="0.2">
      <c r="A364" s="1" t="s">
        <v>2403</v>
      </c>
      <c r="B364" s="1" t="s">
        <v>657</v>
      </c>
      <c r="C364" s="1" t="s">
        <v>536</v>
      </c>
      <c r="D364" s="1" t="s">
        <v>538</v>
      </c>
      <c r="E364" s="1" t="s">
        <v>619</v>
      </c>
      <c r="F364" s="1" t="s">
        <v>1875</v>
      </c>
      <c r="G364" s="11" t="str">
        <f>IF(ISBLANK(VLOOKUP(Table3[[#This Row],[Lookup]],Remedy,6,FALSE)),"",VLOOKUP(Table3[[#This Row],[Lookup]],Remedy,6,FALSE))</f>
        <v>Delivery Technology &amp; Engineering - SM Integration - Enterprise Automations - Mainframe Automation  Primary Contact : Tom Thorne  Primary Contact Number #   0414-440-557</v>
      </c>
      <c r="H364" s="4" t="str">
        <f>VLOOKUP(Table3[[#This Row],[Lookup]],Remedy,7,FALSE)</f>
        <v>solve.requests@nab.com.au</v>
      </c>
      <c r="I364" s="4" t="s">
        <v>4363</v>
      </c>
      <c r="J364" s="4" t="s">
        <v>4327</v>
      </c>
      <c r="K364" s="4" t="s">
        <v>4317</v>
      </c>
    </row>
    <row r="365" spans="1:11" x14ac:dyDescent="0.2">
      <c r="A365" s="1" t="s">
        <v>2419</v>
      </c>
      <c r="B365" s="1" t="s">
        <v>658</v>
      </c>
      <c r="C365" s="1" t="s">
        <v>536</v>
      </c>
      <c r="D365" s="1" t="s">
        <v>538</v>
      </c>
      <c r="E365" s="1" t="s">
        <v>659</v>
      </c>
      <c r="F365" s="1" t="e">
        <v>#N/A</v>
      </c>
      <c r="G365" s="11" t="str">
        <f>IF(ISBLANK(VLOOKUP(Table3[[#This Row],[Lookup]],Remedy,6,FALSE)),"",VLOOKUP(Table3[[#This Row],[Lookup]],Remedy,6,FALSE))</f>
        <v>Server Systems Operations - Storage Management - Backup Restore Mgmt - Midrange  Primary Contact : Jason Gately  Primary Contact Number # 61-428-677-820</v>
      </c>
      <c r="H365" s="4" t="str">
        <f>VLOOKUP(Table3[[#This Row],[Lookup]],Remedy,7,FALSE)</f>
        <v>tormain@au1.ibm.com</v>
      </c>
      <c r="I365" s="4" t="s">
        <v>4368</v>
      </c>
      <c r="J365" s="4" t="s">
        <v>4327</v>
      </c>
      <c r="K365" s="4" t="s">
        <v>4317</v>
      </c>
    </row>
    <row r="366" spans="1:11" x14ac:dyDescent="0.2">
      <c r="A366" s="1" t="s">
        <v>2420</v>
      </c>
      <c r="B366" s="1" t="s">
        <v>660</v>
      </c>
      <c r="C366" s="1" t="s">
        <v>536</v>
      </c>
      <c r="D366" s="1" t="s">
        <v>538</v>
      </c>
      <c r="E366" s="1" t="s">
        <v>661</v>
      </c>
      <c r="F366" s="1" t="s">
        <v>1896</v>
      </c>
      <c r="G366" s="11" t="str">
        <f>IF(ISBLANK(VLOOKUP(Table3[[#This Row],[Lookup]],Remedy,6,FALSE)),"",VLOOKUP(Table3[[#This Row],[Lookup]],Remedy,6,FALSE))</f>
        <v>Server Systems Operations - Data Management - Database Control - DBDC CICS  Primary Contact : Glen Dallenger  Primary Contact Number # 61-408-416-915</v>
      </c>
      <c r="H366" s="4" t="str">
        <f>VLOOKUP(Table3[[#This Row],[Lookup]],Remedy,7,FALSE)</f>
        <v>dbdcsup@au1.ibm.com</v>
      </c>
      <c r="I366" s="4" t="s">
        <v>4363</v>
      </c>
      <c r="J366" s="4" t="s">
        <v>4327</v>
      </c>
      <c r="K366" s="4" t="s">
        <v>4317</v>
      </c>
    </row>
    <row r="367" spans="1:11" x14ac:dyDescent="0.2">
      <c r="A367" s="1" t="s">
        <v>2421</v>
      </c>
      <c r="B367" s="1" t="s">
        <v>662</v>
      </c>
      <c r="C367" s="1" t="s">
        <v>536</v>
      </c>
      <c r="D367" s="1" t="s">
        <v>538</v>
      </c>
      <c r="E367" s="1" t="s">
        <v>663</v>
      </c>
      <c r="F367" s="1" t="s">
        <v>1990</v>
      </c>
      <c r="G367" s="11" t="str">
        <f>IF(ISBLANK(VLOOKUP(Table3[[#This Row],[Lookup]],Remedy,6,FALSE)),"",VLOOKUP(Table3[[#This Row],[Lookup]],Remedy,6,FALSE))</f>
        <v>Server Systems Operations - Data Management - Database Control - DBDC DB2  Primary Contact : Glen Dallenger  Primary Contact Number # 61-408-416-915</v>
      </c>
      <c r="H367" s="4" t="str">
        <f>VLOOKUP(Table3[[#This Row],[Lookup]],Remedy,7,FALSE)</f>
        <v>dbdcsup@au1.ibm.com</v>
      </c>
      <c r="I367" s="4" t="s">
        <v>4363</v>
      </c>
      <c r="J367" s="4" t="s">
        <v>4327</v>
      </c>
      <c r="K367" s="4" t="s">
        <v>4317</v>
      </c>
    </row>
    <row r="368" spans="1:11" x14ac:dyDescent="0.2">
      <c r="A368" s="1" t="s">
        <v>2422</v>
      </c>
      <c r="B368" s="1" t="s">
        <v>664</v>
      </c>
      <c r="C368" s="1" t="s">
        <v>536</v>
      </c>
      <c r="D368" s="1" t="s">
        <v>538</v>
      </c>
      <c r="E368" s="1" t="s">
        <v>665</v>
      </c>
      <c r="F368" s="1" t="s">
        <v>1897</v>
      </c>
      <c r="G368" s="11" t="str">
        <f>IF(ISBLANK(VLOOKUP(Table3[[#This Row],[Lookup]],Remedy,6,FALSE)),"",VLOOKUP(Table3[[#This Row],[Lookup]],Remedy,6,FALSE))</f>
        <v>Server Systems Operations - Data Management - Database Control - DBDC IMS  Primary Contact : Glen Dallenger  Primary Contact Number # 61-408-416-915</v>
      </c>
      <c r="H368" s="4" t="str">
        <f>VLOOKUP(Table3[[#This Row],[Lookup]],Remedy,7,FALSE)</f>
        <v>dbdcsup@au1.ibm.com</v>
      </c>
      <c r="I368" s="4" t="s">
        <v>4363</v>
      </c>
      <c r="J368" s="4" t="s">
        <v>4327</v>
      </c>
      <c r="K368" s="4" t="s">
        <v>4317</v>
      </c>
    </row>
    <row r="369" spans="1:11" x14ac:dyDescent="0.2">
      <c r="A369" s="1" t="s">
        <v>2423</v>
      </c>
      <c r="B369" s="1" t="s">
        <v>666</v>
      </c>
      <c r="C369" s="1" t="s">
        <v>536</v>
      </c>
      <c r="D369" s="1" t="s">
        <v>538</v>
      </c>
      <c r="E369" s="1" t="s">
        <v>667</v>
      </c>
      <c r="F369" s="1" t="s">
        <v>1917</v>
      </c>
      <c r="G369" s="11" t="str">
        <f>IF(ISBLANK(VLOOKUP(Table3[[#This Row],[Lookup]],Remedy,6,FALSE)),"",VLOOKUP(Table3[[#This Row],[Lookup]],Remedy,6,FALSE))</f>
        <v>Server Systems Operations - Service Management Mainframe - Platform Support ZOS  Primary Contact : Jason Gately  Primary Contact Number # 61-428-677-820</v>
      </c>
      <c r="H369" s="4" t="str">
        <f>VLOOKUP(Table3[[#This Row],[Lookup]],Remedy,7,FALSE)</f>
        <v>mvs.requests@nab.com.au</v>
      </c>
      <c r="I369" s="4" t="s">
        <v>4363</v>
      </c>
      <c r="J369" s="4" t="s">
        <v>4327</v>
      </c>
      <c r="K369" s="4" t="s">
        <v>4317</v>
      </c>
    </row>
    <row r="370" spans="1:11" x14ac:dyDescent="0.2">
      <c r="A370" s="1" t="s">
        <v>2419</v>
      </c>
      <c r="B370" s="1" t="s">
        <v>668</v>
      </c>
      <c r="C370" s="1" t="s">
        <v>536</v>
      </c>
      <c r="D370" s="1" t="s">
        <v>538</v>
      </c>
      <c r="E370" s="1" t="s">
        <v>659</v>
      </c>
      <c r="F370" s="1" t="e">
        <v>#N/A</v>
      </c>
      <c r="G370" s="11" t="str">
        <f>IF(ISBLANK(VLOOKUP(Table3[[#This Row],[Lookup]],Remedy,6,FALSE)),"",VLOOKUP(Table3[[#This Row],[Lookup]],Remedy,6,FALSE))</f>
        <v>Server Systems Operations - Storage Management - Backup Restore Mgmt - Midrange  Primary Contact : Jason Gately  Primary Contact Number # 61-428-677-820</v>
      </c>
      <c r="H370" s="4" t="str">
        <f>VLOOKUP(Table3[[#This Row],[Lookup]],Remedy,7,FALSE)</f>
        <v>tormain@au1.ibm.com</v>
      </c>
      <c r="I370" s="4" t="s">
        <v>4368</v>
      </c>
      <c r="J370" s="4" t="s">
        <v>4327</v>
      </c>
      <c r="K370" s="4" t="s">
        <v>4317</v>
      </c>
    </row>
    <row r="371" spans="1:11" x14ac:dyDescent="0.2">
      <c r="A371" s="1" t="s">
        <v>2424</v>
      </c>
      <c r="B371" s="1" t="s">
        <v>669</v>
      </c>
      <c r="C371" s="1" t="s">
        <v>536</v>
      </c>
      <c r="D371" s="1" t="s">
        <v>538</v>
      </c>
      <c r="E371" s="1" t="s">
        <v>670</v>
      </c>
      <c r="F371" s="1" t="s">
        <v>1845</v>
      </c>
      <c r="G371" s="11" t="str">
        <f>IF(ISBLANK(VLOOKUP(Table3[[#This Row],[Lookup]],Remedy,6,FALSE)),"",VLOOKUP(Table3[[#This Row],[Lookup]],Remedy,6,FALSE))</f>
        <v>Server Systems Operations - Server Management Other-Platform Support Other - VMWare Virtualised Systems  Primary Contact : Vincent Pius  Primary Contact Number # 61-03-9886-2625</v>
      </c>
      <c r="H371" s="4" t="str">
        <f>VLOOKUP(Table3[[#This Row],[Lookup]],Remedy,7,FALSE)</f>
        <v>virtual@au1.ibm.com </v>
      </c>
      <c r="I371" s="4" t="s">
        <v>4362</v>
      </c>
      <c r="J371" s="4" t="s">
        <v>4327</v>
      </c>
      <c r="K371" s="4" t="s">
        <v>4317</v>
      </c>
    </row>
    <row r="372" spans="1:11" x14ac:dyDescent="0.2">
      <c r="A372" s="1" t="s">
        <v>2425</v>
      </c>
      <c r="B372" s="1" t="s">
        <v>671</v>
      </c>
      <c r="C372" s="1" t="s">
        <v>536</v>
      </c>
      <c r="D372" s="1" t="s">
        <v>538</v>
      </c>
      <c r="E372" s="1" t="s">
        <v>672</v>
      </c>
      <c r="F372" s="1" t="s">
        <v>1968</v>
      </c>
      <c r="G372" s="11" t="str">
        <f>IF(ISBLANK(VLOOKUP(Table3[[#This Row],[Lookup]],Remedy,6,FALSE)),"",VLOOKUP(Table3[[#This Row],[Lookup]],Remedy,6,FALSE))</f>
        <v>Server Systems Operations - Application Hosting Services - Web Middleware Enablement-Web Tech  Primary Contact : Steve Phillips  Primary Contact Number # 61-03-5338 5531</v>
      </c>
      <c r="H372" s="4" t="str">
        <f>VLOOKUP(Table3[[#This Row],[Lookup]],Remedy,7,FALSE)</f>
        <v>websphere_support_au@national.com.au </v>
      </c>
      <c r="I372" s="4" t="s">
        <v>672</v>
      </c>
      <c r="J372" s="4" t="s">
        <v>4327</v>
      </c>
      <c r="K372" s="4" t="s">
        <v>4317</v>
      </c>
    </row>
    <row r="373" spans="1:11" x14ac:dyDescent="0.2">
      <c r="A373" s="1" t="s">
        <v>2426</v>
      </c>
      <c r="B373" s="1" t="s">
        <v>673</v>
      </c>
      <c r="C373" s="1" t="s">
        <v>536</v>
      </c>
      <c r="D373" s="1" t="s">
        <v>538</v>
      </c>
      <c r="E373" s="1" t="s">
        <v>674</v>
      </c>
      <c r="F373" s="1" t="s">
        <v>1969</v>
      </c>
      <c r="G373" s="11" t="str">
        <f>IF(ISBLANK(VLOOKUP(Table3[[#This Row],[Lookup]],Remedy,6,FALSE)),"",VLOOKUP(Table3[[#This Row],[Lookup]],Remedy,6,FALSE))</f>
        <v>Server Systems Operations - Data Management - Database Management - Mainframe DB2 DBA  Primary Contact : Glen Dallenger  Primary Contact Number # 61-408-416-915</v>
      </c>
      <c r="H373" s="4" t="str">
        <f>VLOOKUP(Table3[[#This Row],[Lookup]],Remedy,7,FALSE)</f>
        <v>nabmfdba@au1.ibm.com</v>
      </c>
      <c r="I373" s="4" t="s">
        <v>4363</v>
      </c>
      <c r="J373" s="4" t="s">
        <v>4327</v>
      </c>
      <c r="K373" s="4" t="s">
        <v>4317</v>
      </c>
    </row>
    <row r="374" spans="1:11" x14ac:dyDescent="0.2">
      <c r="A374" s="1" t="s">
        <v>2427</v>
      </c>
      <c r="B374" s="1" t="s">
        <v>675</v>
      </c>
      <c r="C374" s="1" t="s">
        <v>536</v>
      </c>
      <c r="D374" s="1" t="s">
        <v>538</v>
      </c>
      <c r="E374" s="1" t="s">
        <v>676</v>
      </c>
      <c r="F374" s="1" t="s">
        <v>1967</v>
      </c>
      <c r="G374" s="11" t="str">
        <f>IF(ISBLANK(VLOOKUP(Table3[[#This Row],[Lookup]],Remedy,6,FALSE)),"",VLOOKUP(Table3[[#This Row],[Lookup]],Remedy,6,FALSE))</f>
        <v>Server Systems Operations - System Operations - Control Operations - MRM  Primary Contact : Steve Werkmeister  Primary Contact Number # 61-0417-671-890</v>
      </c>
      <c r="H374" s="4">
        <f>VLOOKUP(Table3[[#This Row],[Lookup]],Remedy,7,FALSE)</f>
        <v>0</v>
      </c>
      <c r="I374" s="4" t="s">
        <v>4317</v>
      </c>
      <c r="J374" s="4" t="s">
        <v>4327</v>
      </c>
      <c r="K374" s="4" t="s">
        <v>4317</v>
      </c>
    </row>
    <row r="375" spans="1:11" x14ac:dyDescent="0.2">
      <c r="A375" s="1" t="s">
        <v>2375</v>
      </c>
      <c r="B375" s="1" t="s">
        <v>677</v>
      </c>
      <c r="C375" s="1" t="s">
        <v>536</v>
      </c>
      <c r="D375" s="1" t="s">
        <v>541</v>
      </c>
      <c r="E375" s="1" t="s">
        <v>546</v>
      </c>
      <c r="F375" s="1" t="s">
        <v>1909</v>
      </c>
      <c r="G375" s="11" t="str">
        <f>IF(ISBLANK(VLOOKUP(Table3[[#This Row],[Lookup]],Remedy,6,FALSE)),"",VLOOKUP(Table3[[#This Row],[Lookup]],Remedy,6,FALSE))</f>
        <v>Server Systems Operations - Server Management - Distributed - Intel - Infrastructure  Primary Contact : Brij Panwar  Primary Contact Number #   61-414-937-633</v>
      </c>
      <c r="H375" s="4">
        <f>VLOOKUP(Table3[[#This Row],[Lookup]],Remedy,7,FALSE)</f>
        <v>0</v>
      </c>
      <c r="I375" s="4" t="s">
        <v>4362</v>
      </c>
      <c r="J375" s="4" t="s">
        <v>4328</v>
      </c>
      <c r="K375" s="4" t="s">
        <v>4317</v>
      </c>
    </row>
    <row r="376" spans="1:11" x14ac:dyDescent="0.2">
      <c r="A376" s="1" t="s">
        <v>2428</v>
      </c>
      <c r="B376" s="1" t="s">
        <v>678</v>
      </c>
      <c r="C376" s="1" t="s">
        <v>536</v>
      </c>
      <c r="D376" s="1" t="s">
        <v>538</v>
      </c>
      <c r="E376" s="1" t="s">
        <v>679</v>
      </c>
      <c r="F376" s="1" t="s">
        <v>2003</v>
      </c>
      <c r="G376" s="11" t="str">
        <f>IF(ISBLANK(VLOOKUP(Table3[[#This Row],[Lookup]],Remedy,6,FALSE)),"",VLOOKUP(Table3[[#This Row],[Lookup]],Remedy,6,FALSE))</f>
        <v>Server Systems Operations - Server Management - Mainframe - IODF  Primary Contact : Pieter Botha  Primary Contact Number # 61-411-286-220</v>
      </c>
      <c r="H376" s="4" t="str">
        <f>VLOOKUP(Table3[[#This Row],[Lookup]],Remedy,7,FALSE)</f>
        <v xml:space="preserve"> iodfm&amp;d@au1.ibm.com</v>
      </c>
      <c r="I376" s="4" t="s">
        <v>4363</v>
      </c>
      <c r="J376" s="4" t="s">
        <v>4327</v>
      </c>
      <c r="K376" s="4" t="s">
        <v>4317</v>
      </c>
    </row>
    <row r="377" spans="1:11" x14ac:dyDescent="0.2">
      <c r="A377" s="1" t="s">
        <v>2429</v>
      </c>
      <c r="B377" s="1" t="s">
        <v>680</v>
      </c>
      <c r="C377" s="1" t="s">
        <v>536</v>
      </c>
      <c r="D377" s="1" t="s">
        <v>538</v>
      </c>
      <c r="E377" s="1" t="s">
        <v>681</v>
      </c>
      <c r="F377" s="1" t="s">
        <v>1872</v>
      </c>
      <c r="G377" s="11" t="str">
        <f>IF(ISBLANK(VLOOKUP(Table3[[#This Row],[Lookup]],Remedy,6,FALSE)),"",VLOOKUP(Table3[[#This Row],[Lookup]],Remedy,6,FALSE))</f>
        <v>Server Systems Operations - Server Management - Distributed - Midrange Host - Nextgen  Primary Contact : Jason Lai  Primary Contact Number #   613-8646-5278</v>
      </c>
      <c r="H377" s="4" t="str">
        <f>VLOOKUP(Table3[[#This Row],[Lookup]],Remedy,7,FALSE)</f>
        <v>nabmbau@au1.ibm.com</v>
      </c>
      <c r="I377" s="4" t="s">
        <v>4365</v>
      </c>
      <c r="J377" s="4" t="s">
        <v>4327</v>
      </c>
      <c r="K377" s="4" t="s">
        <v>4317</v>
      </c>
    </row>
    <row r="378" spans="1:11" x14ac:dyDescent="0.2">
      <c r="A378" s="1" t="s">
        <v>2430</v>
      </c>
      <c r="B378" s="1" t="s">
        <v>682</v>
      </c>
      <c r="C378" s="1" t="s">
        <v>5</v>
      </c>
      <c r="D378" s="1" t="s">
        <v>14</v>
      </c>
      <c r="E378" s="1" t="s">
        <v>683</v>
      </c>
      <c r="F378" s="1" t="s">
        <v>1460</v>
      </c>
      <c r="G378" s="11" t="str">
        <f>IF(ISBLANK(VLOOKUP(Table3[[#This Row],[Lookup]],Remedy,6,FALSE)),"",VLOOKUP(Table3[[#This Row],[Lookup]],Remedy,6,FALSE))</f>
        <v>Batch Management Support    Primary Contact Number : 0414 443 124  Secondary Contact Number: 0467 761 372</v>
      </c>
      <c r="H378" s="4" t="str">
        <f>VLOOKUP(Table3[[#This Row],[Lookup]],Remedy,7,FALSE)</f>
        <v>Batch.Management.Mailbox@nab.com.au</v>
      </c>
      <c r="I378" s="4" t="s">
        <v>4344</v>
      </c>
      <c r="J378" s="4" t="s">
        <v>4316</v>
      </c>
      <c r="K378" s="4" t="s">
        <v>4317</v>
      </c>
    </row>
    <row r="379" spans="1:11" x14ac:dyDescent="0.2">
      <c r="A379" s="1" t="s">
        <v>2431</v>
      </c>
      <c r="B379" s="1" t="s">
        <v>684</v>
      </c>
      <c r="C379" s="1" t="s">
        <v>5</v>
      </c>
      <c r="D379" s="1" t="s">
        <v>63</v>
      </c>
      <c r="E379" s="1" t="s">
        <v>685</v>
      </c>
      <c r="F379" s="1" t="s">
        <v>1422</v>
      </c>
      <c r="G379" s="11" t="str">
        <f>IF(ISBLANK(VLOOKUP(Table3[[#This Row],[Lookup]],Remedy,6,FALSE)),"",VLOOKUP(Table3[[#This Row],[Lookup]],Remedy,6,FALSE))</f>
        <v/>
      </c>
      <c r="H379" s="4" t="str">
        <f>VLOOKUP(Table3[[#This Row],[Lookup]],Remedy,7,FALSE)</f>
        <v>tmlc.adviser.central@mlc.com.au</v>
      </c>
      <c r="I379" s="4" t="s">
        <v>4344</v>
      </c>
      <c r="J379" s="4" t="s">
        <v>4319</v>
      </c>
      <c r="K379" s="4" t="s">
        <v>4329</v>
      </c>
    </row>
    <row r="380" spans="1:11" x14ac:dyDescent="0.2">
      <c r="A380" s="1" t="s">
        <v>2432</v>
      </c>
      <c r="B380" s="1" t="s">
        <v>686</v>
      </c>
      <c r="C380" s="1" t="s">
        <v>5</v>
      </c>
      <c r="D380" s="1" t="s">
        <v>687</v>
      </c>
      <c r="E380" s="1" t="s">
        <v>688</v>
      </c>
      <c r="F380" s="1" t="s">
        <v>1430</v>
      </c>
      <c r="G380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0" s="4" t="str">
        <f>VLOOKUP(Table3[[#This Row],[Lookup]],Remedy,7,FALSE)</f>
        <v>JBWere.Service.Delivery@nabcapital.com</v>
      </c>
      <c r="I380" s="4" t="s">
        <v>4344</v>
      </c>
      <c r="J380" s="4" t="s">
        <v>4319</v>
      </c>
      <c r="K380" s="4" t="s">
        <v>4317</v>
      </c>
    </row>
    <row r="381" spans="1:11" x14ac:dyDescent="0.2">
      <c r="A381" s="1" t="s">
        <v>2433</v>
      </c>
      <c r="B381" s="1" t="s">
        <v>689</v>
      </c>
      <c r="C381" s="1" t="s">
        <v>5</v>
      </c>
      <c r="D381" s="1" t="s">
        <v>690</v>
      </c>
      <c r="E381" s="1" t="s">
        <v>691</v>
      </c>
      <c r="F381" s="1" t="s">
        <v>1768</v>
      </c>
      <c r="G381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381" s="4" t="str">
        <f>VLOOKUP(Table3[[#This Row],[Lookup]],Remedy,7,FALSE)</f>
        <v>nabtrade.support@nab.co.au</v>
      </c>
      <c r="I381" s="4" t="s">
        <v>4344</v>
      </c>
      <c r="J381" s="4" t="s">
        <v>4319</v>
      </c>
      <c r="K381" s="4" t="s">
        <v>4317</v>
      </c>
    </row>
    <row r="382" spans="1:11" x14ac:dyDescent="0.2">
      <c r="A382" s="1" t="s">
        <v>2432</v>
      </c>
      <c r="B382" s="1" t="s">
        <v>692</v>
      </c>
      <c r="C382" s="1" t="s">
        <v>5</v>
      </c>
      <c r="D382" s="1" t="s">
        <v>687</v>
      </c>
      <c r="E382" s="1" t="s">
        <v>688</v>
      </c>
      <c r="F382" s="1" t="s">
        <v>1430</v>
      </c>
      <c r="G382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2" s="4" t="str">
        <f>VLOOKUP(Table3[[#This Row],[Lookup]],Remedy,7,FALSE)</f>
        <v>JBWere.Service.Delivery@nabcapital.com</v>
      </c>
      <c r="I382" s="4" t="s">
        <v>4344</v>
      </c>
      <c r="J382" s="4" t="s">
        <v>4319</v>
      </c>
      <c r="K382" s="4" t="s">
        <v>4317</v>
      </c>
    </row>
    <row r="383" spans="1:11" x14ac:dyDescent="0.2">
      <c r="A383" s="1" t="s">
        <v>2433</v>
      </c>
      <c r="B383" s="1" t="s">
        <v>693</v>
      </c>
      <c r="C383" s="1" t="s">
        <v>5</v>
      </c>
      <c r="D383" s="1" t="s">
        <v>690</v>
      </c>
      <c r="E383" s="1" t="s">
        <v>691</v>
      </c>
      <c r="F383" s="1" t="s">
        <v>1768</v>
      </c>
      <c r="G383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383" s="4" t="str">
        <f>VLOOKUP(Table3[[#This Row],[Lookup]],Remedy,7,FALSE)</f>
        <v>nabtrade.support@nab.co.au</v>
      </c>
      <c r="I383" s="4" t="s">
        <v>4344</v>
      </c>
      <c r="J383" s="4" t="s">
        <v>4319</v>
      </c>
      <c r="K383" s="4" t="s">
        <v>4317</v>
      </c>
    </row>
    <row r="384" spans="1:11" x14ac:dyDescent="0.2">
      <c r="A384" s="1" t="s">
        <v>2434</v>
      </c>
      <c r="B384" s="1" t="s">
        <v>694</v>
      </c>
      <c r="C384" s="1" t="s">
        <v>5</v>
      </c>
      <c r="D384" s="1" t="s">
        <v>687</v>
      </c>
      <c r="E384" s="1" t="s">
        <v>695</v>
      </c>
      <c r="F384" s="1" t="s">
        <v>1431</v>
      </c>
      <c r="G384" s="11" t="str">
        <f>IF(ISBLANK(VLOOKUP(Table3[[#This Row],[Lookup]],Remedy,6,FALSE)),"",VLOOKUP(Table3[[#This Row],[Lookup]],Remedy,6,FALSE))</f>
        <v>For TACT and CHAMP,  Primary Contact No: 03 86411299;  Secondary Contact No: 03 92085355; 03 86342217.   For other Private Wealth Support,  Primary Contact No: 03 86342217;  Secondary Contact No: 03 86343081  Remedy Support Group Authoriser:Refer to group email</v>
      </c>
      <c r="H384" s="4" t="str">
        <f>VLOOKUP(Table3[[#This Row],[Lookup]],Remedy,7,FALSE)</f>
        <v>private.wealth.service.support@nab.com.au</v>
      </c>
      <c r="I384" s="4" t="s">
        <v>4344</v>
      </c>
      <c r="J384" s="4" t="s">
        <v>4319</v>
      </c>
      <c r="K384" s="4" t="s">
        <v>4330</v>
      </c>
    </row>
    <row r="385" spans="1:11" x14ac:dyDescent="0.2">
      <c r="A385" s="1" t="s">
        <v>2432</v>
      </c>
      <c r="B385" s="1" t="s">
        <v>696</v>
      </c>
      <c r="C385" s="1" t="s">
        <v>5</v>
      </c>
      <c r="D385" s="1" t="s">
        <v>687</v>
      </c>
      <c r="E385" s="1" t="s">
        <v>688</v>
      </c>
      <c r="F385" s="1" t="s">
        <v>1430</v>
      </c>
      <c r="G385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5" s="4" t="str">
        <f>VLOOKUP(Table3[[#This Row],[Lookup]],Remedy,7,FALSE)</f>
        <v>JBWere.Service.Delivery@nabcapital.com</v>
      </c>
      <c r="I385" s="4" t="s">
        <v>4344</v>
      </c>
      <c r="J385" s="4" t="s">
        <v>4319</v>
      </c>
      <c r="K385" s="4" t="s">
        <v>4317</v>
      </c>
    </row>
    <row r="386" spans="1:11" x14ac:dyDescent="0.2">
      <c r="A386" s="1" t="s">
        <v>2432</v>
      </c>
      <c r="B386" s="1" t="s">
        <v>697</v>
      </c>
      <c r="C386" s="1" t="s">
        <v>5</v>
      </c>
      <c r="D386" s="1" t="s">
        <v>687</v>
      </c>
      <c r="E386" s="1" t="s">
        <v>688</v>
      </c>
      <c r="F386" s="1" t="s">
        <v>1430</v>
      </c>
      <c r="G386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6" s="4" t="str">
        <f>VLOOKUP(Table3[[#This Row],[Lookup]],Remedy,7,FALSE)</f>
        <v>JBWere.Service.Delivery@nabcapital.com</v>
      </c>
      <c r="I386" s="4" t="s">
        <v>4344</v>
      </c>
      <c r="J386" s="4" t="s">
        <v>4319</v>
      </c>
      <c r="K386" s="4" t="s">
        <v>4317</v>
      </c>
    </row>
    <row r="387" spans="1:11" x14ac:dyDescent="0.2">
      <c r="A387" s="1" t="s">
        <v>2432</v>
      </c>
      <c r="B387" s="1" t="s">
        <v>698</v>
      </c>
      <c r="C387" s="1" t="s">
        <v>5</v>
      </c>
      <c r="D387" s="1" t="s">
        <v>687</v>
      </c>
      <c r="E387" s="1" t="s">
        <v>688</v>
      </c>
      <c r="F387" s="1" t="s">
        <v>1430</v>
      </c>
      <c r="G387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7" s="4" t="str">
        <f>VLOOKUP(Table3[[#This Row],[Lookup]],Remedy,7,FALSE)</f>
        <v>JBWere.Service.Delivery@nabcapital.com</v>
      </c>
      <c r="I387" s="4" t="s">
        <v>4344</v>
      </c>
      <c r="J387" s="4" t="s">
        <v>4319</v>
      </c>
      <c r="K387" s="4" t="s">
        <v>4317</v>
      </c>
    </row>
    <row r="388" spans="1:11" x14ac:dyDescent="0.2">
      <c r="A388" s="1" t="s">
        <v>2432</v>
      </c>
      <c r="B388" s="1" t="s">
        <v>699</v>
      </c>
      <c r="C388" s="1" t="s">
        <v>5</v>
      </c>
      <c r="D388" s="1" t="s">
        <v>687</v>
      </c>
      <c r="E388" s="1" t="s">
        <v>688</v>
      </c>
      <c r="F388" s="1" t="s">
        <v>1430</v>
      </c>
      <c r="G388" s="11" t="str">
        <f>IF(ISBLANK(VLOOKUP(Table3[[#This Row],[Lookup]],Remedy,6,FALSE)),"",VLOOKUP(Table3[[#This Row],[Lookup]],Remedy,6,FALSE))</f>
        <v>Primary Contact Number : David Elliott 0404 884 263  Secondary Contact Number : Deon Nel 0467 716 156    Remedy Support Group Authoriser:   Sally Scott 0477 370 108</v>
      </c>
      <c r="H388" s="4" t="str">
        <f>VLOOKUP(Table3[[#This Row],[Lookup]],Remedy,7,FALSE)</f>
        <v>JBWere.Service.Delivery@nabcapital.com</v>
      </c>
      <c r="I388" s="4" t="s">
        <v>4344</v>
      </c>
      <c r="J388" s="4" t="s">
        <v>4319</v>
      </c>
      <c r="K388" s="4" t="s">
        <v>4317</v>
      </c>
    </row>
    <row r="389" spans="1:11" x14ac:dyDescent="0.2">
      <c r="A389" s="1" t="s">
        <v>2435</v>
      </c>
      <c r="B389" s="1" t="s">
        <v>700</v>
      </c>
      <c r="C389" s="1" t="s">
        <v>5</v>
      </c>
      <c r="D389" s="1" t="s">
        <v>205</v>
      </c>
      <c r="E389" s="1" t="s">
        <v>701</v>
      </c>
      <c r="F389" s="1" t="s">
        <v>1441</v>
      </c>
      <c r="G389" s="11" t="str">
        <f>IF(ISBLANK(VLOOKUP(Table3[[#This Row],[Lookup]],Remedy,6,FALSE)),"",VLOOKUP(Table3[[#This Row],[Lookup]],Remedy,6,FALSE))</f>
        <v>Primary Contact Number: 0414 823 175  Secondary Contact Number: 0402 222 827  Remedy Support Group Authoriser: Danny Tu</v>
      </c>
      <c r="H389" s="4" t="str">
        <f>VLOOKUP(Table3[[#This Row],[Lookup]],Remedy,7,FALSE)</f>
        <v>compass_asset_support@mlc.com.au</v>
      </c>
      <c r="I389" s="4" t="s">
        <v>4344</v>
      </c>
      <c r="J389" s="4" t="s">
        <v>4319</v>
      </c>
      <c r="K389" s="4" t="s">
        <v>4325</v>
      </c>
    </row>
    <row r="390" spans="1:11" x14ac:dyDescent="0.2">
      <c r="A390" s="1" t="s">
        <v>2367</v>
      </c>
      <c r="B390" s="1" t="s">
        <v>702</v>
      </c>
      <c r="C390" s="1" t="s">
        <v>5</v>
      </c>
      <c r="D390" s="1" t="s">
        <v>205</v>
      </c>
      <c r="E390" s="1" t="s">
        <v>527</v>
      </c>
      <c r="F390" s="1" t="s">
        <v>1442</v>
      </c>
      <c r="G390" s="11" t="str">
        <f>IF(ISBLANK(VLOOKUP(Table3[[#This Row],[Lookup]],Remedy,6,FALSE)),"",VLOOKUP(Table3[[#This Row],[Lookup]],Remedy,6,FALSE))</f>
        <v>Primary Contact Number: 0415954696  Secondary Contact Number: 0458233874  Remedy Support Group Authoriser: Paul Kung</v>
      </c>
      <c r="H390" s="4" t="str">
        <f>VLOOKUP(Table3[[#This Row],[Lookup]],Remedy,7,FALSE)</f>
        <v>compass_asset_support@mlc.com.au</v>
      </c>
      <c r="I390" s="4" t="s">
        <v>4344</v>
      </c>
      <c r="J390" s="4" t="s">
        <v>4319</v>
      </c>
      <c r="K390" s="4" t="s">
        <v>4325</v>
      </c>
    </row>
    <row r="391" spans="1:11" x14ac:dyDescent="0.2">
      <c r="A391" s="1" t="s">
        <v>2436</v>
      </c>
      <c r="B391" s="1" t="s">
        <v>703</v>
      </c>
      <c r="C391" s="1" t="s">
        <v>5</v>
      </c>
      <c r="D391" s="1" t="s">
        <v>6</v>
      </c>
      <c r="E391" s="1" t="s">
        <v>704</v>
      </c>
      <c r="F391" s="1" t="s">
        <v>1495</v>
      </c>
      <c r="G391" s="11" t="str">
        <f>IF(ISBLANK(VLOOKUP(Table3[[#This Row],[Lookup]],Remedy,6,FALSE)),"",VLOOKUP(Table3[[#This Row],[Lookup]],Remedy,6,FALSE))</f>
        <v/>
      </c>
      <c r="H391" s="4" t="str">
        <f>VLOOKUP(Table3[[#This Row],[Lookup]],Remedy,7,FALSE)</f>
        <v>twma_tibco_support@nab.com.au</v>
      </c>
      <c r="I391" s="4" t="s">
        <v>4344</v>
      </c>
      <c r="J391" s="4" t="s">
        <v>4319</v>
      </c>
      <c r="K391" s="4" t="s">
        <v>4317</v>
      </c>
    </row>
    <row r="392" spans="1:11" x14ac:dyDescent="0.2">
      <c r="A392" s="1" t="s">
        <v>2367</v>
      </c>
      <c r="B392" s="1" t="s">
        <v>705</v>
      </c>
      <c r="C392" s="1" t="s">
        <v>5</v>
      </c>
      <c r="D392" s="1" t="s">
        <v>205</v>
      </c>
      <c r="E392" s="1" t="s">
        <v>527</v>
      </c>
      <c r="F392" s="1" t="s">
        <v>1442</v>
      </c>
      <c r="G392" s="11" t="str">
        <f>IF(ISBLANK(VLOOKUP(Table3[[#This Row],[Lookup]],Remedy,6,FALSE)),"",VLOOKUP(Table3[[#This Row],[Lookup]],Remedy,6,FALSE))</f>
        <v>Primary Contact Number: 0415954696  Secondary Contact Number: 0458233874  Remedy Support Group Authoriser: Paul Kung</v>
      </c>
      <c r="H392" s="4" t="str">
        <f>VLOOKUP(Table3[[#This Row],[Lookup]],Remedy,7,FALSE)</f>
        <v>compass_asset_support@mlc.com.au</v>
      </c>
      <c r="I392" s="4" t="s">
        <v>4344</v>
      </c>
      <c r="J392" s="4" t="s">
        <v>4319</v>
      </c>
      <c r="K392" s="4" t="s">
        <v>4325</v>
      </c>
    </row>
    <row r="393" spans="1:11" x14ac:dyDescent="0.2">
      <c r="A393" s="1" t="s">
        <v>2437</v>
      </c>
      <c r="B393" s="1" t="s">
        <v>706</v>
      </c>
      <c r="C393" s="1" t="s">
        <v>5</v>
      </c>
      <c r="D393" s="1" t="s">
        <v>63</v>
      </c>
      <c r="E393" s="1" t="s">
        <v>707</v>
      </c>
      <c r="F393" s="1" t="s">
        <v>1423</v>
      </c>
      <c r="G393" s="11" t="str">
        <f>IF(ISBLANK(VLOOKUP(Table3[[#This Row],[Lookup]],Remedy,6,FALSE)),"",VLOOKUP(Table3[[#This Row],[Lookup]],Remedy,6,FALSE))</f>
        <v>Application Support for MLC ERS    Primary Contact Number : 294667871  Secondary Contact Number : 293765405</v>
      </c>
      <c r="H393" s="4" t="str">
        <f>VLOOKUP(Table3[[#This Row],[Lookup]],Remedy,7,FALSE)</f>
        <v>mlc_ers_support@mlc.com.au</v>
      </c>
      <c r="I393" s="4" t="s">
        <v>4344</v>
      </c>
      <c r="J393" s="4" t="s">
        <v>4319</v>
      </c>
      <c r="K393" s="4" t="s">
        <v>4331</v>
      </c>
    </row>
    <row r="394" spans="1:11" x14ac:dyDescent="0.2">
      <c r="A394" s="1" t="s">
        <v>2438</v>
      </c>
      <c r="B394" s="1" t="s">
        <v>708</v>
      </c>
      <c r="C394" s="1" t="s">
        <v>5</v>
      </c>
      <c r="D394" s="1" t="s">
        <v>205</v>
      </c>
      <c r="E394" s="1" t="s">
        <v>709</v>
      </c>
      <c r="F394" s="1" t="s">
        <v>1445</v>
      </c>
      <c r="G394" s="11" t="str">
        <f>IF(ISBLANK(VLOOKUP(Table3[[#This Row],[Lookup]],Remedy,6,FALSE)),"",VLOOKUP(Table3[[#This Row],[Lookup]],Remedy,6,FALSE))</f>
        <v>Oracle Financial Support: 0421 052 908  Primary Contact Number: Pranab Sarkar(SDL) - 0403738609  Secondary Contact Number:  Chantell Moore (SDM)-0 458 233 874  Remedy Support Group Authoriser: Deborah H Krymholc(Lead, Delivery &amp; Capability) -0477 715 682</v>
      </c>
      <c r="H394" s="4" t="str">
        <f>VLOOKUP(Table3[[#This Row],[Lookup]],Remedy,7,FALSE)</f>
        <v>TMLC.Oracle.Financial.Applications@nab.com.au</v>
      </c>
      <c r="I394" s="4" t="s">
        <v>4344</v>
      </c>
      <c r="J394" s="4" t="s">
        <v>4319</v>
      </c>
      <c r="K394" s="4" t="s">
        <v>4332</v>
      </c>
    </row>
    <row r="395" spans="1:11" x14ac:dyDescent="0.2">
      <c r="A395" s="1" t="s">
        <v>2439</v>
      </c>
      <c r="B395" s="1" t="s">
        <v>710</v>
      </c>
      <c r="C395" s="1" t="s">
        <v>5</v>
      </c>
      <c r="D395" s="1" t="s">
        <v>63</v>
      </c>
      <c r="E395" s="1" t="s">
        <v>711</v>
      </c>
      <c r="F395" s="1" t="s">
        <v>1421</v>
      </c>
      <c r="G395" s="11" t="str">
        <f>IF(ISBLANK(VLOOKUP(Table3[[#This Row],[Lookup]],Remedy,6,FALSE)),"",VLOOKUP(Table3[[#This Row],[Lookup]],Remedy,6,FALSE))</f>
        <v>AKM Support Team    Primary Contact Number: 02 9376 4042  Secondary Contact Number: 041 6052 338  Remedy Support Group Organiser: Yoki Samuel</v>
      </c>
      <c r="H395" s="4" t="str">
        <f>VLOOKUP(Table3[[#This Row],[Lookup]],Remedy,7,FALSE)</f>
        <v>tmlc.crm.support@nab.com.au</v>
      </c>
      <c r="I395" s="4" t="s">
        <v>4344</v>
      </c>
      <c r="J395" s="4" t="s">
        <v>4319</v>
      </c>
      <c r="K395" s="4" t="s">
        <v>4333</v>
      </c>
    </row>
    <row r="396" spans="1:11" x14ac:dyDescent="0.2">
      <c r="A396" s="1" t="s">
        <v>2440</v>
      </c>
      <c r="B396" s="1" t="s">
        <v>712</v>
      </c>
      <c r="C396" s="1" t="s">
        <v>5</v>
      </c>
      <c r="D396" s="1" t="s">
        <v>205</v>
      </c>
      <c r="E396" s="1" t="s">
        <v>713</v>
      </c>
      <c r="F396" s="1" t="s">
        <v>1450</v>
      </c>
      <c r="G396" s="11" t="str">
        <f>IF(ISBLANK(VLOOKUP(Table3[[#This Row],[Lookup]],Remedy,6,FALSE)),"",VLOOKUP(Table3[[#This Row],[Lookup]],Remedy,6,FALSE))</f>
        <v>Primary Contact Number: 02 9957 8851 (ext. 298851)  Overnight Support Mobile: 0411 276 938  Contact Number of SDL: Pranab Sarkar - 0403738609   Contact Number of SDM:  Chantell Moore-0 458 233 874  Remedy Support Group Authoriser: Deborah H Krymholc(Lead, Del</v>
      </c>
      <c r="H396" s="4" t="str">
        <f>VLOOKUP(Table3[[#This Row],[Lookup]],Remedy,7,FALSE)</f>
        <v>unison_technology@mlc.com.au</v>
      </c>
      <c r="I396" s="4" t="s">
        <v>4344</v>
      </c>
      <c r="J396" s="4" t="s">
        <v>4319</v>
      </c>
      <c r="K396" s="4" t="s">
        <v>4332</v>
      </c>
    </row>
    <row r="397" spans="1:11" x14ac:dyDescent="0.2">
      <c r="A397" s="1" t="s">
        <v>2441</v>
      </c>
      <c r="B397" s="1" t="s">
        <v>714</v>
      </c>
      <c r="C397" s="1" t="s">
        <v>5</v>
      </c>
      <c r="D397" s="1" t="s">
        <v>715</v>
      </c>
      <c r="E397" s="1" t="s">
        <v>716</v>
      </c>
      <c r="F397" s="1" t="s">
        <v>1428</v>
      </c>
      <c r="G397" s="11" t="str">
        <f>IF(ISBLANK(VLOOKUP(Table3[[#This Row],[Lookup]],Remedy,6,FALSE)),"",VLOOKUP(Table3[[#This Row],[Lookup]],Remedy,6,FALSE))</f>
        <v/>
      </c>
      <c r="H397" s="4">
        <f>VLOOKUP(Table3[[#This Row],[Lookup]],Remedy,7,FALSE)</f>
        <v>0</v>
      </c>
      <c r="I397" s="4" t="s">
        <v>4344</v>
      </c>
      <c r="J397" s="4" t="s">
        <v>4319</v>
      </c>
      <c r="K397" s="4" t="s">
        <v>4334</v>
      </c>
    </row>
    <row r="398" spans="1:11" x14ac:dyDescent="0.2">
      <c r="A398" s="1" t="s">
        <v>2441</v>
      </c>
      <c r="B398" s="1" t="s">
        <v>717</v>
      </c>
      <c r="C398" s="1" t="s">
        <v>5</v>
      </c>
      <c r="D398" s="1" t="s">
        <v>715</v>
      </c>
      <c r="E398" s="1" t="s">
        <v>716</v>
      </c>
      <c r="F398" s="1" t="s">
        <v>1428</v>
      </c>
      <c r="G398" s="11" t="str">
        <f>IF(ISBLANK(VLOOKUP(Table3[[#This Row],[Lookup]],Remedy,6,FALSE)),"",VLOOKUP(Table3[[#This Row],[Lookup]],Remedy,6,FALSE))</f>
        <v/>
      </c>
      <c r="H398" s="4">
        <f>VLOOKUP(Table3[[#This Row],[Lookup]],Remedy,7,FALSE)</f>
        <v>0</v>
      </c>
      <c r="I398" s="4" t="s">
        <v>4344</v>
      </c>
      <c r="J398" s="4" t="s">
        <v>4319</v>
      </c>
      <c r="K398" s="4" t="s">
        <v>4317</v>
      </c>
    </row>
    <row r="399" spans="1:11" x14ac:dyDescent="0.2">
      <c r="A399" s="1" t="s">
        <v>2433</v>
      </c>
      <c r="B399" s="1" t="s">
        <v>718</v>
      </c>
      <c r="C399" s="1" t="s">
        <v>5</v>
      </c>
      <c r="D399" s="1" t="s">
        <v>690</v>
      </c>
      <c r="E399" s="1" t="s">
        <v>691</v>
      </c>
      <c r="F399" s="1" t="s">
        <v>1768</v>
      </c>
      <c r="G399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399" s="4" t="str">
        <f>VLOOKUP(Table3[[#This Row],[Lookup]],Remedy,7,FALSE)</f>
        <v>nabtrade.support@nab.co.au</v>
      </c>
      <c r="I399" s="4" t="s">
        <v>4344</v>
      </c>
      <c r="J399" s="4" t="s">
        <v>4319</v>
      </c>
      <c r="K399" s="4" t="s">
        <v>4317</v>
      </c>
    </row>
    <row r="400" spans="1:11" x14ac:dyDescent="0.2">
      <c r="A400" s="1" t="s">
        <v>2433</v>
      </c>
      <c r="B400" s="1" t="s">
        <v>719</v>
      </c>
      <c r="C400" s="1" t="s">
        <v>5</v>
      </c>
      <c r="D400" s="1" t="s">
        <v>690</v>
      </c>
      <c r="E400" s="1" t="s">
        <v>691</v>
      </c>
      <c r="F400" s="1" t="s">
        <v>1768</v>
      </c>
      <c r="G400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0" s="4" t="str">
        <f>VLOOKUP(Table3[[#This Row],[Lookup]],Remedy,7,FALSE)</f>
        <v>nabtrade.support@nab.co.au</v>
      </c>
      <c r="I400" s="4" t="s">
        <v>4344</v>
      </c>
      <c r="J400" s="4" t="s">
        <v>4319</v>
      </c>
      <c r="K400" s="4" t="s">
        <v>4317</v>
      </c>
    </row>
    <row r="401" spans="1:11" x14ac:dyDescent="0.2">
      <c r="A401" s="1" t="s">
        <v>2433</v>
      </c>
      <c r="B401" s="1" t="s">
        <v>720</v>
      </c>
      <c r="C401" s="1" t="s">
        <v>5</v>
      </c>
      <c r="D401" s="1" t="s">
        <v>690</v>
      </c>
      <c r="E401" s="1" t="s">
        <v>691</v>
      </c>
      <c r="F401" s="1" t="s">
        <v>1768</v>
      </c>
      <c r="G401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1" s="4" t="str">
        <f>VLOOKUP(Table3[[#This Row],[Lookup]],Remedy,7,FALSE)</f>
        <v>nabtrade.support@nab.co.au</v>
      </c>
      <c r="I401" s="4" t="s">
        <v>4344</v>
      </c>
      <c r="J401" s="4" t="s">
        <v>4319</v>
      </c>
      <c r="K401" s="4" t="s">
        <v>4317</v>
      </c>
    </row>
    <row r="402" spans="1:11" x14ac:dyDescent="0.2">
      <c r="A402" s="1" t="s">
        <v>2433</v>
      </c>
      <c r="B402" s="1" t="s">
        <v>721</v>
      </c>
      <c r="C402" s="1" t="s">
        <v>5</v>
      </c>
      <c r="D402" s="1" t="s">
        <v>690</v>
      </c>
      <c r="E402" s="1" t="s">
        <v>691</v>
      </c>
      <c r="F402" s="1" t="s">
        <v>1768</v>
      </c>
      <c r="G402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2" s="4" t="str">
        <f>VLOOKUP(Table3[[#This Row],[Lookup]],Remedy,7,FALSE)</f>
        <v>nabtrade.support@nab.co.au</v>
      </c>
      <c r="I402" s="4" t="s">
        <v>4344</v>
      </c>
      <c r="J402" s="4" t="s">
        <v>4319</v>
      </c>
      <c r="K402" s="4" t="s">
        <v>4317</v>
      </c>
    </row>
    <row r="403" spans="1:11" x14ac:dyDescent="0.2">
      <c r="A403" s="1" t="s">
        <v>2433</v>
      </c>
      <c r="B403" s="1" t="s">
        <v>722</v>
      </c>
      <c r="C403" s="1" t="s">
        <v>5</v>
      </c>
      <c r="D403" s="1" t="s">
        <v>690</v>
      </c>
      <c r="E403" s="1" t="s">
        <v>691</v>
      </c>
      <c r="F403" s="1" t="s">
        <v>1768</v>
      </c>
      <c r="G403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3" s="4" t="str">
        <f>VLOOKUP(Table3[[#This Row],[Lookup]],Remedy,7,FALSE)</f>
        <v>nabtrade.support@nab.co.au</v>
      </c>
      <c r="I403" s="4" t="s">
        <v>4344</v>
      </c>
      <c r="J403" s="4" t="s">
        <v>4319</v>
      </c>
      <c r="K403" s="4" t="s">
        <v>4317</v>
      </c>
    </row>
    <row r="404" spans="1:11" x14ac:dyDescent="0.2">
      <c r="A404" s="1" t="s">
        <v>2433</v>
      </c>
      <c r="B404" s="1" t="s">
        <v>723</v>
      </c>
      <c r="C404" s="1" t="s">
        <v>5</v>
      </c>
      <c r="D404" s="1" t="s">
        <v>690</v>
      </c>
      <c r="E404" s="1" t="s">
        <v>691</v>
      </c>
      <c r="F404" s="1" t="s">
        <v>1768</v>
      </c>
      <c r="G404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4" s="4" t="str">
        <f>VLOOKUP(Table3[[#This Row],[Lookup]],Remedy,7,FALSE)</f>
        <v>nabtrade.support@nab.co.au</v>
      </c>
      <c r="I404" s="4" t="s">
        <v>4344</v>
      </c>
      <c r="J404" s="4" t="s">
        <v>4319</v>
      </c>
      <c r="K404" s="4" t="s">
        <v>4317</v>
      </c>
    </row>
    <row r="405" spans="1:11" x14ac:dyDescent="0.2">
      <c r="A405" s="1" t="s">
        <v>2433</v>
      </c>
      <c r="B405" s="1" t="s">
        <v>724</v>
      </c>
      <c r="C405" s="1" t="s">
        <v>5</v>
      </c>
      <c r="D405" s="1" t="s">
        <v>690</v>
      </c>
      <c r="E405" s="1" t="s">
        <v>691</v>
      </c>
      <c r="F405" s="1" t="s">
        <v>1768</v>
      </c>
      <c r="G405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5" s="4" t="str">
        <f>VLOOKUP(Table3[[#This Row],[Lookup]],Remedy,7,FALSE)</f>
        <v>nabtrade.support@nab.co.au</v>
      </c>
      <c r="I405" s="4" t="s">
        <v>4344</v>
      </c>
      <c r="J405" s="4" t="s">
        <v>4319</v>
      </c>
      <c r="K405" s="4" t="s">
        <v>4317</v>
      </c>
    </row>
    <row r="406" spans="1:11" x14ac:dyDescent="0.2">
      <c r="A406" s="1" t="s">
        <v>2433</v>
      </c>
      <c r="B406" s="1" t="s">
        <v>725</v>
      </c>
      <c r="C406" s="1" t="s">
        <v>5</v>
      </c>
      <c r="D406" s="1" t="s">
        <v>690</v>
      </c>
      <c r="E406" s="1" t="s">
        <v>691</v>
      </c>
      <c r="F406" s="1" t="s">
        <v>1768</v>
      </c>
      <c r="G406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6" s="4" t="str">
        <f>VLOOKUP(Table3[[#This Row],[Lookup]],Remedy,7,FALSE)</f>
        <v>nabtrade.support@nab.co.au</v>
      </c>
      <c r="I406" s="4" t="s">
        <v>4344</v>
      </c>
      <c r="J406" s="4" t="s">
        <v>4319</v>
      </c>
      <c r="K406" s="4" t="s">
        <v>4317</v>
      </c>
    </row>
    <row r="407" spans="1:11" x14ac:dyDescent="0.2">
      <c r="A407" s="1" t="s">
        <v>2433</v>
      </c>
      <c r="B407" s="1" t="s">
        <v>726</v>
      </c>
      <c r="C407" s="1" t="s">
        <v>5</v>
      </c>
      <c r="D407" s="1" t="s">
        <v>690</v>
      </c>
      <c r="E407" s="1" t="s">
        <v>691</v>
      </c>
      <c r="F407" s="1" t="s">
        <v>1768</v>
      </c>
      <c r="G407" s="11" t="str">
        <f>IF(ISBLANK(VLOOKUP(Table3[[#This Row],[Lookup]],Remedy,6,FALSE)),"",VLOOKUP(Table3[[#This Row],[Lookup]],Remedy,6,FALSE))</f>
        <v>nabtrade and wealthhub  prod support.  Located 255 Miller St Sydney.  Primary Contact #: 02 9936 4939</v>
      </c>
      <c r="H407" s="4" t="str">
        <f>VLOOKUP(Table3[[#This Row],[Lookup]],Remedy,7,FALSE)</f>
        <v>nabtrade.support@nab.co.au</v>
      </c>
      <c r="I407" s="4" t="s">
        <v>4344</v>
      </c>
      <c r="J407" s="4" t="s">
        <v>4319</v>
      </c>
      <c r="K407" s="4" t="s">
        <v>4317</v>
      </c>
    </row>
    <row r="408" spans="1:11" x14ac:dyDescent="0.2">
      <c r="A408" s="1" t="s">
        <v>2442</v>
      </c>
      <c r="B408" s="1" t="s">
        <v>727</v>
      </c>
      <c r="C408" s="1" t="s">
        <v>5</v>
      </c>
      <c r="D408" s="1" t="s">
        <v>205</v>
      </c>
      <c r="E408" s="1" t="s">
        <v>728</v>
      </c>
      <c r="F408" s="1" t="s">
        <v>1449</v>
      </c>
      <c r="G408" s="11" t="str">
        <f>IF(ISBLANK(VLOOKUP(Table3[[#This Row],[Lookup]],Remedy,6,FALSE)),"",VLOOKUP(Table3[[#This Row],[Lookup]],Remedy,6,FALSE))</f>
        <v>Primary Contact Number : NavOprs 039829 8656  Secondary Contact Number : Information Not Available</v>
      </c>
      <c r="H408" s="4" t="str">
        <f>VLOOKUP(Table3[[#This Row],[Lookup]],Remedy,7,FALSE)</f>
        <v>navigator_prod_support@mlc.com.au</v>
      </c>
      <c r="I408" s="4" t="s">
        <v>4344</v>
      </c>
      <c r="J408" s="4" t="s">
        <v>4319</v>
      </c>
      <c r="K408" s="4" t="s">
        <v>4317</v>
      </c>
    </row>
    <row r="409" spans="1:11" x14ac:dyDescent="0.2">
      <c r="A409" s="1" t="s">
        <v>2443</v>
      </c>
      <c r="B409" s="1" t="s">
        <v>729</v>
      </c>
      <c r="C409" s="1" t="s">
        <v>5</v>
      </c>
      <c r="D409" s="1" t="s">
        <v>205</v>
      </c>
      <c r="E409" s="1" t="s">
        <v>730</v>
      </c>
      <c r="F409" s="1" t="s">
        <v>1454</v>
      </c>
      <c r="G409" s="11" t="str">
        <f>IF(ISBLANK(VLOOKUP(Table3[[#This Row],[Lookup]],Remedy,6,FALSE)),"",VLOOKUP(Table3[[#This Row],[Lookup]],Remedy,6,FALSE))</f>
        <v>Primary Contact Number : NavOprs 039829 8656  Secondary Contact Number : 398691652</v>
      </c>
      <c r="H409" s="4" t="str">
        <f>VLOOKUP(Table3[[#This Row],[Lookup]],Remedy,7,FALSE)</f>
        <v>navigator_prod_support@mlc.com.au</v>
      </c>
      <c r="I409" s="4" t="s">
        <v>4344</v>
      </c>
      <c r="J409" s="4" t="s">
        <v>4319</v>
      </c>
      <c r="K409" s="4" t="s">
        <v>4335</v>
      </c>
    </row>
    <row r="410" spans="1:11" x14ac:dyDescent="0.2">
      <c r="A410" s="1" t="s">
        <v>2444</v>
      </c>
      <c r="B410" s="1" t="s">
        <v>731</v>
      </c>
      <c r="C410" s="1" t="s">
        <v>5</v>
      </c>
      <c r="D410" s="1" t="s">
        <v>205</v>
      </c>
      <c r="E410" s="1" t="s">
        <v>732</v>
      </c>
      <c r="F410" s="1" t="s">
        <v>1452</v>
      </c>
      <c r="G410" s="11" t="str">
        <f>IF(ISBLANK(VLOOKUP(Table3[[#This Row],[Lookup]],Remedy,6,FALSE)),"",VLOOKUP(Table3[[#This Row],[Lookup]],Remedy,6,FALSE))</f>
        <v>Primary Contact Number : +61 (0) 477 724 733  Secondary Contact Number : +61 (0) 439 615 768</v>
      </c>
      <c r="H410" s="4" t="str">
        <f>VLOOKUP(Table3[[#This Row],[Lookup]],Remedy,7,FALSE)</f>
        <v>Release_Team@nab.com.au</v>
      </c>
      <c r="I410" s="4" t="s">
        <v>4344</v>
      </c>
      <c r="J410" s="4" t="s">
        <v>4319</v>
      </c>
      <c r="K410" s="4" t="s">
        <v>4335</v>
      </c>
    </row>
    <row r="411" spans="1:11" x14ac:dyDescent="0.2">
      <c r="A411" s="1" t="s">
        <v>2445</v>
      </c>
      <c r="B411" s="1" t="s">
        <v>733</v>
      </c>
      <c r="C411" s="1" t="s">
        <v>5</v>
      </c>
      <c r="D411" s="1" t="s">
        <v>715</v>
      </c>
      <c r="E411" s="1" t="s">
        <v>734</v>
      </c>
      <c r="F411" s="1" t="s">
        <v>1425</v>
      </c>
      <c r="G411" s="11" t="str">
        <f>IF(ISBLANK(VLOOKUP(Table3[[#This Row],[Lookup]],Remedy,6,FALSE)),"",VLOOKUP(Table3[[#This Row],[Lookup]],Remedy,6,FALSE))</f>
        <v>Primary Contact Number: 0401149620   Secondary Contact Number: 0401981656  Alernate Contact Number: 0401715909  Remedy Support Group Authoriser: Steve Whitehead</v>
      </c>
      <c r="H411" s="4" t="str">
        <f>VLOOKUP(Table3[[#This Row],[Lookup]],Remedy,7,FALSE)</f>
        <v>tops_perth@mlc.com.au</v>
      </c>
      <c r="I411" s="4" t="s">
        <v>4344</v>
      </c>
      <c r="J411" s="4" t="s">
        <v>4319</v>
      </c>
      <c r="K411" s="4" t="s">
        <v>4317</v>
      </c>
    </row>
    <row r="412" spans="1:11" x14ac:dyDescent="0.2">
      <c r="A412" s="1" t="s">
        <v>2443</v>
      </c>
      <c r="B412" s="1" t="s">
        <v>735</v>
      </c>
      <c r="C412" s="1" t="s">
        <v>5</v>
      </c>
      <c r="D412" s="1" t="s">
        <v>205</v>
      </c>
      <c r="E412" s="1" t="s">
        <v>730</v>
      </c>
      <c r="F412" s="1" t="s">
        <v>1454</v>
      </c>
      <c r="G412" s="11" t="str">
        <f>IF(ISBLANK(VLOOKUP(Table3[[#This Row],[Lookup]],Remedy,6,FALSE)),"",VLOOKUP(Table3[[#This Row],[Lookup]],Remedy,6,FALSE))</f>
        <v>Primary Contact Number : NavOprs 039829 8656  Secondary Contact Number : 398691652</v>
      </c>
      <c r="H412" s="4" t="str">
        <f>VLOOKUP(Table3[[#This Row],[Lookup]],Remedy,7,FALSE)</f>
        <v>navigator_prod_support@mlc.com.au</v>
      </c>
      <c r="I412" s="4" t="s">
        <v>4344</v>
      </c>
      <c r="J412" s="4" t="s">
        <v>4319</v>
      </c>
      <c r="K412" s="4" t="s">
        <v>4335</v>
      </c>
    </row>
    <row r="413" spans="1:11" x14ac:dyDescent="0.2">
      <c r="A413" s="1" t="s">
        <v>2366</v>
      </c>
      <c r="B413" s="1" t="s">
        <v>736</v>
      </c>
      <c r="C413" s="1" t="s">
        <v>5</v>
      </c>
      <c r="D413" s="1" t="s">
        <v>68</v>
      </c>
      <c r="E413" s="1" t="s">
        <v>525</v>
      </c>
      <c r="F413" s="1" t="s">
        <v>1515</v>
      </c>
      <c r="G413" s="11" t="str">
        <f>IF(ISBLANK(VLOOKUP(Table3[[#This Row],[Lookup]],Remedy,6,FALSE)),"",VLOOKUP(Table3[[#This Row],[Lookup]],Remedy,6,FALSE))</f>
        <v>Wealth and MLC Online Production Support.     Primary Contact Number: 0421 618 142  Remedy Support Group Authoriser: Josef Widjaja</v>
      </c>
      <c r="H413" s="4" t="str">
        <f>VLOOKUP(Table3[[#This Row],[Lookup]],Remedy,7,FALSE)</f>
        <v>TMLC.Online.Support@nab.com.au</v>
      </c>
      <c r="I413" s="4" t="s">
        <v>4344</v>
      </c>
      <c r="J413" s="4" t="s">
        <v>4319</v>
      </c>
      <c r="K413" s="4" t="s">
        <v>4317</v>
      </c>
    </row>
    <row r="414" spans="1:11" x14ac:dyDescent="0.2">
      <c r="A414" s="1" t="s">
        <v>2443</v>
      </c>
      <c r="B414" s="1" t="s">
        <v>737</v>
      </c>
      <c r="C414" s="1" t="s">
        <v>5</v>
      </c>
      <c r="D414" s="1" t="s">
        <v>205</v>
      </c>
      <c r="E414" s="1" t="s">
        <v>730</v>
      </c>
      <c r="F414" s="1" t="s">
        <v>1454</v>
      </c>
      <c r="G414" s="11" t="str">
        <f>IF(ISBLANK(VLOOKUP(Table3[[#This Row],[Lookup]],Remedy,6,FALSE)),"",VLOOKUP(Table3[[#This Row],[Lookup]],Remedy,6,FALSE))</f>
        <v>Primary Contact Number : NavOprs 039829 8656  Secondary Contact Number : 398691652</v>
      </c>
      <c r="H414" s="4" t="str">
        <f>VLOOKUP(Table3[[#This Row],[Lookup]],Remedy,7,FALSE)</f>
        <v>navigator_prod_support@mlc.com.au</v>
      </c>
      <c r="I414" s="4" t="s">
        <v>4344</v>
      </c>
      <c r="J414" s="4" t="s">
        <v>4319</v>
      </c>
      <c r="K414" s="4" t="s">
        <v>4335</v>
      </c>
    </row>
    <row r="415" spans="1:11" x14ac:dyDescent="0.2">
      <c r="A415" s="1" t="s">
        <v>2446</v>
      </c>
      <c r="B415" s="1" t="s">
        <v>738</v>
      </c>
      <c r="C415" s="1" t="s">
        <v>5</v>
      </c>
      <c r="D415" s="1" t="s">
        <v>205</v>
      </c>
      <c r="E415" s="1" t="s">
        <v>739</v>
      </c>
      <c r="F415" s="1" t="s">
        <v>1446</v>
      </c>
      <c r="G415" s="11" t="str">
        <f>IF(ISBLANK(VLOOKUP(Table3[[#This Row],[Lookup]],Remedy,6,FALSE)),"",VLOOKUP(Table3[[#This Row],[Lookup]],Remedy,6,FALSE))</f>
        <v>Environments and Satellites applications</v>
      </c>
      <c r="H415" s="4" t="str">
        <f>VLOOKUP(Table3[[#This Row],[Lookup]],Remedy,7,FALSE)</f>
        <v>DevOps Plum/MAILINDB/NAG_AP, NABAU_CSWT Epass web and satellites</v>
      </c>
      <c r="I415" s="4" t="s">
        <v>4344</v>
      </c>
      <c r="J415" s="4" t="s">
        <v>4319</v>
      </c>
      <c r="K415" s="4" t="s">
        <v>4317</v>
      </c>
    </row>
    <row r="416" spans="1:11" x14ac:dyDescent="0.2">
      <c r="A416" s="1" t="s">
        <v>2447</v>
      </c>
      <c r="B416" s="1" t="s">
        <v>740</v>
      </c>
      <c r="C416" s="1" t="s">
        <v>5</v>
      </c>
      <c r="D416" s="1" t="s">
        <v>205</v>
      </c>
      <c r="E416" s="1" t="s">
        <v>741</v>
      </c>
      <c r="F416" s="1" t="s">
        <v>1447</v>
      </c>
      <c r="G416" s="11" t="str">
        <f>IF(ISBLANK(VLOOKUP(Table3[[#This Row],[Lookup]],Remedy,6,FALSE)),"",VLOOKUP(Table3[[#This Row],[Lookup]],Remedy,6,FALSE))</f>
        <v>Corporate Superannuation and Workflow Technology, Production Support Team    Primary Contact Number : 03  9222 4886    Secondary Contact Number : 0447 202 687    Remedy Support Group Authoriser:  Leeanne Young, Tafadzwa Chitambo and Carmen DiNatale</v>
      </c>
      <c r="H416" s="4" t="str">
        <f>VLOOKUP(Table3[[#This Row],[Lookup]],Remedy,7,FALSE)</f>
        <v>nabau_plum.production.support.team@nab.com.au</v>
      </c>
      <c r="I416" s="4" t="s">
        <v>4344</v>
      </c>
      <c r="J416" s="4" t="s">
        <v>4319</v>
      </c>
      <c r="K416" s="4" t="s">
        <v>4336</v>
      </c>
    </row>
    <row r="417" spans="1:11" x14ac:dyDescent="0.2">
      <c r="A417" s="1" t="s">
        <v>2368</v>
      </c>
      <c r="B417" s="1" t="s">
        <v>742</v>
      </c>
      <c r="C417" s="1" t="s">
        <v>5</v>
      </c>
      <c r="D417" s="1" t="s">
        <v>205</v>
      </c>
      <c r="E417" s="1" t="s">
        <v>529</v>
      </c>
      <c r="F417" s="1" t="s">
        <v>1453</v>
      </c>
      <c r="G417" s="11" t="str">
        <f>IF(ISBLANK(VLOOKUP(Table3[[#This Row],[Lookup]],Remedy,6,FALSE)),"",VLOOKUP(Table3[[#This Row],[Lookup]],Remedy,6,FALSE))</f>
        <v>MLC / NAB Wealth - Work Management Support (Applications including CRMS, Tower, Gemini)    Primary Contact Number : Work.Management.Support@mlc.com.au   Secondary Contact Number : Leo Kwan 0459841762  Remedy Support Group Authoriser : Leo Kwan, Simon Tibbs</v>
      </c>
      <c r="H417" s="4" t="str">
        <f>VLOOKUP(Table3[[#This Row],[Lookup]],Remedy,7,FALSE)</f>
        <v>Work.Management.Support@mlc.com.au</v>
      </c>
      <c r="I417" s="4" t="s">
        <v>4344</v>
      </c>
      <c r="J417" s="4" t="s">
        <v>4319</v>
      </c>
      <c r="K417" s="4" t="s">
        <v>4337</v>
      </c>
    </row>
    <row r="418" spans="1:11" x14ac:dyDescent="0.2">
      <c r="A418" s="1" t="s">
        <v>2448</v>
      </c>
      <c r="B418" s="1" t="s">
        <v>743</v>
      </c>
      <c r="C418" s="1" t="s">
        <v>5</v>
      </c>
      <c r="D418" s="1" t="s">
        <v>25</v>
      </c>
      <c r="E418" s="1" t="s">
        <v>744</v>
      </c>
      <c r="F418" s="1" t="s">
        <v>1563</v>
      </c>
      <c r="G418" s="11" t="str">
        <f>IF(ISBLANK(VLOOKUP(Table3[[#This Row],[Lookup]],Remedy,6,FALSE)),"",VLOOKUP(Table3[[#This Row],[Lookup]],Remedy,6,FALSE))</f>
        <v/>
      </c>
      <c r="H418" s="4">
        <f>VLOOKUP(Table3[[#This Row],[Lookup]],Remedy,7,FALSE)</f>
        <v>0</v>
      </c>
      <c r="I418" s="4" t="s">
        <v>4344</v>
      </c>
      <c r="J418" s="4" t="s">
        <v>4316</v>
      </c>
      <c r="K418" s="4" t="s">
        <v>4317</v>
      </c>
    </row>
    <row r="419" spans="1:11" x14ac:dyDescent="0.2">
      <c r="A419" s="1" t="s">
        <v>2449</v>
      </c>
      <c r="B419" s="1" t="s">
        <v>745</v>
      </c>
      <c r="C419" s="1" t="s">
        <v>5</v>
      </c>
      <c r="D419" s="1" t="s">
        <v>28</v>
      </c>
      <c r="E419" s="1" t="s">
        <v>746</v>
      </c>
      <c r="F419" s="1" t="s">
        <v>1668</v>
      </c>
      <c r="G419" s="11" t="str">
        <f>IF(ISBLANK(VLOOKUP(Table3[[#This Row],[Lookup]],Remedy,6,FALSE)),"",VLOOKUP(Table3[[#This Row],[Lookup]],Remedy,6,FALSE))</f>
        <v>nabAsia Business Support Desk (mainly in Hong Kong)    Primary Contact Number : 85228229898  Secondary Contact Number :</v>
      </c>
      <c r="H419" s="4" t="str">
        <f>VLOOKUP(Table3[[#This Row],[Lookup]],Remedy,7,FALSE)</f>
        <v>nabhk.help.desk@nabasia.com</v>
      </c>
      <c r="I419" s="4" t="s">
        <v>4317</v>
      </c>
      <c r="J419" s="4" t="s">
        <v>4317</v>
      </c>
      <c r="K419" s="4" t="s">
        <v>4317</v>
      </c>
    </row>
    <row r="420" spans="1:11" x14ac:dyDescent="0.2">
      <c r="A420" s="1" t="s">
        <v>2450</v>
      </c>
      <c r="B420" s="1" t="s">
        <v>747</v>
      </c>
      <c r="C420" s="1" t="s">
        <v>5</v>
      </c>
      <c r="D420" s="1" t="s">
        <v>28</v>
      </c>
      <c r="E420" s="1" t="s">
        <v>748</v>
      </c>
      <c r="F420" s="1" t="s">
        <v>1669</v>
      </c>
      <c r="G420" s="11" t="str">
        <f>IF(ISBLANK(VLOOKUP(Table3[[#This Row],[Lookup]],Remedy,6,FALSE)),"",VLOOKUP(Table3[[#This Row],[Lookup]],Remedy,6,FALSE))</f>
        <v/>
      </c>
      <c r="H420" s="4">
        <f>VLOOKUP(Table3[[#This Row],[Lookup]],Remedy,7,FALSE)</f>
        <v>0</v>
      </c>
      <c r="I420" s="4" t="s">
        <v>4317</v>
      </c>
      <c r="J420" s="4" t="s">
        <v>4317</v>
      </c>
      <c r="K420" s="4" t="s">
        <v>4317</v>
      </c>
    </row>
    <row r="421" spans="1:11" x14ac:dyDescent="0.2">
      <c r="A421" s="1" t="s">
        <v>2451</v>
      </c>
      <c r="B421" s="1" t="s">
        <v>749</v>
      </c>
      <c r="C421" s="1" t="s">
        <v>5</v>
      </c>
      <c r="D421" s="1" t="s">
        <v>750</v>
      </c>
      <c r="E421" s="1" t="s">
        <v>751</v>
      </c>
      <c r="F421" s="1" t="s">
        <v>1707</v>
      </c>
      <c r="G421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421" s="4" t="str">
        <f>VLOOKUP(Table3[[#This Row],[Lookup]],Remedy,7,FALSE)</f>
        <v>EST Technology Product and Markets - Payments and Reconciliations &lt;ESTTechnologyProductMarketsPaymentsReconciliation@nab.com.au&gt;</v>
      </c>
      <c r="I421" s="4" t="s">
        <v>4344</v>
      </c>
      <c r="J421" s="4" t="s">
        <v>4321</v>
      </c>
      <c r="K421" s="4" t="s">
        <v>4317</v>
      </c>
    </row>
    <row r="422" spans="1:11" x14ac:dyDescent="0.2">
      <c r="A422" s="1" t="s">
        <v>2451</v>
      </c>
      <c r="B422" s="1" t="s">
        <v>752</v>
      </c>
      <c r="C422" s="1" t="s">
        <v>5</v>
      </c>
      <c r="D422" s="1" t="s">
        <v>750</v>
      </c>
      <c r="E422" s="1" t="s">
        <v>751</v>
      </c>
      <c r="F422" s="1" t="s">
        <v>1707</v>
      </c>
      <c r="G422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422" s="4" t="str">
        <f>VLOOKUP(Table3[[#This Row],[Lookup]],Remedy,7,FALSE)</f>
        <v>EST Technology Product and Markets - Payments and Reconciliations &lt;ESTTechnologyProductMarketsPaymentsReconciliation@nab.com.au&gt;</v>
      </c>
      <c r="I422" s="4" t="s">
        <v>4344</v>
      </c>
      <c r="J422" s="4" t="s">
        <v>4321</v>
      </c>
      <c r="K422" s="4" t="s">
        <v>4317</v>
      </c>
    </row>
    <row r="423" spans="1:11" x14ac:dyDescent="0.2">
      <c r="A423" s="1" t="s">
        <v>2452</v>
      </c>
      <c r="B423" s="1" t="s">
        <v>753</v>
      </c>
      <c r="C423" s="1" t="s">
        <v>5</v>
      </c>
      <c r="D423" s="1" t="s">
        <v>754</v>
      </c>
      <c r="E423" s="1" t="s">
        <v>755</v>
      </c>
      <c r="F423" s="1" t="s">
        <v>1747</v>
      </c>
      <c r="G423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423" s="4">
        <f>VLOOKUP(Table3[[#This Row],[Lookup]],Remedy,7,FALSE)</f>
        <v>0</v>
      </c>
      <c r="I423" s="4" t="s">
        <v>4344</v>
      </c>
      <c r="J423" s="4" t="s">
        <v>4321</v>
      </c>
      <c r="K423" s="4" t="s">
        <v>4317</v>
      </c>
    </row>
    <row r="424" spans="1:11" x14ac:dyDescent="0.2">
      <c r="A424" s="1" t="s">
        <v>2453</v>
      </c>
      <c r="B424" s="1" t="s">
        <v>756</v>
      </c>
      <c r="C424" s="1" t="s">
        <v>5</v>
      </c>
      <c r="D424" s="1" t="s">
        <v>757</v>
      </c>
      <c r="E424" s="1" t="s">
        <v>758</v>
      </c>
      <c r="F424" s="1" t="s">
        <v>1377</v>
      </c>
      <c r="G424" s="11" t="str">
        <f>IF(ISBLANK(VLOOKUP(Table3[[#This Row],[Lookup]],Remedy,6,FALSE)),"",VLOOKUP(Table3[[#This Row],[Lookup]],Remedy,6,FALSE))</f>
        <v>Application Support    Primary Contact Number : +64 (0)4 474 7930  Secondary Contact Number : +64 (0)21 125 9516  Remedy Support Group Authoriser: Peter Emanuel</v>
      </c>
      <c r="H424" s="4" t="str">
        <f>VLOOKUP(Table3[[#This Row],[Lookup]],Remedy,7,FALSE)</f>
        <v>Wholesale.Banking.NZ.App.Support@bnz.co.nz</v>
      </c>
      <c r="I424" s="4" t="s">
        <v>4344</v>
      </c>
      <c r="J424" s="4" t="s">
        <v>4321</v>
      </c>
      <c r="K424" s="4" t="s">
        <v>4317</v>
      </c>
    </row>
    <row r="425" spans="1:11" x14ac:dyDescent="0.2">
      <c r="A425" s="1" t="s">
        <v>2251</v>
      </c>
      <c r="B425" s="1" t="s">
        <v>759</v>
      </c>
      <c r="C425" s="1" t="s">
        <v>235</v>
      </c>
      <c r="D425" s="1" t="s">
        <v>246</v>
      </c>
      <c r="E425" s="1" t="s">
        <v>252</v>
      </c>
      <c r="F425" s="1" t="s">
        <v>1808</v>
      </c>
      <c r="G425" s="11" t="str">
        <f>IF(ISBLANK(VLOOKUP(Table3[[#This Row],[Lookup]],Remedy,6,FALSE)),"",VLOOKUP(Table3[[#This Row],[Lookup]],Remedy,6,FALSE))</f>
        <v>Project Implementation Team    Primary Contact Number : 734552288  Secondary Contact Number : 734550280</v>
      </c>
      <c r="H425" s="4">
        <f>VLOOKUP(Table3[[#This Row],[Lookup]],Remedy,7,FALSE)</f>
        <v>0</v>
      </c>
      <c r="I425" s="4" t="s">
        <v>235</v>
      </c>
      <c r="J425" s="4" t="s">
        <v>235</v>
      </c>
      <c r="K425" s="4" t="s">
        <v>4317</v>
      </c>
    </row>
    <row r="426" spans="1:11" x14ac:dyDescent="0.2">
      <c r="A426" s="1" t="s">
        <v>2454</v>
      </c>
      <c r="B426" s="1" t="s">
        <v>760</v>
      </c>
      <c r="C426" s="1" t="s">
        <v>5</v>
      </c>
      <c r="D426" s="1" t="s">
        <v>28</v>
      </c>
      <c r="E426" s="1" t="s">
        <v>761</v>
      </c>
      <c r="F426" s="1" t="s">
        <v>1638</v>
      </c>
      <c r="G426" s="11" t="str">
        <f>IF(ISBLANK(VLOOKUP(Table3[[#This Row],[Lookup]],Remedy,6,FALSE)),"",VLOOKUP(Table3[[#This Row],[Lookup]],Remedy,6,FALSE))</f>
        <v>FR&amp;MI (Financial Reporting &amp; Management Information) BI Delivery Support team  Primary Contact Number:  0477 387 577  Secondary Contact Number:  0409 045 031   Remedy Support Group Authoriser:   Deborah Woon 0467 716 218</v>
      </c>
      <c r="H426" s="4" t="str">
        <f>VLOOKUP(Table3[[#This Row],[Lookup]],Remedy,7,FALSE)</f>
        <v>BI.Assist@nab.com.au</v>
      </c>
      <c r="I426" s="4" t="s">
        <v>4317</v>
      </c>
      <c r="J426" s="4" t="s">
        <v>4317</v>
      </c>
      <c r="K426" s="4" t="s">
        <v>4317</v>
      </c>
    </row>
    <row r="427" spans="1:11" x14ac:dyDescent="0.2">
      <c r="A427" s="1" t="s">
        <v>2242</v>
      </c>
      <c r="B427" s="1" t="s">
        <v>762</v>
      </c>
      <c r="C427" s="1" t="s">
        <v>5</v>
      </c>
      <c r="D427" s="1" t="s">
        <v>28</v>
      </c>
      <c r="E427" s="1" t="s">
        <v>234</v>
      </c>
      <c r="F427" s="1" t="s">
        <v>1671</v>
      </c>
      <c r="G427" s="11" t="str">
        <f>IF(ISBLANK(VLOOKUP(Table3[[#This Row],[Lookup]],Remedy,6,FALSE)),"",VLOOKUP(Table3[[#This Row],[Lookup]],Remedy,6,FALSE))</f>
        <v>Merchant helpdesk Second lvl Support  Primary Contact Number 0398862710  Secondary Number  1300369852 Option 1,1</v>
      </c>
      <c r="H427" s="4" t="str">
        <f>VLOOKUP(Table3[[#This Row],[Lookup]],Remedy,7,FALSE)</f>
        <v>eftpos.support@nab.com.au</v>
      </c>
      <c r="I427" s="4" t="s">
        <v>4317</v>
      </c>
      <c r="J427" s="4" t="s">
        <v>4317</v>
      </c>
      <c r="K427" s="4" t="s">
        <v>4317</v>
      </c>
    </row>
    <row r="428" spans="1:11" x14ac:dyDescent="0.2">
      <c r="A428" s="1" t="s">
        <v>2455</v>
      </c>
      <c r="B428" s="1" t="s">
        <v>763</v>
      </c>
      <c r="C428" s="1" t="s">
        <v>5</v>
      </c>
      <c r="D428" s="1" t="s">
        <v>28</v>
      </c>
      <c r="E428" s="1" t="s">
        <v>764</v>
      </c>
      <c r="F428" s="1" t="s">
        <v>1639</v>
      </c>
      <c r="G428" s="11" t="str">
        <f>IF(ISBLANK(VLOOKUP(Table3[[#This Row],[Lookup]],Remedy,6,FALSE)),"",VLOOKUP(Table3[[#This Row],[Lookup]],Remedy,6,FALSE))</f>
        <v>FR&amp;MI BI Development Support group  Primary Contact Number:  Praveen Sadasivan - 0459 847 039; Secondary Contact Number: Trang Tien - 0459 836 034; Remedy Support Group Authoriser: Deborah Woon - 0467 716 218</v>
      </c>
      <c r="H428" s="4" t="str">
        <f>VLOOKUP(Table3[[#This Row],[Lookup]],Remedy,7,FALSE)</f>
        <v>FR&amp;MI.Delivery@nab.com.au</v>
      </c>
      <c r="I428" s="4" t="s">
        <v>4317</v>
      </c>
      <c r="J428" s="4" t="s">
        <v>4317</v>
      </c>
      <c r="K428" s="4" t="s">
        <v>4317</v>
      </c>
    </row>
    <row r="429" spans="1:11" x14ac:dyDescent="0.2">
      <c r="A429" s="1" t="s">
        <v>2456</v>
      </c>
      <c r="B429" s="1" t="s">
        <v>765</v>
      </c>
      <c r="C429" s="1" t="s">
        <v>5</v>
      </c>
      <c r="D429" s="1" t="s">
        <v>28</v>
      </c>
      <c r="E429" s="1" t="s">
        <v>766</v>
      </c>
      <c r="F429" s="1" t="s">
        <v>1659</v>
      </c>
      <c r="G429" s="11" t="str">
        <f>IF(ISBLANK(VLOOKUP(Table3[[#This Row],[Lookup]],Remedy,6,FALSE)),"",VLOOKUP(Table3[[#This Row],[Lookup]],Remedy,6,FALSE))</f>
        <v>Primary Contact Number: 03 9601 7910  Secondary Contact Number: 0429 384 459  Remedy Support Group Authoriser: Lyndon Main</v>
      </c>
      <c r="H429" s="4" t="str">
        <f>VLOOKUP(Table3[[#This Row],[Lookup]],Remedy,7,FALSE)</f>
        <v>international.and.high.value@nab.com.au</v>
      </c>
      <c r="I429" s="4" t="s">
        <v>4317</v>
      </c>
      <c r="J429" s="4" t="s">
        <v>4317</v>
      </c>
      <c r="K429" s="4" t="s">
        <v>4317</v>
      </c>
    </row>
    <row r="430" spans="1:11" x14ac:dyDescent="0.2">
      <c r="A430" s="1" t="s">
        <v>2457</v>
      </c>
      <c r="B430" s="1" t="s">
        <v>767</v>
      </c>
      <c r="C430" s="1" t="s">
        <v>5</v>
      </c>
      <c r="D430" s="1" t="s">
        <v>28</v>
      </c>
      <c r="E430" s="1" t="s">
        <v>768</v>
      </c>
      <c r="F430" s="1" t="s">
        <v>1643</v>
      </c>
      <c r="G430" s="11" t="str">
        <f>IF(ISBLANK(VLOOKUP(Table3[[#This Row],[Lookup]],Remedy,6,FALSE)),"",VLOOKUP(Table3[[#This Row],[Lookup]],Remedy,6,FALSE))</f>
        <v/>
      </c>
      <c r="H430" s="4" t="str">
        <f>VLOOKUP(Table3[[#This Row],[Lookup]],Remedy,7,FALSE)</f>
        <v>nabau_voice.services@nab.com.au</v>
      </c>
      <c r="I430" s="4" t="s">
        <v>4317</v>
      </c>
      <c r="J430" s="4" t="s">
        <v>4317</v>
      </c>
      <c r="K430" s="4" t="s">
        <v>4317</v>
      </c>
    </row>
    <row r="431" spans="1:11" x14ac:dyDescent="0.2">
      <c r="A431" s="1" t="s">
        <v>2458</v>
      </c>
      <c r="B431" s="1" t="s">
        <v>769</v>
      </c>
      <c r="C431" s="1" t="s">
        <v>5</v>
      </c>
      <c r="D431" s="1" t="s">
        <v>770</v>
      </c>
      <c r="E431" s="1" t="s">
        <v>771</v>
      </c>
      <c r="F431" s="1" t="s">
        <v>1617</v>
      </c>
      <c r="G431" s="11" t="str">
        <f>IF(ISBLANK(VLOOKUP(Table3[[#This Row],[Lookup]],Remedy,6,FALSE)),"",VLOOKUP(Table3[[#This Row],[Lookup]],Remedy,6,FALSE))</f>
        <v>Primary Contact Number: For Severity 1 or 2 Mainframe production issues contact 0414446824. For Non-Mainframe severity 1 or 2 production issues contact 0457569946.    Secondary Contact Number: N/A  Remedy Support Group Authoriser: Fernando Stromei</v>
      </c>
      <c r="H431" s="4" t="str">
        <f>VLOOKUP(Table3[[#This Row],[Lookup]],Remedy,7,FALSE)</f>
        <v>SCM.SERVICES@NAB.COM.AU</v>
      </c>
      <c r="I431" s="4" t="s">
        <v>4344</v>
      </c>
      <c r="J431" s="4" t="s">
        <v>4317</v>
      </c>
      <c r="K431" s="4" t="s">
        <v>4317</v>
      </c>
    </row>
    <row r="432" spans="1:11" x14ac:dyDescent="0.2">
      <c r="A432" s="1" t="s">
        <v>2399</v>
      </c>
      <c r="B432" s="1" t="s">
        <v>772</v>
      </c>
      <c r="C432" s="1" t="s">
        <v>536</v>
      </c>
      <c r="D432" s="1" t="s">
        <v>538</v>
      </c>
      <c r="E432" s="1" t="s">
        <v>606</v>
      </c>
      <c r="F432" s="1" t="s">
        <v>1986</v>
      </c>
      <c r="G432" s="11" t="str">
        <f>IF(ISBLANK(VLOOKUP(Table3[[#This Row],[Lookup]],Remedy,6,FALSE)),"",VLOOKUP(Table3[[#This Row],[Lookup]],Remedy,6,FALSE))</f>
        <v>Service Management - Service Support Management - Incident Management  Primary Contact : Jim Whiley  Primary Contact Number # 61-408-548-076</v>
      </c>
      <c r="H432" s="4">
        <f>VLOOKUP(Table3[[#This Row],[Lookup]],Remedy,7,FALSE)</f>
        <v>0</v>
      </c>
      <c r="I432" s="4" t="s">
        <v>4344</v>
      </c>
      <c r="J432" s="4" t="s">
        <v>4327</v>
      </c>
      <c r="K432" s="4" t="s">
        <v>4317</v>
      </c>
    </row>
    <row r="433" spans="1:11" x14ac:dyDescent="0.2">
      <c r="A433" s="1" t="s">
        <v>2459</v>
      </c>
      <c r="B433" s="1" t="s">
        <v>773</v>
      </c>
      <c r="C433" s="1" t="s">
        <v>536</v>
      </c>
      <c r="D433" s="1" t="s">
        <v>538</v>
      </c>
      <c r="E433" s="1" t="s">
        <v>774</v>
      </c>
      <c r="F433" s="1" t="e">
        <v>#N/A</v>
      </c>
      <c r="G433" s="11" t="str">
        <f>IF(ISBLANK(VLOOKUP(Table3[[#This Row],[Lookup]],Remedy,6,FALSE)),"",VLOOKUP(Table3[[#This Row],[Lookup]],Remedy,6,FALSE))</f>
        <v>Server Systems Operations - Storage Management - Backup Restore Mgmt - Netbackup Failure Midrange  Primary Contact : Ben Lyng  Primary Contact Number # 0430 394 895</v>
      </c>
      <c r="H433" s="4" t="str">
        <f>VLOOKUP(Table3[[#This Row],[Lookup]],Remedy,7,FALSE)</f>
        <v>nab storage bur/australia/contr/ibm</v>
      </c>
      <c r="I433" s="4" t="s">
        <v>4368</v>
      </c>
      <c r="J433" s="4" t="s">
        <v>4327</v>
      </c>
      <c r="K433" s="4" t="s">
        <v>4317</v>
      </c>
    </row>
    <row r="434" spans="1:11" x14ac:dyDescent="0.2">
      <c r="A434" s="1" t="s">
        <v>2417</v>
      </c>
      <c r="B434" s="1" t="s">
        <v>775</v>
      </c>
      <c r="C434" s="1" t="s">
        <v>536</v>
      </c>
      <c r="D434" s="1" t="s">
        <v>538</v>
      </c>
      <c r="E434" s="1" t="s">
        <v>654</v>
      </c>
      <c r="F434" s="1" t="e">
        <v>#N/A</v>
      </c>
      <c r="G434" s="11" t="str">
        <f>IF(ISBLANK(VLOOKUP(Table3[[#This Row],[Lookup]],Remedy,6,FALSE)),"",VLOOKUP(Table3[[#This Row],[Lookup]],Remedy,6,FALSE))</f>
        <v>Delivery Technology &amp; Engineering - SM Integration - Performance and Capacity Management - Mainframe  Primary Contact : Peter Durrant  Primary Contact Number #   61-432-884-001</v>
      </c>
      <c r="H434" s="4" t="str">
        <f>VLOOKUP(Table3[[#This Row],[Lookup]],Remedy,7,FALSE)</f>
        <v>host_performance a@national.com.au</v>
      </c>
      <c r="I434" s="4" t="s">
        <v>4363</v>
      </c>
      <c r="J434" s="4" t="s">
        <v>4327</v>
      </c>
      <c r="K434" s="4" t="s">
        <v>4317</v>
      </c>
    </row>
    <row r="435" spans="1:11" x14ac:dyDescent="0.2">
      <c r="A435" s="1" t="s">
        <v>2419</v>
      </c>
      <c r="B435" s="1" t="s">
        <v>776</v>
      </c>
      <c r="C435" s="1" t="s">
        <v>536</v>
      </c>
      <c r="D435" s="1" t="s">
        <v>538</v>
      </c>
      <c r="E435" s="1" t="s">
        <v>659</v>
      </c>
      <c r="F435" s="1" t="e">
        <v>#N/A</v>
      </c>
      <c r="G435" s="11" t="str">
        <f>IF(ISBLANK(VLOOKUP(Table3[[#This Row],[Lookup]],Remedy,6,FALSE)),"",VLOOKUP(Table3[[#This Row],[Lookup]],Remedy,6,FALSE))</f>
        <v>Server Systems Operations - Storage Management - Backup Restore Mgmt - Midrange  Primary Contact : Jason Gately  Primary Contact Number # 61-428-677-820</v>
      </c>
      <c r="H435" s="4" t="str">
        <f>VLOOKUP(Table3[[#This Row],[Lookup]],Remedy,7,FALSE)</f>
        <v>tormain@au1.ibm.com</v>
      </c>
      <c r="I435" s="4" t="s">
        <v>4368</v>
      </c>
      <c r="J435" s="4" t="s">
        <v>4327</v>
      </c>
      <c r="K435" s="4" t="s">
        <v>4317</v>
      </c>
    </row>
    <row r="436" spans="1:11" x14ac:dyDescent="0.2">
      <c r="A436" s="1" t="s">
        <v>2419</v>
      </c>
      <c r="B436" s="1" t="s">
        <v>777</v>
      </c>
      <c r="C436" s="1" t="s">
        <v>536</v>
      </c>
      <c r="D436" s="1" t="s">
        <v>538</v>
      </c>
      <c r="E436" s="1" t="s">
        <v>659</v>
      </c>
      <c r="F436" s="1" t="e">
        <v>#N/A</v>
      </c>
      <c r="G436" s="11" t="str">
        <f>IF(ISBLANK(VLOOKUP(Table3[[#This Row],[Lookup]],Remedy,6,FALSE)),"",VLOOKUP(Table3[[#This Row],[Lookup]],Remedy,6,FALSE))</f>
        <v>Server Systems Operations - Storage Management - Backup Restore Mgmt - Midrange  Primary Contact : Jason Gately  Primary Contact Number # 61-428-677-820</v>
      </c>
      <c r="H436" s="4" t="str">
        <f>VLOOKUP(Table3[[#This Row],[Lookup]],Remedy,7,FALSE)</f>
        <v>tormain@au1.ibm.com</v>
      </c>
      <c r="I436" s="4" t="s">
        <v>4368</v>
      </c>
      <c r="J436" s="4" t="s">
        <v>4327</v>
      </c>
      <c r="K436" s="4" t="s">
        <v>4317</v>
      </c>
    </row>
    <row r="437" spans="1:11" x14ac:dyDescent="0.2">
      <c r="A437" s="1" t="s">
        <v>2239</v>
      </c>
      <c r="B437" s="1" t="s">
        <v>778</v>
      </c>
      <c r="C437" s="1" t="s">
        <v>5</v>
      </c>
      <c r="D437" s="1" t="s">
        <v>218</v>
      </c>
      <c r="E437" s="1" t="s">
        <v>219</v>
      </c>
      <c r="F437" s="1" t="s">
        <v>1599</v>
      </c>
      <c r="G437" s="11" t="str">
        <f>IF(ISBLANK(VLOOKUP(Table3[[#This Row],[Lookup]],Remedy,6,FALSE)),"",VLOOKUP(Table3[[#This Row],[Lookup]],Remedy,6,FALSE))</f>
        <v/>
      </c>
      <c r="H437" s="4">
        <f>VLOOKUP(Table3[[#This Row],[Lookup]],Remedy,7,FALSE)</f>
        <v>0</v>
      </c>
      <c r="I437" s="4" t="s">
        <v>4317</v>
      </c>
      <c r="J437" s="4" t="s">
        <v>4317</v>
      </c>
      <c r="K437" s="4" t="s">
        <v>4317</v>
      </c>
    </row>
    <row r="438" spans="1:11" x14ac:dyDescent="0.2">
      <c r="A438" s="1" t="s">
        <v>2341</v>
      </c>
      <c r="B438" s="1" t="s">
        <v>779</v>
      </c>
      <c r="C438" s="1" t="s">
        <v>5</v>
      </c>
      <c r="D438" s="1" t="s">
        <v>25</v>
      </c>
      <c r="E438" s="1" t="s">
        <v>465</v>
      </c>
      <c r="F438" s="1" t="s">
        <v>1552</v>
      </c>
      <c r="G438" s="11" t="str">
        <f>IF(ISBLANK(VLOOKUP(Table3[[#This Row],[Lookup]],Remedy,6,FALSE)),"",VLOOKUP(Table3[[#This Row],[Lookup]],Remedy,6,FALSE))</f>
        <v>SAP technology General Ledger and Finance support    Primary Contact Number : +61-407052184  Secondary Contact Number : Information Not Available    The business support hours is 9am AEST to 5pm AEST for all regions.</v>
      </c>
      <c r="H438" s="4" t="str">
        <f>VLOOKUP(Table3[[#This Row],[Lookup]],Remedy,7,FALSE)</f>
        <v>vijay.m.munireddy@nab.com.au</v>
      </c>
      <c r="I438" s="4" t="s">
        <v>4361</v>
      </c>
      <c r="J438" s="4" t="s">
        <v>4316</v>
      </c>
      <c r="K438" s="4" t="s">
        <v>4317</v>
      </c>
    </row>
    <row r="439" spans="1:11" x14ac:dyDescent="0.2">
      <c r="A439" s="1" t="s">
        <v>2460</v>
      </c>
      <c r="B439" s="1" t="s">
        <v>780</v>
      </c>
      <c r="C439" s="1" t="s">
        <v>5</v>
      </c>
      <c r="D439" s="1" t="s">
        <v>25</v>
      </c>
      <c r="E439" s="1" t="s">
        <v>781</v>
      </c>
      <c r="F439" s="1" t="s">
        <v>1557</v>
      </c>
      <c r="G439" s="11" t="str">
        <f>IF(ISBLANK(VLOOKUP(Table3[[#This Row],[Lookup]],Remedy,6,FALSE)),"",VLOOKUP(Table3[[#This Row],[Lookup]],Remedy,6,FALSE))</f>
        <v>SAP security support team    Primary Contact Number : +91 40 67060259   Secondary Contact Number : 0405446586</v>
      </c>
      <c r="H439" s="4" t="str">
        <f>VLOOKUP(Table3[[#This Row],[Lookup]],Remedy,7,FALSE)</f>
        <v>basis.security@nab.com.au</v>
      </c>
      <c r="I439" s="4" t="s">
        <v>4361</v>
      </c>
      <c r="J439" s="4" t="s">
        <v>4316</v>
      </c>
      <c r="K439" s="4" t="s">
        <v>4317</v>
      </c>
    </row>
    <row r="440" spans="1:11" x14ac:dyDescent="0.2">
      <c r="A440" s="1" t="s">
        <v>2461</v>
      </c>
      <c r="B440" s="1" t="s">
        <v>782</v>
      </c>
      <c r="C440" s="1" t="s">
        <v>5</v>
      </c>
      <c r="D440" s="1" t="s">
        <v>25</v>
      </c>
      <c r="E440" s="1" t="s">
        <v>783</v>
      </c>
      <c r="F440" s="1" t="s">
        <v>1536</v>
      </c>
      <c r="G440" s="11" t="str">
        <f>IF(ISBLANK(VLOOKUP(Table3[[#This Row],[Lookup]],Remedy,6,FALSE)),"",VLOOKUP(Table3[[#This Row],[Lookup]],Remedy,6,FALSE))</f>
        <v>GDW Support   Email : GDW.PRODUCTION.SUPPORT@NAB.COM.AU  Primary  0414446296  Secondary 0414440013</v>
      </c>
      <c r="H440" s="4" t="str">
        <f>VLOOKUP(Table3[[#This Row],[Lookup]],Remedy,7,FALSE)</f>
        <v>gdw.production.support@nab.com.au</v>
      </c>
      <c r="I440" s="4" t="s">
        <v>4369</v>
      </c>
      <c r="J440" s="4" t="s">
        <v>4316</v>
      </c>
      <c r="K440" s="4" t="s">
        <v>4317</v>
      </c>
    </row>
    <row r="441" spans="1:11" x14ac:dyDescent="0.2">
      <c r="A441" s="1" t="s">
        <v>2462</v>
      </c>
      <c r="B441" s="1" t="s">
        <v>784</v>
      </c>
      <c r="C441" s="1" t="s">
        <v>5</v>
      </c>
      <c r="D441" s="1" t="s">
        <v>25</v>
      </c>
      <c r="E441" s="1" t="s">
        <v>785</v>
      </c>
      <c r="F441" s="1" t="s">
        <v>1531</v>
      </c>
      <c r="G441" s="11" t="str">
        <f>IF(ISBLANK(VLOOKUP(Table3[[#This Row],[Lookup]],Remedy,6,FALSE)),"",VLOOKUP(Table3[[#This Row],[Lookup]],Remedy,6,FALSE))</f>
        <v>GDF support contact details below  Email : GDW.PRODUCTION.SUPPORT@NAB.COM.AU  gdf primary: 0408363977  GDF Secondary :  0407318578</v>
      </c>
      <c r="H441" s="4" t="str">
        <f>VLOOKUP(Table3[[#This Row],[Lookup]],Remedy,7,FALSE)</f>
        <v>gdw.production.support@nab.com.au</v>
      </c>
      <c r="I441" s="4" t="s">
        <v>4369</v>
      </c>
      <c r="J441" s="4" t="s">
        <v>4316</v>
      </c>
      <c r="K441" s="4" t="s">
        <v>4317</v>
      </c>
    </row>
    <row r="442" spans="1:11" x14ac:dyDescent="0.2">
      <c r="A442" s="1" t="s">
        <v>2463</v>
      </c>
      <c r="B442" s="1" t="s">
        <v>786</v>
      </c>
      <c r="C442" s="1" t="s">
        <v>5</v>
      </c>
      <c r="D442" s="1" t="s">
        <v>25</v>
      </c>
      <c r="E442" s="1" t="s">
        <v>787</v>
      </c>
      <c r="F442" s="1" t="s">
        <v>1532</v>
      </c>
      <c r="G442" s="11" t="str">
        <f>IF(ISBLANK(VLOOKUP(Table3[[#This Row],[Lookup]],Remedy,6,FALSE)),"",VLOOKUP(Table3[[#This Row],[Lookup]],Remedy,6,FALSE))</f>
        <v>GDF support contact details below  Email : GDW.PRODUCTION.SUPPORT@NAB.COM.AU    gdf primary: 0408363977  GDF Secondary :  0407318578</v>
      </c>
      <c r="H442" s="4" t="str">
        <f>VLOOKUP(Table3[[#This Row],[Lookup]],Remedy,7,FALSE)</f>
        <v>gdw.production.support@nab.com.au</v>
      </c>
      <c r="I442" s="4" t="s">
        <v>4369</v>
      </c>
      <c r="J442" s="4" t="s">
        <v>4316</v>
      </c>
      <c r="K442" s="4" t="s">
        <v>4317</v>
      </c>
    </row>
    <row r="443" spans="1:11" x14ac:dyDescent="0.2">
      <c r="A443" s="1" t="s">
        <v>2464</v>
      </c>
      <c r="B443" s="1" t="s">
        <v>788</v>
      </c>
      <c r="C443" s="1" t="s">
        <v>5</v>
      </c>
      <c r="D443" s="1" t="s">
        <v>25</v>
      </c>
      <c r="E443" s="1" t="s">
        <v>789</v>
      </c>
      <c r="F443" s="1" t="s">
        <v>1541</v>
      </c>
      <c r="G443" s="11" t="str">
        <f>IF(ISBLANK(VLOOKUP(Table3[[#This Row],[Lookup]],Remedy,6,FALSE)),"",VLOOKUP(Table3[[#This Row],[Lookup]],Remedy,6,FALSE))</f>
        <v>MLC / NAB Wealth - Enterprise Data Warehouse Support    Primary Contact Number : 0401711480  Secondary Contact Number : 0459841762  Remedy Support Group Authoriser : Leo Kwan, Vinaykumar Sanagala</v>
      </c>
      <c r="H443" s="4" t="str">
        <f>VLOOKUP(Table3[[#This Row],[Lookup]],Remedy,7,FALSE)</f>
        <v>tmlc.data.warehouse.support@nab.com.au</v>
      </c>
      <c r="I443" s="4" t="s">
        <v>4344</v>
      </c>
      <c r="J443" s="4" t="s">
        <v>4319</v>
      </c>
      <c r="K443" s="4" t="s">
        <v>4338</v>
      </c>
    </row>
    <row r="444" spans="1:11" x14ac:dyDescent="0.2">
      <c r="A444" s="1" t="s">
        <v>2439</v>
      </c>
      <c r="B444" s="1" t="s">
        <v>790</v>
      </c>
      <c r="C444" s="1" t="s">
        <v>5</v>
      </c>
      <c r="D444" s="1" t="s">
        <v>63</v>
      </c>
      <c r="E444" s="1" t="s">
        <v>711</v>
      </c>
      <c r="F444" s="1" t="s">
        <v>1421</v>
      </c>
      <c r="G444" s="11" t="str">
        <f>IF(ISBLANK(VLOOKUP(Table3[[#This Row],[Lookup]],Remedy,6,FALSE)),"",VLOOKUP(Table3[[#This Row],[Lookup]],Remedy,6,FALSE))</f>
        <v>AKM Support Team    Primary Contact Number: 02 9376 4042  Secondary Contact Number: 041 6052 338  Remedy Support Group Organiser: Yoki Samuel</v>
      </c>
      <c r="H444" s="4" t="str">
        <f>VLOOKUP(Table3[[#This Row],[Lookup]],Remedy,7,FALSE)</f>
        <v>tmlc.crm.support@nab.com.au</v>
      </c>
      <c r="I444" s="4" t="s">
        <v>4344</v>
      </c>
      <c r="J444" s="4" t="s">
        <v>4319</v>
      </c>
      <c r="K444" s="4" t="s">
        <v>4333</v>
      </c>
    </row>
    <row r="445" spans="1:11" x14ac:dyDescent="0.2">
      <c r="A445" s="1" t="s">
        <v>2465</v>
      </c>
      <c r="B445" s="1" t="s">
        <v>791</v>
      </c>
      <c r="C445" s="1" t="s">
        <v>5</v>
      </c>
      <c r="D445" s="1" t="s">
        <v>25</v>
      </c>
      <c r="E445" s="1" t="s">
        <v>792</v>
      </c>
      <c r="F445" s="1" t="s">
        <v>1549</v>
      </c>
      <c r="G445" s="11" t="str">
        <f>IF(ISBLANK(VLOOKUP(Table3[[#This Row],[Lookup]],Remedy,6,FALSE)),"",VLOOKUP(Table3[[#This Row],[Lookup]],Remedy,6,FALSE))</f>
        <v>SAP Batch Support    Primary Contact Number :   +91-9701773339   Secondary Contact Number : 0404841070  Tertiary Contact Number :  0404841062  Quarternary Contact Number:  +91-8886110940</v>
      </c>
      <c r="H445" s="4" t="str">
        <f>VLOOKUP(Table3[[#This Row],[Lookup]],Remedy,7,FALSE)</f>
        <v>nabau_sap.batch.support@nab.com.au</v>
      </c>
      <c r="I445" s="4" t="s">
        <v>4361</v>
      </c>
      <c r="J445" s="4" t="s">
        <v>4316</v>
      </c>
      <c r="K445" s="4" t="s">
        <v>4317</v>
      </c>
    </row>
    <row r="446" spans="1:11" x14ac:dyDescent="0.2">
      <c r="A446" s="1" t="s">
        <v>2466</v>
      </c>
      <c r="B446" s="1" t="s">
        <v>793</v>
      </c>
      <c r="C446" s="1" t="s">
        <v>5</v>
      </c>
      <c r="D446" s="1" t="s">
        <v>25</v>
      </c>
      <c r="E446" s="1" t="s">
        <v>794</v>
      </c>
      <c r="F446" s="1" t="s">
        <v>1560</v>
      </c>
      <c r="G446" s="11" t="str">
        <f>IF(ISBLANK(VLOOKUP(Table3[[#This Row],[Lookup]],Remedy,6,FALSE)),"",VLOOKUP(Table3[[#This Row],[Lookup]],Remedy,6,FALSE))</f>
        <v>This group supports SAS (Statistical Analysis Software) and ESSBase.  Primary Contact Number: +61 3 8697 9180  Secondary Contact Number: +61 3 86412160   Remedy Support Group Authoriser: Neville Ford or Simon Warren</v>
      </c>
      <c r="H446" s="4" t="str">
        <f>VLOOKUP(Table3[[#This Row],[Lookup]],Remedy,7,FALSE)</f>
        <v>gdw_sas_support@nab.com.au</v>
      </c>
      <c r="I446" s="4" t="s">
        <v>794</v>
      </c>
      <c r="J446" s="4" t="s">
        <v>4316</v>
      </c>
      <c r="K446" s="4" t="s">
        <v>4317</v>
      </c>
    </row>
    <row r="447" spans="1:11" x14ac:dyDescent="0.2">
      <c r="A447" s="1" t="s">
        <v>2231</v>
      </c>
      <c r="B447" s="1" t="s">
        <v>795</v>
      </c>
      <c r="C447" s="1" t="s">
        <v>5</v>
      </c>
      <c r="D447" s="1" t="s">
        <v>25</v>
      </c>
      <c r="E447" s="1" t="s">
        <v>201</v>
      </c>
      <c r="F447" s="1" t="s">
        <v>1528</v>
      </c>
      <c r="G447" s="11" t="str">
        <f>IF(ISBLANK(VLOOKUP(Table3[[#This Row],[Lookup]],Remedy,6,FALSE)),"",VLOOKUP(Table3[[#This Row],[Lookup]],Remedy,6,FALSE))</f>
        <v>Finance Applications: Primary contact:xt.363380. Secondary contact: xt.363348. Support Group Authoriser: Alan Williams</v>
      </c>
      <c r="H447" s="4" t="str">
        <f>VLOOKUP(Table3[[#This Row],[Lookup]],Remedy,7,FALSE)</f>
        <v>fmi.systems.support@nab.com.au</v>
      </c>
      <c r="I447" s="4" t="s">
        <v>201</v>
      </c>
      <c r="J447" s="4" t="s">
        <v>4316</v>
      </c>
      <c r="K447" s="4" t="s">
        <v>4317</v>
      </c>
    </row>
    <row r="448" spans="1:11" x14ac:dyDescent="0.2">
      <c r="A448" s="1" t="s">
        <v>2232</v>
      </c>
      <c r="B448" s="1" t="s">
        <v>795</v>
      </c>
      <c r="C448" s="1" t="s">
        <v>5</v>
      </c>
      <c r="D448" s="1" t="s">
        <v>25</v>
      </c>
      <c r="E448" s="1" t="s">
        <v>203</v>
      </c>
      <c r="F448" s="1" t="s">
        <v>1529</v>
      </c>
      <c r="G448" s="11" t="str">
        <f>IF(ISBLANK(VLOOKUP(Table3[[#This Row],[Lookup]],Remedy,6,FALSE)),"",VLOOKUP(Table3[[#This Row],[Lookup]],Remedy,6,FALSE))</f>
        <v>Finance Applications - DRM: Primary contact: xt.363380. Secondary contact: xt.363348. Remedy Support Group Authorisor: Alan Williams</v>
      </c>
      <c r="H448" s="4" t="str">
        <f>VLOOKUP(Table3[[#This Row],[Lookup]],Remedy,7,FALSE)</f>
        <v>fmi.systems.support@nab.com.au</v>
      </c>
      <c r="I448" s="4" t="s">
        <v>201</v>
      </c>
      <c r="J448" s="4" t="s">
        <v>4316</v>
      </c>
      <c r="K448" s="4" t="s">
        <v>4317</v>
      </c>
    </row>
    <row r="449" spans="1:11" x14ac:dyDescent="0.2">
      <c r="A449" s="1" t="s">
        <v>2461</v>
      </c>
      <c r="B449" s="1" t="s">
        <v>796</v>
      </c>
      <c r="C449" s="1" t="s">
        <v>5</v>
      </c>
      <c r="D449" s="1" t="s">
        <v>25</v>
      </c>
      <c r="E449" s="1" t="s">
        <v>783</v>
      </c>
      <c r="F449" s="1" t="s">
        <v>1536</v>
      </c>
      <c r="G449" s="11" t="str">
        <f>IF(ISBLANK(VLOOKUP(Table3[[#This Row],[Lookup]],Remedy,6,FALSE)),"",VLOOKUP(Table3[[#This Row],[Lookup]],Remedy,6,FALSE))</f>
        <v>GDW Support   Email : GDW.PRODUCTION.SUPPORT@NAB.COM.AU  Primary  0414446296  Secondary 0414440013</v>
      </c>
      <c r="H449" s="4" t="str">
        <f>VLOOKUP(Table3[[#This Row],[Lookup]],Remedy,7,FALSE)</f>
        <v>gdw.production.support@nab.com.au</v>
      </c>
      <c r="I449" s="4" t="s">
        <v>4369</v>
      </c>
      <c r="J449" s="4" t="s">
        <v>4316</v>
      </c>
      <c r="K449" s="4" t="s">
        <v>4317</v>
      </c>
    </row>
    <row r="450" spans="1:11" x14ac:dyDescent="0.2">
      <c r="A450" s="1" t="s">
        <v>2467</v>
      </c>
      <c r="B450" s="1" t="s">
        <v>797</v>
      </c>
      <c r="C450" s="1" t="s">
        <v>5</v>
      </c>
      <c r="D450" s="1" t="s">
        <v>25</v>
      </c>
      <c r="E450" s="1" t="s">
        <v>798</v>
      </c>
      <c r="F450" s="1" t="s">
        <v>1535</v>
      </c>
      <c r="G450" s="11" t="str">
        <f>IF(ISBLANK(VLOOKUP(Table3[[#This Row],[Lookup]],Remedy,6,FALSE)),"",VLOOKUP(Table3[[#This Row],[Lookup]],Remedy,6,FALSE))</f>
        <v>GDF support contact details:    Gdf primary: 0408363977  GDF Secondary :  0407318578  -----------------------------------------------    GDW support contact details:    GDW primary: 0414446296  GDW Secondary :  0414440013</v>
      </c>
      <c r="H450" s="4" t="str">
        <f>VLOOKUP(Table3[[#This Row],[Lookup]],Remedy,7,FALSE)</f>
        <v>gdw.production.support@nab.com.au</v>
      </c>
      <c r="I450" s="4" t="s">
        <v>4369</v>
      </c>
      <c r="J450" s="4" t="s">
        <v>4316</v>
      </c>
      <c r="K450" s="4" t="s">
        <v>4317</v>
      </c>
    </row>
    <row r="451" spans="1:11" x14ac:dyDescent="0.2">
      <c r="A451" s="1" t="s">
        <v>2468</v>
      </c>
      <c r="B451" s="1" t="s">
        <v>799</v>
      </c>
      <c r="C451" s="1" t="s">
        <v>5</v>
      </c>
      <c r="D451" s="1" t="s">
        <v>25</v>
      </c>
      <c r="E451" s="1" t="s">
        <v>800</v>
      </c>
      <c r="F451" s="1" t="s">
        <v>1534</v>
      </c>
      <c r="G451" s="11" t="str">
        <f>IF(ISBLANK(VLOOKUP(Table3[[#This Row],[Lookup]],Remedy,6,FALSE)),"",VLOOKUP(Table3[[#This Row],[Lookup]],Remedy,6,FALSE))</f>
        <v>GDW support contact details below  Email : GDW.PRODUCTION.SUPPORT@NAB.COM.AU  GDW primary: 0414446296  GDW Secondary :  0414440013</v>
      </c>
      <c r="H451" s="4" t="str">
        <f>VLOOKUP(Table3[[#This Row],[Lookup]],Remedy,7,FALSE)</f>
        <v>gdw.production.support@nab.com.au</v>
      </c>
      <c r="I451" s="4" t="s">
        <v>4369</v>
      </c>
      <c r="J451" s="4" t="s">
        <v>4316</v>
      </c>
      <c r="K451" s="4" t="s">
        <v>4317</v>
      </c>
    </row>
    <row r="452" spans="1:11" x14ac:dyDescent="0.2">
      <c r="A452" s="1" t="s">
        <v>2469</v>
      </c>
      <c r="B452" s="1" t="s">
        <v>801</v>
      </c>
      <c r="C452" s="1" t="s">
        <v>5</v>
      </c>
      <c r="D452" s="1" t="s">
        <v>68</v>
      </c>
      <c r="E452" s="1" t="s">
        <v>802</v>
      </c>
      <c r="F452" s="1" t="s">
        <v>1500</v>
      </c>
      <c r="G452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452" s="4" t="str">
        <f>VLOOKUP(Table3[[#This Row],[Lookup]],Remedy,7,FALSE)</f>
        <v>NABAU_Frontline.&amp;.Internal.Channels.Delivery@nab.com.au</v>
      </c>
      <c r="I452" s="4" t="s">
        <v>4359</v>
      </c>
      <c r="J452" s="4" t="s">
        <v>4316</v>
      </c>
      <c r="K452" s="4" t="s">
        <v>4317</v>
      </c>
    </row>
    <row r="453" spans="1:11" x14ac:dyDescent="0.2">
      <c r="A453" s="1" t="s">
        <v>2469</v>
      </c>
      <c r="B453" s="1" t="s">
        <v>803</v>
      </c>
      <c r="C453" s="1" t="s">
        <v>5</v>
      </c>
      <c r="D453" s="1" t="s">
        <v>68</v>
      </c>
      <c r="E453" s="1" t="s">
        <v>802</v>
      </c>
      <c r="F453" s="1" t="s">
        <v>1500</v>
      </c>
      <c r="G453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453" s="4" t="str">
        <f>VLOOKUP(Table3[[#This Row],[Lookup]],Remedy,7,FALSE)</f>
        <v>NABAU_Frontline.&amp;.Internal.Channels.Delivery@nab.com.au</v>
      </c>
      <c r="I453" s="4" t="s">
        <v>4359</v>
      </c>
      <c r="J453" s="4" t="s">
        <v>4316</v>
      </c>
      <c r="K453" s="4" t="s">
        <v>4317</v>
      </c>
    </row>
    <row r="454" spans="1:11" x14ac:dyDescent="0.2">
      <c r="A454" s="1" t="s">
        <v>2469</v>
      </c>
      <c r="B454" s="1" t="s">
        <v>804</v>
      </c>
      <c r="C454" s="1" t="s">
        <v>5</v>
      </c>
      <c r="D454" s="1" t="s">
        <v>68</v>
      </c>
      <c r="E454" s="1" t="s">
        <v>802</v>
      </c>
      <c r="F454" s="1" t="s">
        <v>1500</v>
      </c>
      <c r="G454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454" s="4" t="str">
        <f>VLOOKUP(Table3[[#This Row],[Lookup]],Remedy,7,FALSE)</f>
        <v>NABAU_Frontline.&amp;.Internal.Channels.Delivery@nab.com.au</v>
      </c>
      <c r="I454" s="4" t="s">
        <v>4359</v>
      </c>
      <c r="J454" s="4" t="s">
        <v>4316</v>
      </c>
      <c r="K454" s="4" t="s">
        <v>4317</v>
      </c>
    </row>
    <row r="455" spans="1:11" x14ac:dyDescent="0.2">
      <c r="A455" s="1" t="s">
        <v>2330</v>
      </c>
      <c r="B455" s="1" t="s">
        <v>805</v>
      </c>
      <c r="C455" s="1" t="s">
        <v>5</v>
      </c>
      <c r="D455" s="1" t="s">
        <v>68</v>
      </c>
      <c r="E455" s="1" t="s">
        <v>430</v>
      </c>
      <c r="F455" s="1" t="s">
        <v>1506</v>
      </c>
      <c r="G455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455" s="4" t="str">
        <f>VLOOKUP(Table3[[#This Row],[Lookup]],Remedy,7,FALSE)</f>
        <v>flic.support@nab.com.au</v>
      </c>
      <c r="I455" s="4" t="s">
        <v>4359</v>
      </c>
      <c r="J455" s="4" t="s">
        <v>4316</v>
      </c>
      <c r="K455" s="4" t="s">
        <v>4317</v>
      </c>
    </row>
    <row r="456" spans="1:11" x14ac:dyDescent="0.2">
      <c r="A456" s="1" t="s">
        <v>2370</v>
      </c>
      <c r="B456" s="1" t="s">
        <v>806</v>
      </c>
      <c r="C456" s="1" t="s">
        <v>5</v>
      </c>
      <c r="D456" s="1" t="s">
        <v>68</v>
      </c>
      <c r="E456" s="1" t="s">
        <v>533</v>
      </c>
      <c r="F456" s="1" t="s">
        <v>1510</v>
      </c>
      <c r="G456" s="11" t="str">
        <f>IF(ISBLANK(VLOOKUP(Table3[[#This Row],[Lookup]],Remedy,6,FALSE)),"",VLOOKUP(Table3[[#This Row],[Lookup]],Remedy,6,FALSE))</f>
        <v/>
      </c>
      <c r="H456" s="4">
        <f>VLOOKUP(Table3[[#This Row],[Lookup]],Remedy,7,FALSE)</f>
        <v>0</v>
      </c>
      <c r="I456" s="4" t="s">
        <v>4358</v>
      </c>
      <c r="J456" s="4" t="s">
        <v>4316</v>
      </c>
      <c r="K456" s="4" t="s">
        <v>4317</v>
      </c>
    </row>
    <row r="457" spans="1:11" x14ac:dyDescent="0.2">
      <c r="A457" s="1" t="s">
        <v>2370</v>
      </c>
      <c r="B457" s="1" t="s">
        <v>807</v>
      </c>
      <c r="C457" s="1" t="s">
        <v>5</v>
      </c>
      <c r="D457" s="1" t="s">
        <v>68</v>
      </c>
      <c r="E457" s="1" t="s">
        <v>533</v>
      </c>
      <c r="F457" s="1" t="s">
        <v>1510</v>
      </c>
      <c r="G457" s="11" t="str">
        <f>IF(ISBLANK(VLOOKUP(Table3[[#This Row],[Lookup]],Remedy,6,FALSE)),"",VLOOKUP(Table3[[#This Row],[Lookup]],Remedy,6,FALSE))</f>
        <v/>
      </c>
      <c r="H457" s="4">
        <f>VLOOKUP(Table3[[#This Row],[Lookup]],Remedy,7,FALSE)</f>
        <v>0</v>
      </c>
      <c r="I457" s="4" t="s">
        <v>4358</v>
      </c>
      <c r="J457" s="4" t="s">
        <v>4316</v>
      </c>
      <c r="K457" s="4" t="s">
        <v>4317</v>
      </c>
    </row>
    <row r="458" spans="1:11" x14ac:dyDescent="0.2">
      <c r="A458" s="1" t="s">
        <v>2331</v>
      </c>
      <c r="B458" s="1" t="s">
        <v>808</v>
      </c>
      <c r="C458" s="1" t="s">
        <v>5</v>
      </c>
      <c r="D458" s="1" t="s">
        <v>68</v>
      </c>
      <c r="E458" s="1" t="s">
        <v>443</v>
      </c>
      <c r="F458" s="1" t="s">
        <v>1513</v>
      </c>
      <c r="G458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58" s="4" t="str">
        <f>VLOOKUP(Table3[[#This Row],[Lookup]],Remedy,7,FALSE)</f>
        <v>pbc.support@nab.com.au</v>
      </c>
      <c r="I458" s="4" t="s">
        <v>1512</v>
      </c>
      <c r="J458" s="4" t="s">
        <v>4316</v>
      </c>
      <c r="K458" s="4" t="s">
        <v>4317</v>
      </c>
    </row>
    <row r="459" spans="1:11" x14ac:dyDescent="0.2">
      <c r="A459" s="1" t="s">
        <v>2331</v>
      </c>
      <c r="B459" s="1" t="s">
        <v>809</v>
      </c>
      <c r="C459" s="1" t="s">
        <v>5</v>
      </c>
      <c r="D459" s="1" t="s">
        <v>68</v>
      </c>
      <c r="E459" s="1" t="s">
        <v>443</v>
      </c>
      <c r="F459" s="1" t="s">
        <v>1513</v>
      </c>
      <c r="G459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59" s="4" t="str">
        <f>VLOOKUP(Table3[[#This Row],[Lookup]],Remedy,7,FALSE)</f>
        <v>pbc.support@nab.com.au</v>
      </c>
      <c r="I459" s="4" t="s">
        <v>1512</v>
      </c>
      <c r="J459" s="4" t="s">
        <v>4316</v>
      </c>
      <c r="K459" s="4" t="s">
        <v>4317</v>
      </c>
    </row>
    <row r="460" spans="1:11" x14ac:dyDescent="0.2">
      <c r="A460" s="1" t="s">
        <v>2329</v>
      </c>
      <c r="B460" s="1" t="s">
        <v>810</v>
      </c>
      <c r="C460" s="1" t="s">
        <v>5</v>
      </c>
      <c r="D460" s="1" t="s">
        <v>68</v>
      </c>
      <c r="E460" s="1" t="s">
        <v>428</v>
      </c>
      <c r="F460" s="1" t="s">
        <v>1496</v>
      </c>
      <c r="G460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460" s="4" t="str">
        <f>VLOOKUP(Table3[[#This Row],[Lookup]],Remedy,7,FALSE)</f>
        <v>echannels.application.support@nab.com.au</v>
      </c>
      <c r="I460" s="4" t="s">
        <v>1512</v>
      </c>
      <c r="J460" s="4" t="s">
        <v>4316</v>
      </c>
      <c r="K460" s="4" t="s">
        <v>4317</v>
      </c>
    </row>
    <row r="461" spans="1:11" x14ac:dyDescent="0.2">
      <c r="A461" s="1" t="s">
        <v>2330</v>
      </c>
      <c r="B461" s="1" t="s">
        <v>811</v>
      </c>
      <c r="C461" s="1" t="s">
        <v>5</v>
      </c>
      <c r="D461" s="1" t="s">
        <v>68</v>
      </c>
      <c r="E461" s="1" t="s">
        <v>430</v>
      </c>
      <c r="F461" s="1" t="s">
        <v>1506</v>
      </c>
      <c r="G461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461" s="4" t="str">
        <f>VLOOKUP(Table3[[#This Row],[Lookup]],Remedy,7,FALSE)</f>
        <v>flic.support@nab.com.au</v>
      </c>
      <c r="I461" s="4" t="s">
        <v>4359</v>
      </c>
      <c r="J461" s="4" t="s">
        <v>4316</v>
      </c>
      <c r="K461" s="4" t="s">
        <v>4317</v>
      </c>
    </row>
    <row r="462" spans="1:11" x14ac:dyDescent="0.2">
      <c r="A462" s="1" t="s">
        <v>2331</v>
      </c>
      <c r="B462" s="1" t="s">
        <v>812</v>
      </c>
      <c r="C462" s="1" t="s">
        <v>5</v>
      </c>
      <c r="D462" s="1" t="s">
        <v>68</v>
      </c>
      <c r="E462" s="1" t="s">
        <v>443</v>
      </c>
      <c r="F462" s="1" t="s">
        <v>1513</v>
      </c>
      <c r="G462" s="11" t="str">
        <f>IF(ISBLANK(VLOOKUP(Table3[[#This Row],[Lookup]],Remedy,6,FALSE)),"",VLOOKUP(Table3[[#This Row],[Lookup]],Remedy,6,FALSE))</f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62" s="4" t="str">
        <f>VLOOKUP(Table3[[#This Row],[Lookup]],Remedy,7,FALSE)</f>
        <v>pbc.support@nab.com.au</v>
      </c>
      <c r="I462" s="4" t="s">
        <v>1512</v>
      </c>
      <c r="J462" s="4" t="s">
        <v>4316</v>
      </c>
      <c r="K462" s="4" t="s">
        <v>4317</v>
      </c>
    </row>
    <row r="463" spans="1:11" x14ac:dyDescent="0.2">
      <c r="A463" s="1" t="s">
        <v>2470</v>
      </c>
      <c r="B463" s="1" t="s">
        <v>813</v>
      </c>
      <c r="C463" s="1" t="s">
        <v>5</v>
      </c>
      <c r="D463" s="1" t="s">
        <v>25</v>
      </c>
      <c r="E463" s="1" t="s">
        <v>814</v>
      </c>
      <c r="F463" s="1" t="s">
        <v>1544</v>
      </c>
      <c r="G463" s="11" t="str">
        <f>IF(ISBLANK(VLOOKUP(Table3[[#This Row],[Lookup]],Remedy,6,FALSE)),"",VLOOKUP(Table3[[#This Row],[Lookup]],Remedy,6,FALSE))</f>
        <v>NextGen IAP Project Delivery    Primary Contact Number: N/A  Secondary Contact Number: N/A  Remedy Support Group Authoriser: Karitas Pahoe</v>
      </c>
      <c r="H463" s="4" t="str">
        <f>VLOOKUP(Table3[[#This Row],[Lookup]],Remedy,7,FALSE)</f>
        <v>karitas.i.pahoe@nab.com.au</v>
      </c>
      <c r="I463" s="4" t="s">
        <v>4354</v>
      </c>
      <c r="J463" s="4" t="s">
        <v>4316</v>
      </c>
      <c r="K463" s="4" t="s">
        <v>4317</v>
      </c>
    </row>
    <row r="464" spans="1:11" x14ac:dyDescent="0.2">
      <c r="A464" s="1" t="s">
        <v>2149</v>
      </c>
      <c r="B464" s="1" t="s">
        <v>815</v>
      </c>
      <c r="C464" s="1" t="s">
        <v>5</v>
      </c>
      <c r="D464" s="1" t="s">
        <v>6</v>
      </c>
      <c r="E464" s="1" t="s">
        <v>7</v>
      </c>
      <c r="F464" s="1" t="s">
        <v>1478</v>
      </c>
      <c r="G464" s="11" t="str">
        <f>IF(ISBLANK(VLOOKUP(Table3[[#This Row],[Lookup]],Remedy,6,FALSE)),"",VLOOKUP(Table3[[#This Row],[Lookup]],Remedy,6,FALSE))</f>
        <v>Primary Contact Number : 0414 445 321  Secondary Contact Number : 0410 587 683  Remedy Support Group Authoriser: Matthew Macdougall</v>
      </c>
      <c r="H464" s="4" t="str">
        <f>VLOOKUP(Table3[[#This Row],[Lookup]],Remedy,7,FALSE)</f>
        <v>account.services.-.support.team@nab.com.au</v>
      </c>
      <c r="I464" s="4" t="s">
        <v>4339</v>
      </c>
      <c r="J464" s="4" t="s">
        <v>4316</v>
      </c>
      <c r="K464" s="4" t="s">
        <v>4317</v>
      </c>
    </row>
    <row r="465" spans="1:11" x14ac:dyDescent="0.2">
      <c r="A465" s="1" t="s">
        <v>2150</v>
      </c>
      <c r="B465" s="1" t="s">
        <v>816</v>
      </c>
      <c r="C465" s="1" t="s">
        <v>5</v>
      </c>
      <c r="D465" s="1" t="s">
        <v>6</v>
      </c>
      <c r="E465" s="1" t="s">
        <v>12</v>
      </c>
      <c r="F465" s="1" t="s">
        <v>1477</v>
      </c>
      <c r="G465" s="11" t="str">
        <f>IF(ISBLANK(VLOOKUP(Table3[[#This Row],[Lookup]],Remedy,6,FALSE)),"",VLOOKUP(Table3[[#This Row],[Lookup]],Remedy,6,FALSE))</f>
        <v>Non-Ledger Development    Primary Contact Number : Michael ph: 0411406736  Secondary Contact Number : 0386977454</v>
      </c>
      <c r="H465" s="4" t="str">
        <f>VLOOKUP(Table3[[#This Row],[Lookup]],Remedy,7,FALSE)</f>
        <v>NABAU_Account.Management.NL.Dev.Team.-.All@nab.com.au</v>
      </c>
      <c r="I465" s="4" t="s">
        <v>4349</v>
      </c>
      <c r="J465" s="4" t="s">
        <v>4316</v>
      </c>
      <c r="K465" s="4" t="s">
        <v>4317</v>
      </c>
    </row>
    <row r="466" spans="1:11" x14ac:dyDescent="0.2">
      <c r="A466" s="1" t="s">
        <v>2471</v>
      </c>
      <c r="B466" s="1" t="s">
        <v>817</v>
      </c>
      <c r="C466" s="1" t="s">
        <v>5</v>
      </c>
      <c r="D466" s="1" t="s">
        <v>25</v>
      </c>
      <c r="E466" s="1" t="s">
        <v>818</v>
      </c>
      <c r="F466" s="1" t="s">
        <v>1530</v>
      </c>
      <c r="G466" s="11" t="str">
        <f>IF(ISBLANK(VLOOKUP(Table3[[#This Row],[Lookup]],Remedy,6,FALSE)),"",VLOOKUP(Table3[[#This Row],[Lookup]],Remedy,6,FALSE))</f>
        <v>Primary Contact Numbert: 03 8641 3273 - 0409 408 986  Seconday Contact Number: 03 8634 8832  Remedy Support Group Authoriser: Shaun Quigg / Helen Karamoutsos</v>
      </c>
      <c r="H466" s="4" t="str">
        <f>VLOOKUP(Table3[[#This Row],[Lookup]],Remedy,7,FALSE)</f>
        <v>information.distribution.support@nab.com.au</v>
      </c>
      <c r="I466" s="4" t="s">
        <v>818</v>
      </c>
      <c r="J466" s="4" t="s">
        <v>4316</v>
      </c>
      <c r="K466" s="4" t="s">
        <v>4317</v>
      </c>
    </row>
    <row r="467" spans="1:11" x14ac:dyDescent="0.2">
      <c r="A467" s="1" t="s">
        <v>2472</v>
      </c>
      <c r="B467" s="1" t="s">
        <v>819</v>
      </c>
      <c r="C467" s="1" t="s">
        <v>5</v>
      </c>
      <c r="D467" s="1" t="s">
        <v>25</v>
      </c>
      <c r="E467" s="1" t="s">
        <v>820</v>
      </c>
      <c r="F467" s="1" t="s">
        <v>1523</v>
      </c>
      <c r="G467" s="11" t="str">
        <f>IF(ISBLANK(VLOOKUP(Table3[[#This Row],[Lookup]],Remedy,6,FALSE)),"",VLOOKUP(Table3[[#This Row],[Lookup]],Remedy,6,FALSE))</f>
        <v>Data Assurance team apply CRDM adjustments and monitor SAS CRE runs. Contact any team member for more information or any queries.</v>
      </c>
      <c r="H467" s="4" t="str">
        <f>VLOOKUP(Table3[[#This Row],[Lookup]],Remedy,7,FALSE)</f>
        <v>credit_risk_engine_support_mailbox@nab.com.au</v>
      </c>
      <c r="I467" s="4" t="s">
        <v>4369</v>
      </c>
      <c r="J467" s="4" t="s">
        <v>4316</v>
      </c>
      <c r="K467" s="4" t="s">
        <v>4317</v>
      </c>
    </row>
    <row r="468" spans="1:11" x14ac:dyDescent="0.2">
      <c r="A468" s="1" t="s">
        <v>2229</v>
      </c>
      <c r="B468" s="1" t="s">
        <v>821</v>
      </c>
      <c r="C468" s="1" t="s">
        <v>5</v>
      </c>
      <c r="D468" s="1" t="s">
        <v>25</v>
      </c>
      <c r="E468" s="1" t="s">
        <v>197</v>
      </c>
      <c r="F468" s="1" t="s">
        <v>1524</v>
      </c>
      <c r="G468" s="11" t="str">
        <f>IF(ISBLANK(VLOOKUP(Table3[[#This Row],[Lookup]],Remedy,6,FALSE)),"",VLOOKUP(Table3[[#This Row],[Lookup]],Remedy,6,FALSE))</f>
        <v>Customer Analytics   Primary Contact : 0412221128  Secondary Contact: 0412221129</v>
      </c>
      <c r="H468" s="4" t="str">
        <f>VLOOKUP(Table3[[#This Row],[Lookup]],Remedy,7,FALSE)</f>
        <v>customer.analytics.production.support@nab.com.au</v>
      </c>
      <c r="I468" s="4" t="s">
        <v>197</v>
      </c>
      <c r="J468" s="4" t="s">
        <v>4316</v>
      </c>
      <c r="K468" s="4" t="s">
        <v>4317</v>
      </c>
    </row>
    <row r="469" spans="1:11" x14ac:dyDescent="0.2">
      <c r="A469" s="1" t="s">
        <v>2473</v>
      </c>
      <c r="B469" s="1" t="s">
        <v>822</v>
      </c>
      <c r="C469" s="1" t="s">
        <v>536</v>
      </c>
      <c r="D469" s="1" t="s">
        <v>538</v>
      </c>
      <c r="E469" s="1" t="s">
        <v>823</v>
      </c>
      <c r="F469" s="1" t="s">
        <v>1985</v>
      </c>
      <c r="G469" s="11" t="str">
        <f>IF(ISBLANK(VLOOKUP(Table3[[#This Row],[Lookup]],Remedy,6,FALSE)),"",VLOOKUP(Table3[[#This Row],[Lookup]],Remedy,6,FALSE))</f>
        <v>Infrastructure and Resource Management - Network Services - Retained Delivery - Operations  Primary Contact : Nick Taylor  Primary Contact Number #   61-431-408-272</v>
      </c>
      <c r="H469" s="4">
        <f>VLOOKUP(Table3[[#This Row],[Lookup]],Remedy,7,FALSE)</f>
        <v>0</v>
      </c>
      <c r="I469" s="4" t="s">
        <v>4344</v>
      </c>
      <c r="J469" s="4" t="s">
        <v>4327</v>
      </c>
      <c r="K469" s="4" t="s">
        <v>4317</v>
      </c>
    </row>
    <row r="470" spans="1:11" x14ac:dyDescent="0.2">
      <c r="A470" s="1" t="s">
        <v>2474</v>
      </c>
      <c r="B470" s="1" t="s">
        <v>824</v>
      </c>
      <c r="C470" s="1" t="s">
        <v>536</v>
      </c>
      <c r="D470" s="1" t="s">
        <v>541</v>
      </c>
      <c r="E470" s="1" t="s">
        <v>825</v>
      </c>
      <c r="F470" s="1" t="s">
        <v>1994</v>
      </c>
      <c r="G470" s="11" t="str">
        <f>IF(ISBLANK(VLOOKUP(Table3[[#This Row],[Lookup]],Remedy,6,FALSE)),"",VLOOKUP(Table3[[#This Row],[Lookup]],Remedy,6,FALSE))</f>
        <v/>
      </c>
      <c r="H470" s="4">
        <f>VLOOKUP(Table3[[#This Row],[Lookup]],Remedy,7,FALSE)</f>
        <v>0</v>
      </c>
      <c r="I470" s="4" t="s">
        <v>541</v>
      </c>
      <c r="J470" s="4" t="s">
        <v>4328</v>
      </c>
      <c r="K470" s="4" t="s">
        <v>4317</v>
      </c>
    </row>
    <row r="471" spans="1:11" x14ac:dyDescent="0.2">
      <c r="A471" s="1" t="s">
        <v>2475</v>
      </c>
      <c r="B471" s="1" t="s">
        <v>826</v>
      </c>
      <c r="C471" s="1" t="s">
        <v>536</v>
      </c>
      <c r="D471" s="1" t="s">
        <v>541</v>
      </c>
      <c r="E471" s="1" t="s">
        <v>827</v>
      </c>
      <c r="F471" s="1" t="s">
        <v>2001</v>
      </c>
      <c r="G471" s="11" t="str">
        <f>IF(ISBLANK(VLOOKUP(Table3[[#This Row],[Lookup]],Remedy,6,FALSE)),"",VLOOKUP(Table3[[#This Row],[Lookup]],Remedy,6,FALSE))</f>
        <v>End User Services - Customer Service Center - Service Desk - Support  Primary Contact : Lee Nye  Primary Contact Number #   613-0437-682-267</v>
      </c>
      <c r="H471" s="4">
        <f>VLOOKUP(Table3[[#This Row],[Lookup]],Remedy,7,FALSE)</f>
        <v>0</v>
      </c>
      <c r="I471" s="4" t="s">
        <v>541</v>
      </c>
      <c r="J471" s="4" t="s">
        <v>4328</v>
      </c>
      <c r="K471" s="4" t="s">
        <v>4317</v>
      </c>
    </row>
    <row r="472" spans="1:11" x14ac:dyDescent="0.2">
      <c r="A472" s="1" t="s">
        <v>2476</v>
      </c>
      <c r="B472" s="1" t="s">
        <v>828</v>
      </c>
      <c r="C472" s="1" t="s">
        <v>536</v>
      </c>
      <c r="D472" s="1" t="s">
        <v>538</v>
      </c>
      <c r="E472" s="1" t="s">
        <v>829</v>
      </c>
      <c r="F472" s="1" t="s">
        <v>1988</v>
      </c>
      <c r="G472" s="11" t="str">
        <f>IF(ISBLANK(VLOOKUP(Table3[[#This Row],[Lookup]],Remedy,6,FALSE)),"",VLOOKUP(Table3[[#This Row],[Lookup]],Remedy,6,FALSE))</f>
        <v>Delivery Technology &amp; Engineering - SM Integration - Software Imaging and Distribution  Primary Contact : Michael Thompson  Primary Contact Number # 614-3347-7971</v>
      </c>
      <c r="H472" s="4">
        <f>VLOOKUP(Table3[[#This Row],[Lookup]],Remedy,7,FALSE)</f>
        <v>0</v>
      </c>
      <c r="I472" s="4" t="s">
        <v>4344</v>
      </c>
      <c r="J472" s="4" t="s">
        <v>4327</v>
      </c>
      <c r="K472" s="4" t="s">
        <v>4317</v>
      </c>
    </row>
    <row r="473" spans="1:11" x14ac:dyDescent="0.2">
      <c r="A473" s="1" t="s">
        <v>2477</v>
      </c>
      <c r="B473" s="1" t="s">
        <v>830</v>
      </c>
      <c r="C473" s="1" t="s">
        <v>536</v>
      </c>
      <c r="D473" s="1" t="s">
        <v>541</v>
      </c>
      <c r="E473" s="1" t="s">
        <v>831</v>
      </c>
      <c r="F473" s="1" t="s">
        <v>2020</v>
      </c>
      <c r="G473" s="11" t="str">
        <f>IF(ISBLANK(VLOOKUP(Table3[[#This Row],[Lookup]],Remedy,6,FALSE)),"",VLOOKUP(Table3[[#This Row],[Lookup]],Remedy,6,FALSE))</f>
        <v>Server Systems Operations - Application Hosting Services - Email and Collaboration Services - Project  Primary Contact : Andrew Harvey  Primary Contact Number #   61-413-483-143</v>
      </c>
      <c r="H473" s="4">
        <f>VLOOKUP(Table3[[#This Row],[Lookup]],Remedy,7,FALSE)</f>
        <v>0</v>
      </c>
      <c r="I473" s="4" t="s">
        <v>541</v>
      </c>
      <c r="J473" s="4" t="s">
        <v>4328</v>
      </c>
      <c r="K473" s="4" t="s">
        <v>4317</v>
      </c>
    </row>
    <row r="474" spans="1:11" x14ac:dyDescent="0.2">
      <c r="A474" s="1" t="s">
        <v>2478</v>
      </c>
      <c r="B474" s="1" t="s">
        <v>832</v>
      </c>
      <c r="C474" s="1" t="s">
        <v>536</v>
      </c>
      <c r="D474" s="1" t="s">
        <v>538</v>
      </c>
      <c r="E474" s="1" t="s">
        <v>833</v>
      </c>
      <c r="F474" s="1" t="s">
        <v>1908</v>
      </c>
      <c r="G474" s="11" t="str">
        <f>IF(ISBLANK(VLOOKUP(Table3[[#This Row],[Lookup]],Remedy,6,FALSE)),"",VLOOKUP(Table3[[#This Row],[Lookup]],Remedy,6,FALSE))</f>
        <v>Server Systems Operations - Server Management - Distributed - Platform Support Intel - Host  Primary Contact : Carmelo Carbone  Primary Contact Number # 0418 996 371</v>
      </c>
      <c r="H474" s="4" t="str">
        <f>VLOOKUP(Table3[[#This Row],[Lookup]],Remedy,7,FALSE)</f>
        <v>intelnab@au1.ibm.com</v>
      </c>
      <c r="I474" s="4" t="s">
        <v>2019</v>
      </c>
      <c r="J474" s="4" t="s">
        <v>4327</v>
      </c>
      <c r="K474" s="4" t="s">
        <v>4317</v>
      </c>
    </row>
    <row r="475" spans="1:11" x14ac:dyDescent="0.2">
      <c r="A475" s="1" t="s">
        <v>2479</v>
      </c>
      <c r="B475" s="1" t="s">
        <v>834</v>
      </c>
      <c r="C475" s="1" t="s">
        <v>536</v>
      </c>
      <c r="D475" s="1" t="s">
        <v>538</v>
      </c>
      <c r="E475" s="1" t="s">
        <v>835</v>
      </c>
      <c r="F475" s="1" t="s">
        <v>1910</v>
      </c>
      <c r="G475" s="11" t="str">
        <f>IF(ISBLANK(VLOOKUP(Table3[[#This Row],[Lookup]],Remedy,6,FALSE)),"",VLOOKUP(Table3[[#This Row],[Lookup]],Remedy,6,FALSE))</f>
        <v>Server Systems Operations - Server Management - Distributed - Platform Support Midrange - Host  Primary Contact : Greg Skowronek  Primary Contact Number #   61-407-337-043</v>
      </c>
      <c r="H475" s="4">
        <f>VLOOKUP(Table3[[#This Row],[Lookup]],Remedy,7,FALSE)</f>
        <v>0</v>
      </c>
      <c r="I475" s="4" t="s">
        <v>2019</v>
      </c>
      <c r="J475" s="4" t="s">
        <v>4327</v>
      </c>
      <c r="K475" s="4" t="s">
        <v>4317</v>
      </c>
    </row>
    <row r="476" spans="1:11" x14ac:dyDescent="0.2">
      <c r="A476" s="1" t="s">
        <v>2393</v>
      </c>
      <c r="B476" s="1" t="s">
        <v>836</v>
      </c>
      <c r="C476" s="1" t="s">
        <v>536</v>
      </c>
      <c r="D476" s="1" t="s">
        <v>541</v>
      </c>
      <c r="E476" s="1" t="s">
        <v>581</v>
      </c>
      <c r="F476" s="1" t="s">
        <v>1995</v>
      </c>
      <c r="G476" s="11" t="str">
        <f>IF(ISBLANK(VLOOKUP(Table3[[#This Row],[Lookup]],Remedy,6,FALSE)),"",VLOOKUP(Table3[[#This Row],[Lookup]],Remedy,6,FALSE))</f>
        <v>End User Services - Customer Service Center - Service Desk - Retail Level 2  Primary Contact : Kalyanaraman Raju  Primary Contact Number #   91-974-399 5581</v>
      </c>
      <c r="H476" s="4" t="str">
        <f>VLOOKUP(Table3[[#This Row],[Lookup]],Remedy,7,FALSE)</f>
        <v>nabnet@au1.ibm.com </v>
      </c>
      <c r="I476" s="4" t="s">
        <v>541</v>
      </c>
      <c r="J476" s="4" t="s">
        <v>4328</v>
      </c>
      <c r="K476" s="4" t="s">
        <v>4317</v>
      </c>
    </row>
    <row r="477" spans="1:11" x14ac:dyDescent="0.2">
      <c r="A477" s="1" t="s">
        <v>2480</v>
      </c>
      <c r="B477" s="1" t="s">
        <v>837</v>
      </c>
      <c r="C477" s="1" t="s">
        <v>536</v>
      </c>
      <c r="D477" s="1" t="s">
        <v>538</v>
      </c>
      <c r="E477" s="1" t="s">
        <v>838</v>
      </c>
      <c r="F477" s="1" t="e">
        <v>#N/A</v>
      </c>
      <c r="G477" s="11" t="e">
        <f>IF(ISBLANK(VLOOKUP(Table3[[#This Row],[Lookup]],Remedy,6,FALSE)),"",VLOOKUP(Table3[[#This Row],[Lookup]],Remedy,6,FALSE))</f>
        <v>#N/A</v>
      </c>
      <c r="H477" s="4" t="e">
        <f>VLOOKUP(Table3[[#This Row],[Lookup]],Remedy,7,FALSE)</f>
        <v>#N/A</v>
      </c>
      <c r="I477" s="4" t="s">
        <v>4366</v>
      </c>
      <c r="J477" s="4" t="s">
        <v>4327</v>
      </c>
      <c r="K477" s="4" t="s">
        <v>4317</v>
      </c>
    </row>
    <row r="478" spans="1:11" x14ac:dyDescent="0.2">
      <c r="A478" s="1" t="s">
        <v>2481</v>
      </c>
      <c r="B478" s="1" t="s">
        <v>839</v>
      </c>
      <c r="C478" s="1" t="s">
        <v>536</v>
      </c>
      <c r="D478" s="1" t="s">
        <v>541</v>
      </c>
      <c r="E478" s="1" t="s">
        <v>840</v>
      </c>
      <c r="F478" s="1" t="s">
        <v>2025</v>
      </c>
      <c r="G478" s="11" t="str">
        <f>IF(ISBLANK(VLOOKUP(Table3[[#This Row],[Lookup]],Remedy,6,FALSE)),"",VLOOKUP(Table3[[#This Row],[Lookup]],Remedy,6,FALSE))</f>
        <v>Server Systems Operations - Application Hosting Services - Business Applications Services - Sharepoint  Primary Contact : Matthew Tape  Primary Contact Number # 61-03 9886-2309</v>
      </c>
      <c r="H478" s="4">
        <f>VLOOKUP(Table3[[#This Row],[Lookup]],Remedy,7,FALSE)</f>
        <v>0</v>
      </c>
      <c r="I478" s="4" t="s">
        <v>541</v>
      </c>
      <c r="J478" s="4" t="s">
        <v>4328</v>
      </c>
      <c r="K478" s="4" t="s">
        <v>4317</v>
      </c>
    </row>
    <row r="479" spans="1:11" x14ac:dyDescent="0.2">
      <c r="A479" s="1" t="s">
        <v>2426</v>
      </c>
      <c r="B479" s="1" t="s">
        <v>841</v>
      </c>
      <c r="C479" s="1" t="s">
        <v>536</v>
      </c>
      <c r="D479" s="1" t="s">
        <v>538</v>
      </c>
      <c r="E479" s="1" t="s">
        <v>674</v>
      </c>
      <c r="F479" s="1" t="s">
        <v>1969</v>
      </c>
      <c r="G479" s="11" t="str">
        <f>IF(ISBLANK(VLOOKUP(Table3[[#This Row],[Lookup]],Remedy,6,FALSE)),"",VLOOKUP(Table3[[#This Row],[Lookup]],Remedy,6,FALSE))</f>
        <v>Server Systems Operations - Data Management - Database Management - Mainframe DB2 DBA  Primary Contact : Glen Dallenger  Primary Contact Number # 61-408-416-915</v>
      </c>
      <c r="H479" s="4" t="str">
        <f>VLOOKUP(Table3[[#This Row],[Lookup]],Remedy,7,FALSE)</f>
        <v>nabmfdba@au1.ibm.com</v>
      </c>
      <c r="I479" s="4" t="s">
        <v>4363</v>
      </c>
      <c r="J479" s="4" t="s">
        <v>4327</v>
      </c>
      <c r="K479" s="4" t="s">
        <v>4317</v>
      </c>
    </row>
    <row r="480" spans="1:11" x14ac:dyDescent="0.2">
      <c r="A480" s="1" t="s">
        <v>2482</v>
      </c>
      <c r="B480" s="1" t="s">
        <v>842</v>
      </c>
      <c r="C480" s="1" t="s">
        <v>536</v>
      </c>
      <c r="D480" s="1" t="s">
        <v>538</v>
      </c>
      <c r="E480" s="1" t="s">
        <v>843</v>
      </c>
      <c r="F480" s="1" t="s">
        <v>1976</v>
      </c>
      <c r="G480" s="11" t="str">
        <f>IF(ISBLANK(VLOOKUP(Table3[[#This Row],[Lookup]],Remedy,6,FALSE)),"",VLOOKUP(Table3[[#This Row],[Lookup]],Remedy,6,FALSE))</f>
        <v>Server Systems Operations - Storage Management - DASD, Tape, File Back-up &amp; Restore Management-Projects  Primary Contact : Michael Kellar  Primary Contact Number # 0419 305 372</v>
      </c>
      <c r="H480" s="4" t="str">
        <f>VLOOKUP(Table3[[#This Row],[Lookup]],Remedy,7,FALSE)</f>
        <v xml:space="preserve">nab storage san_nas/australia/contr/ibm </v>
      </c>
      <c r="I480" s="4" t="s">
        <v>4344</v>
      </c>
      <c r="J480" s="4" t="s">
        <v>4327</v>
      </c>
      <c r="K480" s="4" t="s">
        <v>4317</v>
      </c>
    </row>
    <row r="481" spans="1:11" x14ac:dyDescent="0.2">
      <c r="A481" s="1" t="s">
        <v>2483</v>
      </c>
      <c r="B481" s="1" t="s">
        <v>844</v>
      </c>
      <c r="C481" s="1" t="s">
        <v>536</v>
      </c>
      <c r="D481" s="1" t="s">
        <v>538</v>
      </c>
      <c r="E481" s="1" t="s">
        <v>845</v>
      </c>
      <c r="F481" s="1" t="s">
        <v>1913</v>
      </c>
      <c r="G481" s="11" t="str">
        <f>IF(ISBLANK(VLOOKUP(Table3[[#This Row],[Lookup]],Remedy,6,FALSE)),"",VLOOKUP(Table3[[#This Row],[Lookup]],Remedy,6,FALSE))</f>
        <v>Server Systems Operations - Storage Management - DASD, Tape, File Back-up &amp; Restore Management Mainframe  Primary Contact : Jason Gately  Primary Contact Number # 61-428-677-820</v>
      </c>
      <c r="H481" s="4" t="str">
        <f>VLOOKUP(Table3[[#This Row],[Lookup]],Remedy,7,FALSE)</f>
        <v>stormain@au1.ibm.com</v>
      </c>
      <c r="I481" s="4" t="s">
        <v>4368</v>
      </c>
      <c r="J481" s="4" t="s">
        <v>4327</v>
      </c>
      <c r="K481" s="4" t="s">
        <v>4317</v>
      </c>
    </row>
    <row r="482" spans="1:11" x14ac:dyDescent="0.2">
      <c r="A482" s="1" t="s">
        <v>2484</v>
      </c>
      <c r="B482" s="1" t="s">
        <v>846</v>
      </c>
      <c r="C482" s="1" t="s">
        <v>536</v>
      </c>
      <c r="D482" s="1" t="s">
        <v>538</v>
      </c>
      <c r="E482" s="1" t="s">
        <v>847</v>
      </c>
      <c r="F482" s="1" t="s">
        <v>1982</v>
      </c>
      <c r="G482" s="11" t="str">
        <f>IF(ISBLANK(VLOOKUP(Table3[[#This Row],[Lookup]],Remedy,6,FALSE)),"",VLOOKUP(Table3[[#This Row],[Lookup]],Remedy,6,FALSE))</f>
        <v>Server Systems Operations - Application Hosting Services - Web Middleware Enablement - MQ  Primary Contact : Andrew Skorobogaty  Primary Contact Number # 61-432-101-440</v>
      </c>
      <c r="H482" s="4" t="str">
        <f>VLOOKUP(Table3[[#This Row],[Lookup]],Remedy,7,FALSE)</f>
        <v>websphere_support_au@national.com.au </v>
      </c>
      <c r="I482" s="4" t="s">
        <v>4364</v>
      </c>
      <c r="J482" s="4" t="s">
        <v>4327</v>
      </c>
      <c r="K482" s="4" t="s">
        <v>4317</v>
      </c>
    </row>
    <row r="483" spans="1:11" x14ac:dyDescent="0.2">
      <c r="A483" s="1" t="s">
        <v>2485</v>
      </c>
      <c r="B483" s="1" t="s">
        <v>848</v>
      </c>
      <c r="C483" s="1" t="s">
        <v>536</v>
      </c>
      <c r="D483" s="1" t="s">
        <v>538</v>
      </c>
      <c r="E483" s="1" t="s">
        <v>849</v>
      </c>
      <c r="F483" s="1" t="s">
        <v>1996</v>
      </c>
      <c r="G483" s="11" t="str">
        <f>IF(ISBLANK(VLOOKUP(Table3[[#This Row],[Lookup]],Remedy,6,FALSE)),"",VLOOKUP(Table3[[#This Row],[Lookup]],Remedy,6,FALSE))</f>
        <v>Server Systems Operations - Application Hosting Services - Web Middleware Enablement - TIBCO  Primary Contact : Eleni Vrettakos  Primary Contact Number #   61-438-077-121</v>
      </c>
      <c r="H483" s="4" t="str">
        <f>VLOOKUP(Table3[[#This Row],[Lookup]],Remedy,7,FALSE)</f>
        <v>tibco.request@nab.com.au </v>
      </c>
      <c r="I483" s="4" t="s">
        <v>4364</v>
      </c>
      <c r="J483" s="4" t="s">
        <v>4327</v>
      </c>
      <c r="K483" s="4" t="s">
        <v>4317</v>
      </c>
    </row>
    <row r="484" spans="1:11" x14ac:dyDescent="0.2">
      <c r="A484" s="1" t="s">
        <v>2486</v>
      </c>
      <c r="B484" s="1" t="s">
        <v>850</v>
      </c>
      <c r="C484" s="1" t="s">
        <v>536</v>
      </c>
      <c r="D484" s="1" t="s">
        <v>538</v>
      </c>
      <c r="E484" s="1" t="s">
        <v>851</v>
      </c>
      <c r="F484" s="1" t="s">
        <v>2016</v>
      </c>
      <c r="G484" s="11" t="str">
        <f>IF(ISBLANK(VLOOKUP(Table3[[#This Row],[Lookup]],Remedy,6,FALSE)),"",VLOOKUP(Table3[[#This Row],[Lookup]],Remedy,6,FALSE))</f>
        <v>Server Systems Operations - Service Management Mainframe - VM Support ZOS  Primary Contact : John Everitt  Primary Contact Number # 61-413-017-894</v>
      </c>
      <c r="H484" s="4" t="str">
        <f>VLOOKUP(Table3[[#This Row],[Lookup]],Remedy,7,FALSE)</f>
        <v>vmgroup@au1.ibm.com</v>
      </c>
      <c r="I484" s="4" t="s">
        <v>4363</v>
      </c>
      <c r="J484" s="4" t="s">
        <v>4327</v>
      </c>
      <c r="K484" s="4" t="s">
        <v>4317</v>
      </c>
    </row>
    <row r="485" spans="1:11" x14ac:dyDescent="0.2">
      <c r="A485" s="1" t="s">
        <v>2487</v>
      </c>
      <c r="B485" s="1" t="s">
        <v>852</v>
      </c>
      <c r="C485" s="1" t="s">
        <v>536</v>
      </c>
      <c r="D485" s="1" t="s">
        <v>538</v>
      </c>
      <c r="E485" s="1" t="s">
        <v>853</v>
      </c>
      <c r="F485" s="1" t="s">
        <v>1973</v>
      </c>
      <c r="G485" s="11" t="str">
        <f>IF(ISBLANK(VLOOKUP(Table3[[#This Row],[Lookup]],Remedy,6,FALSE)),"",VLOOKUP(Table3[[#This Row],[Lookup]],Remedy,6,FALSE))</f>
        <v>Server Systems Operations - Application Hosting Services - Web Middleware Enablement  Primary Contact : Simon Birds  Primary Contact Number # 61-439-962-695</v>
      </c>
      <c r="H485" s="4" t="str">
        <f>VLOOKUP(Table3[[#This Row],[Lookup]],Remedy,7,FALSE)</f>
        <v>nabormwr@au1.ibm.com</v>
      </c>
      <c r="I485" s="4" t="s">
        <v>4364</v>
      </c>
      <c r="J485" s="4" t="s">
        <v>4327</v>
      </c>
      <c r="K485" s="4" t="s">
        <v>4317</v>
      </c>
    </row>
    <row r="486" spans="1:11" x14ac:dyDescent="0.2">
      <c r="A486" s="1" t="s">
        <v>2488</v>
      </c>
      <c r="B486" s="1" t="s">
        <v>854</v>
      </c>
      <c r="C486" s="1" t="s">
        <v>5</v>
      </c>
      <c r="D486" s="1" t="s">
        <v>28</v>
      </c>
      <c r="E486" s="1" t="s">
        <v>855</v>
      </c>
      <c r="F486" s="1" t="s">
        <v>1672</v>
      </c>
      <c r="G486" s="11" t="str">
        <f>IF(ISBLANK(VLOOKUP(Table3[[#This Row],[Lookup]],Remedy,6,FALSE)),"",VLOOKUP(Table3[[#This Row],[Lookup]],Remedy,6,FALSE))</f>
        <v/>
      </c>
      <c r="H486" s="4" t="str">
        <f>VLOOKUP(Table3[[#This Row],[Lookup]],Remedy,7,FALSE)</f>
        <v>nab.services@ncr.com</v>
      </c>
      <c r="I486" s="4" t="s">
        <v>4317</v>
      </c>
      <c r="J486" s="4" t="s">
        <v>4317</v>
      </c>
      <c r="K486" s="4" t="s">
        <v>4317</v>
      </c>
    </row>
    <row r="487" spans="1:11" x14ac:dyDescent="0.2">
      <c r="A487" s="1" t="s">
        <v>2489</v>
      </c>
      <c r="B487" s="1" t="s">
        <v>2719</v>
      </c>
      <c r="C487" s="1" t="s">
        <v>536</v>
      </c>
      <c r="D487" s="1" t="s">
        <v>541</v>
      </c>
      <c r="E487" s="1" t="s">
        <v>856</v>
      </c>
      <c r="F487" s="1" t="s">
        <v>2041</v>
      </c>
      <c r="G487" s="11" t="str">
        <f>IF(ISBLANK(VLOOKUP(Table3[[#This Row],[Lookup]],Remedy,6,FALSE)),"",VLOOKUP(Table3[[#This Row],[Lookup]],Remedy,6,FALSE))</f>
        <v>End User Services- Customer Service Centre-Service Desk - Bridge  Primary Contact : Meredith Kierce  Primary Contact Number # 61-3-53273114</v>
      </c>
      <c r="H487" s="4">
        <f>VLOOKUP(Table3[[#This Row],[Lookup]],Remedy,7,FALSE)</f>
        <v>0</v>
      </c>
      <c r="I487" s="4" t="e">
        <v>#N/A</v>
      </c>
      <c r="J487" s="4" t="e">
        <v>#N/A</v>
      </c>
      <c r="K487" s="4" t="e">
        <v>#N/A</v>
      </c>
    </row>
    <row r="488" spans="1:11" x14ac:dyDescent="0.2">
      <c r="A488" s="1" t="s">
        <v>2439</v>
      </c>
      <c r="B488" s="1" t="s">
        <v>857</v>
      </c>
      <c r="C488" s="1" t="s">
        <v>5</v>
      </c>
      <c r="D488" s="1" t="s">
        <v>63</v>
      </c>
      <c r="E488" s="1" t="s">
        <v>711</v>
      </c>
      <c r="F488" s="1" t="s">
        <v>1421</v>
      </c>
      <c r="G488" s="11" t="str">
        <f>IF(ISBLANK(VLOOKUP(Table3[[#This Row],[Lookup]],Remedy,6,FALSE)),"",VLOOKUP(Table3[[#This Row],[Lookup]],Remedy,6,FALSE))</f>
        <v>AKM Support Team    Primary Contact Number: 02 9376 4042  Secondary Contact Number: 041 6052 338  Remedy Support Group Organiser: Yoki Samuel</v>
      </c>
      <c r="H488" s="4" t="str">
        <f>VLOOKUP(Table3[[#This Row],[Lookup]],Remedy,7,FALSE)</f>
        <v>tmlc.crm.support@nab.com.au</v>
      </c>
      <c r="I488" s="4" t="s">
        <v>4344</v>
      </c>
      <c r="J488" s="4" t="s">
        <v>4319</v>
      </c>
      <c r="K488" s="4" t="s">
        <v>4333</v>
      </c>
    </row>
    <row r="489" spans="1:11" x14ac:dyDescent="0.2">
      <c r="A489" s="1" t="s">
        <v>2490</v>
      </c>
      <c r="B489" s="1" t="s">
        <v>858</v>
      </c>
      <c r="C489" s="1" t="s">
        <v>5</v>
      </c>
      <c r="D489" s="1" t="s">
        <v>690</v>
      </c>
      <c r="E489" s="1" t="s">
        <v>859</v>
      </c>
      <c r="F489" s="1" t="s">
        <v>1767</v>
      </c>
      <c r="G489" s="11" t="str">
        <f>IF(ISBLANK(VLOOKUP(Table3[[#This Row],[Lookup]],Remedy,6,FALSE)),"",VLOOKUP(Table3[[#This Row],[Lookup]],Remedy,6,FALSE))</f>
        <v>nabTrade/WealthHub DEV/TEST environment issues    Primary Contact Number: (02) 8220 5882  Secondary Contact Number: (03) 9208 2917  Remedy Support Group Authoriser: Jason Pereira/Bert Tutolo</v>
      </c>
      <c r="H489" s="4" t="str">
        <f>VLOOKUP(Table3[[#This Row],[Lookup]],Remedy,7,FALSE)</f>
        <v>wealthhub.environment.and.release.support@nab.com.au</v>
      </c>
      <c r="I489" s="4" t="s">
        <v>4344</v>
      </c>
      <c r="J489" s="4" t="s">
        <v>4319</v>
      </c>
      <c r="K489" s="4" t="s">
        <v>4317</v>
      </c>
    </row>
    <row r="490" spans="1:11" x14ac:dyDescent="0.2">
      <c r="A490" s="1" t="s">
        <v>2491</v>
      </c>
      <c r="B490" s="1" t="s">
        <v>860</v>
      </c>
      <c r="C490" s="1" t="s">
        <v>5</v>
      </c>
      <c r="D490" s="1" t="s">
        <v>205</v>
      </c>
      <c r="E490" s="1" t="s">
        <v>861</v>
      </c>
      <c r="F490" s="1" t="s">
        <v>1451</v>
      </c>
      <c r="G490" s="11" t="str">
        <f>IF(ISBLANK(VLOOKUP(Table3[[#This Row],[Lookup]],Remedy,6,FALSE)),"",VLOOKUP(Table3[[#This Row],[Lookup]],Remedy,6,FALSE))</f>
        <v>Primary Contact Number: Pranab Sarkar(SDL) - 0403738609  Secondary Contact Number:  Chantell Moore (SDM)-0 458 233 874  Remedy Support Group Authoriser: Lorelle Musgrove(Lead, Delivery &amp; Capability)  - 0477 724 733</v>
      </c>
      <c r="H490" s="4" t="str">
        <f>VLOOKUP(Table3[[#This Row],[Lookup]],Remedy,7,FALSE)</f>
        <v>TMLC_Support_CIMS@nab.com.au</v>
      </c>
      <c r="I490" s="4" t="e">
        <v>#N/A</v>
      </c>
      <c r="J490" s="4" t="e">
        <v>#N/A</v>
      </c>
      <c r="K490" s="4" t="e">
        <v>#N/A</v>
      </c>
    </row>
    <row r="491" spans="1:11" x14ac:dyDescent="0.2">
      <c r="A491" s="1" t="s">
        <v>2492</v>
      </c>
      <c r="B491" s="1" t="s">
        <v>862</v>
      </c>
      <c r="C491" s="1" t="s">
        <v>536</v>
      </c>
      <c r="D491" s="1" t="s">
        <v>611</v>
      </c>
      <c r="E491" s="1" t="s">
        <v>485</v>
      </c>
      <c r="F491" s="1" t="s">
        <v>1936</v>
      </c>
      <c r="G491" s="11" t="str">
        <f>IF(ISBLANK(VLOOKUP(Table3[[#This Row],[Lookup]],Remedy,6,FALSE)),"",VLOOKUP(Table3[[#This Row],[Lookup]],Remedy,6,FALSE))</f>
        <v>Service Management - Service Support Management - Change Management - Change Managers  Primary Contact : Livia Ramirez Matheus  Primary Contact Number # +61 409 195498</v>
      </c>
      <c r="H491" s="4" t="str">
        <f>VLOOKUP(Table3[[#This Row],[Lookup]],Remedy,7,FALSE)</f>
        <v>itchgnab@au1.ibm.com</v>
      </c>
      <c r="I491" s="4" t="s">
        <v>4344</v>
      </c>
      <c r="J491" s="4" t="s">
        <v>4317</v>
      </c>
      <c r="K491" s="4" t="s">
        <v>4317</v>
      </c>
    </row>
    <row r="492" spans="1:11" x14ac:dyDescent="0.2">
      <c r="A492" s="1" t="s">
        <v>2493</v>
      </c>
      <c r="B492" s="1" t="s">
        <v>863</v>
      </c>
      <c r="C492" s="1" t="s">
        <v>5</v>
      </c>
      <c r="D492" s="1" t="s">
        <v>25</v>
      </c>
      <c r="E492" s="1" t="s">
        <v>864</v>
      </c>
      <c r="F492" s="1" t="s">
        <v>1553</v>
      </c>
      <c r="G492" s="11" t="str">
        <f>IF(ISBLANK(VLOOKUP(Table3[[#This Row],[Lookup]],Remedy,6,FALSE)),"",VLOOKUP(Table3[[#This Row],[Lookup]],Remedy,6,FALSE))</f>
        <v>SAP ITSA project team    Primary Contact Number : 439755610  Secondary Contact Number : Information Not Available</v>
      </c>
      <c r="H492" s="4" t="str">
        <f>VLOOKUP(Table3[[#This Row],[Lookup]],Remedy,7,FALSE)</f>
        <v>chengappa.ballachanda@nab.com.au</v>
      </c>
      <c r="I492" s="4" t="s">
        <v>4361</v>
      </c>
      <c r="J492" s="4" t="s">
        <v>4316</v>
      </c>
      <c r="K492" s="4" t="s">
        <v>4317</v>
      </c>
    </row>
    <row r="493" spans="1:11" x14ac:dyDescent="0.2">
      <c r="A493" s="1" t="s">
        <v>2375</v>
      </c>
      <c r="B493" s="1" t="s">
        <v>865</v>
      </c>
      <c r="C493" s="1" t="s">
        <v>536</v>
      </c>
      <c r="D493" s="1" t="s">
        <v>541</v>
      </c>
      <c r="E493" s="1" t="s">
        <v>546</v>
      </c>
      <c r="F493" s="1" t="s">
        <v>1909</v>
      </c>
      <c r="G493" s="11" t="str">
        <f>IF(ISBLANK(VLOOKUP(Table3[[#This Row],[Lookup]],Remedy,6,FALSE)),"",VLOOKUP(Table3[[#This Row],[Lookup]],Remedy,6,FALSE))</f>
        <v>Server Systems Operations - Server Management - Distributed - Intel - Infrastructure  Primary Contact : Brij Panwar  Primary Contact Number #   61-414-937-633</v>
      </c>
      <c r="H493" s="4">
        <f>VLOOKUP(Table3[[#This Row],[Lookup]],Remedy,7,FALSE)</f>
        <v>0</v>
      </c>
      <c r="I493" s="4" t="s">
        <v>2019</v>
      </c>
      <c r="J493" s="4" t="s">
        <v>4328</v>
      </c>
      <c r="K493" s="4" t="s">
        <v>4317</v>
      </c>
    </row>
    <row r="494" spans="1:11" x14ac:dyDescent="0.2">
      <c r="A494" s="1" t="s">
        <v>2399</v>
      </c>
      <c r="B494" s="1" t="s">
        <v>866</v>
      </c>
      <c r="C494" s="1" t="s">
        <v>536</v>
      </c>
      <c r="D494" s="1" t="s">
        <v>538</v>
      </c>
      <c r="E494" s="1" t="s">
        <v>606</v>
      </c>
      <c r="F494" s="1" t="s">
        <v>1986</v>
      </c>
      <c r="G494" s="11" t="str">
        <f>IF(ISBLANK(VLOOKUP(Table3[[#This Row],[Lookup]],Remedy,6,FALSE)),"",VLOOKUP(Table3[[#This Row],[Lookup]],Remedy,6,FALSE))</f>
        <v>Service Management - Service Support Management - Incident Management  Primary Contact : Jim Whiley  Primary Contact Number # 61-408-548-076</v>
      </c>
      <c r="H494" s="4">
        <f>VLOOKUP(Table3[[#This Row],[Lookup]],Remedy,7,FALSE)</f>
        <v>0</v>
      </c>
      <c r="I494" s="4" t="s">
        <v>4344</v>
      </c>
      <c r="J494" s="4" t="s">
        <v>4327</v>
      </c>
      <c r="K494" s="4" t="s">
        <v>4317</v>
      </c>
    </row>
    <row r="495" spans="1:11" x14ac:dyDescent="0.2">
      <c r="A495" s="1" t="s">
        <v>2156</v>
      </c>
      <c r="B495" s="1" t="s">
        <v>867</v>
      </c>
      <c r="C495" s="1" t="s">
        <v>5</v>
      </c>
      <c r="D495" s="1" t="s">
        <v>25</v>
      </c>
      <c r="E495" s="1" t="s">
        <v>26</v>
      </c>
      <c r="F495" s="1" t="s">
        <v>1525</v>
      </c>
      <c r="G495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495" s="4" t="str">
        <f>VLOOKUP(Table3[[#This Row],[Lookup]],Remedy,7,FALSE)</f>
        <v>Gary.hartmann@nab.com.au</v>
      </c>
      <c r="I495" s="4" t="s">
        <v>197</v>
      </c>
      <c r="J495" s="4" t="s">
        <v>4316</v>
      </c>
      <c r="K495" s="4" t="s">
        <v>4317</v>
      </c>
    </row>
    <row r="496" spans="1:11" x14ac:dyDescent="0.2">
      <c r="A496" s="1" t="s">
        <v>2156</v>
      </c>
      <c r="B496" s="1" t="s">
        <v>868</v>
      </c>
      <c r="C496" s="1" t="s">
        <v>5</v>
      </c>
      <c r="D496" s="1" t="s">
        <v>25</v>
      </c>
      <c r="E496" s="1" t="s">
        <v>26</v>
      </c>
      <c r="F496" s="1" t="s">
        <v>1525</v>
      </c>
      <c r="G496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496" s="4" t="str">
        <f>VLOOKUP(Table3[[#This Row],[Lookup]],Remedy,7,FALSE)</f>
        <v>Gary.hartmann@nab.com.au</v>
      </c>
      <c r="I496" s="4" t="s">
        <v>197</v>
      </c>
      <c r="J496" s="4" t="s">
        <v>4316</v>
      </c>
      <c r="K496" s="4" t="s">
        <v>4317</v>
      </c>
    </row>
    <row r="497" spans="1:11" x14ac:dyDescent="0.2">
      <c r="A497" s="1" t="s">
        <v>2156</v>
      </c>
      <c r="B497" s="1" t="s">
        <v>869</v>
      </c>
      <c r="C497" s="1" t="s">
        <v>5</v>
      </c>
      <c r="D497" s="1" t="s">
        <v>25</v>
      </c>
      <c r="E497" s="1" t="s">
        <v>26</v>
      </c>
      <c r="F497" s="1" t="s">
        <v>1525</v>
      </c>
      <c r="G497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497" s="4" t="str">
        <f>VLOOKUP(Table3[[#This Row],[Lookup]],Remedy,7,FALSE)</f>
        <v>Gary.hartmann@nab.com.au</v>
      </c>
      <c r="I497" s="4" t="s">
        <v>197</v>
      </c>
      <c r="J497" s="4" t="s">
        <v>4316</v>
      </c>
      <c r="K497" s="4" t="s">
        <v>4317</v>
      </c>
    </row>
    <row r="498" spans="1:11" x14ac:dyDescent="0.2">
      <c r="A498" s="1" t="s">
        <v>2156</v>
      </c>
      <c r="B498" s="1" t="s">
        <v>870</v>
      </c>
      <c r="C498" s="1" t="s">
        <v>5</v>
      </c>
      <c r="D498" s="1" t="s">
        <v>25</v>
      </c>
      <c r="E498" s="1" t="s">
        <v>26</v>
      </c>
      <c r="F498" s="1" t="s">
        <v>1525</v>
      </c>
      <c r="G498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498" s="4" t="str">
        <f>VLOOKUP(Table3[[#This Row],[Lookup]],Remedy,7,FALSE)</f>
        <v>Gary.hartmann@nab.com.au</v>
      </c>
      <c r="I498" s="4" t="s">
        <v>197</v>
      </c>
      <c r="J498" s="4" t="s">
        <v>4316</v>
      </c>
      <c r="K498" s="4" t="s">
        <v>4317</v>
      </c>
    </row>
    <row r="499" spans="1:11" x14ac:dyDescent="0.2">
      <c r="A499" s="1" t="s">
        <v>2156</v>
      </c>
      <c r="B499" s="1" t="s">
        <v>871</v>
      </c>
      <c r="C499" s="1" t="s">
        <v>5</v>
      </c>
      <c r="D499" s="1" t="s">
        <v>25</v>
      </c>
      <c r="E499" s="1" t="s">
        <v>26</v>
      </c>
      <c r="F499" s="1" t="s">
        <v>1525</v>
      </c>
      <c r="G499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499" s="4" t="str">
        <f>VLOOKUP(Table3[[#This Row],[Lookup]],Remedy,7,FALSE)</f>
        <v>Gary.hartmann@nab.com.au</v>
      </c>
      <c r="I499" s="4" t="s">
        <v>197</v>
      </c>
      <c r="J499" s="4" t="s">
        <v>4316</v>
      </c>
      <c r="K499" s="4" t="s">
        <v>4317</v>
      </c>
    </row>
    <row r="500" spans="1:11" x14ac:dyDescent="0.2">
      <c r="A500" s="1" t="s">
        <v>2229</v>
      </c>
      <c r="B500" s="1" t="s">
        <v>872</v>
      </c>
      <c r="C500" s="1" t="s">
        <v>5</v>
      </c>
      <c r="D500" s="1" t="s">
        <v>25</v>
      </c>
      <c r="E500" s="1" t="s">
        <v>197</v>
      </c>
      <c r="F500" s="1" t="s">
        <v>1524</v>
      </c>
      <c r="G500" s="11" t="str">
        <f>IF(ISBLANK(VLOOKUP(Table3[[#This Row],[Lookup]],Remedy,6,FALSE)),"",VLOOKUP(Table3[[#This Row],[Lookup]],Remedy,6,FALSE))</f>
        <v>Customer Analytics   Primary Contact : 0412221128  Secondary Contact: 0412221129</v>
      </c>
      <c r="H500" s="4" t="str">
        <f>VLOOKUP(Table3[[#This Row],[Lookup]],Remedy,7,FALSE)</f>
        <v>customer.analytics.production.support@nab.com.au</v>
      </c>
      <c r="I500" s="4" t="s">
        <v>197</v>
      </c>
      <c r="J500" s="4" t="s">
        <v>4316</v>
      </c>
      <c r="K500" s="4" t="s">
        <v>4317</v>
      </c>
    </row>
    <row r="501" spans="1:11" x14ac:dyDescent="0.2">
      <c r="A501" s="1" t="s">
        <v>2229</v>
      </c>
      <c r="B501" s="1" t="s">
        <v>873</v>
      </c>
      <c r="C501" s="1" t="s">
        <v>5</v>
      </c>
      <c r="D501" s="1" t="s">
        <v>25</v>
      </c>
      <c r="E501" s="1" t="s">
        <v>197</v>
      </c>
      <c r="F501" s="1" t="s">
        <v>1524</v>
      </c>
      <c r="G501" s="11" t="str">
        <f>IF(ISBLANK(VLOOKUP(Table3[[#This Row],[Lookup]],Remedy,6,FALSE)),"",VLOOKUP(Table3[[#This Row],[Lookup]],Remedy,6,FALSE))</f>
        <v>Customer Analytics   Primary Contact : 0412221128  Secondary Contact: 0412221129</v>
      </c>
      <c r="H501" s="4" t="str">
        <f>VLOOKUP(Table3[[#This Row],[Lookup]],Remedy,7,FALSE)</f>
        <v>customer.analytics.production.support@nab.com.au</v>
      </c>
      <c r="I501" s="4" t="s">
        <v>197</v>
      </c>
      <c r="J501" s="4" t="s">
        <v>4316</v>
      </c>
      <c r="K501" s="4" t="s">
        <v>4317</v>
      </c>
    </row>
    <row r="502" spans="1:11" x14ac:dyDescent="0.2">
      <c r="A502" s="1" t="s">
        <v>2229</v>
      </c>
      <c r="B502" s="1" t="s">
        <v>874</v>
      </c>
      <c r="C502" s="1" t="s">
        <v>5</v>
      </c>
      <c r="D502" s="1" t="s">
        <v>25</v>
      </c>
      <c r="E502" s="1" t="s">
        <v>197</v>
      </c>
      <c r="F502" s="1" t="s">
        <v>1524</v>
      </c>
      <c r="G502" s="11" t="str">
        <f>IF(ISBLANK(VLOOKUP(Table3[[#This Row],[Lookup]],Remedy,6,FALSE)),"",VLOOKUP(Table3[[#This Row],[Lookup]],Remedy,6,FALSE))</f>
        <v>Customer Analytics   Primary Contact : 0412221128  Secondary Contact: 0412221129</v>
      </c>
      <c r="H502" s="4" t="str">
        <f>VLOOKUP(Table3[[#This Row],[Lookup]],Remedy,7,FALSE)</f>
        <v>customer.analytics.production.support@nab.com.au</v>
      </c>
      <c r="I502" s="4" t="s">
        <v>197</v>
      </c>
      <c r="J502" s="4" t="s">
        <v>4316</v>
      </c>
      <c r="K502" s="4" t="s">
        <v>4317</v>
      </c>
    </row>
    <row r="503" spans="1:11" x14ac:dyDescent="0.2">
      <c r="A503" s="1" t="s">
        <v>2229</v>
      </c>
      <c r="B503" s="1" t="s">
        <v>875</v>
      </c>
      <c r="C503" s="1" t="s">
        <v>5</v>
      </c>
      <c r="D503" s="1" t="s">
        <v>25</v>
      </c>
      <c r="E503" s="1" t="s">
        <v>197</v>
      </c>
      <c r="F503" s="1" t="s">
        <v>1524</v>
      </c>
      <c r="G503" s="11" t="str">
        <f>IF(ISBLANK(VLOOKUP(Table3[[#This Row],[Lookup]],Remedy,6,FALSE)),"",VLOOKUP(Table3[[#This Row],[Lookup]],Remedy,6,FALSE))</f>
        <v>Customer Analytics   Primary Contact : 0412221128  Secondary Contact: 0412221129</v>
      </c>
      <c r="H503" s="4" t="str">
        <f>VLOOKUP(Table3[[#This Row],[Lookup]],Remedy,7,FALSE)</f>
        <v>customer.analytics.production.support@nab.com.au</v>
      </c>
      <c r="I503" s="4" t="s">
        <v>197</v>
      </c>
      <c r="J503" s="4" t="s">
        <v>4316</v>
      </c>
      <c r="K503" s="4" t="s">
        <v>4317</v>
      </c>
    </row>
    <row r="504" spans="1:11" x14ac:dyDescent="0.2">
      <c r="A504" s="1" t="s">
        <v>2156</v>
      </c>
      <c r="B504" s="1" t="s">
        <v>876</v>
      </c>
      <c r="C504" s="1" t="s">
        <v>5</v>
      </c>
      <c r="D504" s="1" t="s">
        <v>25</v>
      </c>
      <c r="E504" s="1" t="s">
        <v>26</v>
      </c>
      <c r="F504" s="1" t="s">
        <v>1525</v>
      </c>
      <c r="G504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504" s="4" t="str">
        <f>VLOOKUP(Table3[[#This Row],[Lookup]],Remedy,7,FALSE)</f>
        <v>Gary.hartmann@nab.com.au</v>
      </c>
      <c r="I504" s="4" t="s">
        <v>197</v>
      </c>
      <c r="J504" s="4" t="s">
        <v>4316</v>
      </c>
      <c r="K504" s="4" t="s">
        <v>4317</v>
      </c>
    </row>
    <row r="505" spans="1:11" x14ac:dyDescent="0.2">
      <c r="A505" s="1" t="s">
        <v>2466</v>
      </c>
      <c r="B505" s="1" t="s">
        <v>877</v>
      </c>
      <c r="C505" s="1" t="s">
        <v>5</v>
      </c>
      <c r="D505" s="1" t="s">
        <v>25</v>
      </c>
      <c r="E505" s="1" t="s">
        <v>794</v>
      </c>
      <c r="F505" s="1" t="s">
        <v>1560</v>
      </c>
      <c r="G505" s="11" t="str">
        <f>IF(ISBLANK(VLOOKUP(Table3[[#This Row],[Lookup]],Remedy,6,FALSE)),"",VLOOKUP(Table3[[#This Row],[Lookup]],Remedy,6,FALSE))</f>
        <v>This group supports SAS (Statistical Analysis Software) and ESSBase.  Primary Contact Number: +61 3 8697 9180  Secondary Contact Number: +61 3 86412160   Remedy Support Group Authoriser: Neville Ford or Simon Warren</v>
      </c>
      <c r="H505" s="4" t="str">
        <f>VLOOKUP(Table3[[#This Row],[Lookup]],Remedy,7,FALSE)</f>
        <v>gdw_sas_support@nab.com.au</v>
      </c>
      <c r="I505" s="4" t="s">
        <v>197</v>
      </c>
      <c r="J505" s="4" t="s">
        <v>4316</v>
      </c>
      <c r="K505" s="4" t="s">
        <v>4317</v>
      </c>
    </row>
    <row r="506" spans="1:11" x14ac:dyDescent="0.2">
      <c r="A506" s="1" t="s">
        <v>2156</v>
      </c>
      <c r="B506" s="1" t="s">
        <v>878</v>
      </c>
      <c r="C506" s="1" t="s">
        <v>5</v>
      </c>
      <c r="D506" s="1" t="s">
        <v>25</v>
      </c>
      <c r="E506" s="1" t="s">
        <v>26</v>
      </c>
      <c r="F506" s="1" t="s">
        <v>1525</v>
      </c>
      <c r="G506" s="11" t="str">
        <f>IF(ISBLANK(VLOOKUP(Table3[[#This Row],[Lookup]],Remedy,6,FALSE)),"",VLOOKUP(Table3[[#This Row],[Lookup]],Remedy,6,FALSE))</f>
        <v>Customer Analytics Delivery  Primary contact number: 0386979167/x339167  Secondary contact number: 0386343111/x333111</v>
      </c>
      <c r="H506" s="4" t="str">
        <f>VLOOKUP(Table3[[#This Row],[Lookup]],Remedy,7,FALSE)</f>
        <v>Gary.hartmann@nab.com.au</v>
      </c>
      <c r="I506" s="4" t="s">
        <v>197</v>
      </c>
      <c r="J506" s="4" t="s">
        <v>4316</v>
      </c>
      <c r="K506" s="4" t="s">
        <v>4317</v>
      </c>
    </row>
    <row r="507" spans="1:11" x14ac:dyDescent="0.2">
      <c r="A507" s="1" t="s">
        <v>2494</v>
      </c>
      <c r="B507" s="1" t="s">
        <v>879</v>
      </c>
      <c r="C507" s="1" t="s">
        <v>536</v>
      </c>
      <c r="D507" s="1" t="s">
        <v>538</v>
      </c>
      <c r="E507" s="1" t="s">
        <v>880</v>
      </c>
      <c r="F507" s="1" t="s">
        <v>2002</v>
      </c>
      <c r="G507" s="11" t="str">
        <f>IF(ISBLANK(VLOOKUP(Table3[[#This Row],[Lookup]],Remedy,6,FALSE)),"",VLOOKUP(Table3[[#This Row],[Lookup]],Remedy,6,FALSE))</f>
        <v>Server Systems Operations - System Operations - Control Operations(All Platforms) - Midrange Operations  Primary Contact : Amandeep Jutla  Primary Contact Number # 91-988-6588776</v>
      </c>
      <c r="H507" s="4">
        <f>VLOOKUP(Table3[[#This Row],[Lookup]],Remedy,7,FALSE)</f>
        <v>0</v>
      </c>
      <c r="I507" s="4" t="s">
        <v>541</v>
      </c>
      <c r="J507" s="4" t="s">
        <v>4327</v>
      </c>
      <c r="K507" s="4" t="s">
        <v>4317</v>
      </c>
    </row>
    <row r="508" spans="1:11" x14ac:dyDescent="0.2">
      <c r="A508" s="1" t="s">
        <v>2495</v>
      </c>
      <c r="B508" s="1" t="s">
        <v>585</v>
      </c>
      <c r="C508" s="1" t="s">
        <v>536</v>
      </c>
      <c r="D508" s="1" t="s">
        <v>538</v>
      </c>
      <c r="E508" s="1" t="s">
        <v>881</v>
      </c>
      <c r="F508" s="1" t="s">
        <v>1997</v>
      </c>
      <c r="G508" s="11" t="str">
        <f>IF(ISBLANK(VLOOKUP(Table3[[#This Row],[Lookup]],Remedy,6,FALSE)),"",VLOOKUP(Table3[[#This Row],[Lookup]],Remedy,6,FALSE))</f>
        <v>Server Systems Operations - System Operations - Production Control - North Batch Infrastructure  Primary Contact : Grant Bray  Primary Contact Number # 61-0411-254832</v>
      </c>
      <c r="H508" s="4" t="str">
        <f>VLOOKUP(Table3[[#This Row],[Lookup]],Remedy,7,FALSE)</f>
        <v>prdmnbss@au1.ibm.com</v>
      </c>
      <c r="I508" s="4" t="s">
        <v>4363</v>
      </c>
      <c r="J508" s="4" t="s">
        <v>4327</v>
      </c>
      <c r="K508" s="4" t="s">
        <v>4317</v>
      </c>
    </row>
    <row r="509" spans="1:11" x14ac:dyDescent="0.2">
      <c r="A509" s="1" t="s">
        <v>2496</v>
      </c>
      <c r="B509" s="1" t="s">
        <v>882</v>
      </c>
      <c r="C509" s="1" t="s">
        <v>536</v>
      </c>
      <c r="D509" s="1" t="s">
        <v>538</v>
      </c>
      <c r="E509" s="1" t="s">
        <v>883</v>
      </c>
      <c r="F509" s="1" t="s">
        <v>2045</v>
      </c>
      <c r="G509" s="11" t="str">
        <f>IF(ISBLANK(VLOOKUP(Table3[[#This Row],[Lookup]],Remedy,6,FALSE)),"",VLOOKUP(Table3[[#This Row],[Lookup]],Remedy,6,FALSE))</f>
        <v>Infrastructure and Resource Management - Network Services - Network Mgt South  Primary Contact : Andrew Wood  Primary Contact Number # 61-2-9354-9709</v>
      </c>
      <c r="H509" s="4">
        <f>VLOOKUP(Table3[[#This Row],[Lookup]],Remedy,7,FALSE)</f>
        <v>0</v>
      </c>
      <c r="I509" s="4" t="s">
        <v>4317</v>
      </c>
      <c r="J509" s="4" t="s">
        <v>4327</v>
      </c>
      <c r="K509" s="4" t="s">
        <v>4317</v>
      </c>
    </row>
    <row r="510" spans="1:11" x14ac:dyDescent="0.2">
      <c r="A510" s="1" t="s">
        <v>2497</v>
      </c>
      <c r="B510" s="1" t="s">
        <v>884</v>
      </c>
      <c r="C510" s="1" t="s">
        <v>536</v>
      </c>
      <c r="D510" s="1" t="s">
        <v>538</v>
      </c>
      <c r="E510" s="1" t="s">
        <v>885</v>
      </c>
      <c r="F510" s="1" t="s">
        <v>2011</v>
      </c>
      <c r="G510" s="11" t="str">
        <f>IF(ISBLANK(VLOOKUP(Table3[[#This Row],[Lookup]],Remedy,6,FALSE)),"",VLOOKUP(Table3[[#This Row],[Lookup]],Remedy,6,FALSE))</f>
        <v>Infrastructure and Resource Management - Network Services - Monitoring Support  Primary Contact : Tam Thai  Primary Contact Number #   61-408-664-742</v>
      </c>
      <c r="H510" s="4">
        <f>VLOOKUP(Table3[[#This Row],[Lookup]],Remedy,7,FALSE)</f>
        <v>0</v>
      </c>
      <c r="I510" s="4" t="s">
        <v>4362</v>
      </c>
      <c r="J510" s="4" t="s">
        <v>4327</v>
      </c>
      <c r="K510" s="4" t="s">
        <v>4317</v>
      </c>
    </row>
    <row r="511" spans="1:11" x14ac:dyDescent="0.2">
      <c r="A511" s="1" t="s">
        <v>2498</v>
      </c>
      <c r="B511" s="1" t="s">
        <v>886</v>
      </c>
      <c r="C511" s="1" t="s">
        <v>536</v>
      </c>
      <c r="D511" s="1" t="s">
        <v>538</v>
      </c>
      <c r="E511" s="1" t="s">
        <v>887</v>
      </c>
      <c r="F511" s="1" t="s">
        <v>1904</v>
      </c>
      <c r="G511" s="11" t="str">
        <f>IF(ISBLANK(VLOOKUP(Table3[[#This Row],[Lookup]],Remedy,6,FALSE)),"",VLOOKUP(Table3[[#This Row],[Lookup]],Remedy,6,FALSE))</f>
        <v>Server Systems Operations - Disaster Recovery Management - DR Program - Business Reliance Continuity  Primary Contact : John Everitt  Primary Contact Number # 61-413-017-894</v>
      </c>
      <c r="H511" s="4">
        <f>VLOOKUP(Table3[[#This Row],[Lookup]],Remedy,7,FALSE)</f>
        <v>0</v>
      </c>
      <c r="I511" s="4" t="s">
        <v>4344</v>
      </c>
      <c r="J511" s="4" t="s">
        <v>4327</v>
      </c>
      <c r="K511" s="4" t="s">
        <v>4317</v>
      </c>
    </row>
    <row r="512" spans="1:11" x14ac:dyDescent="0.2">
      <c r="A512" s="1" t="s">
        <v>2499</v>
      </c>
      <c r="B512" s="1" t="s">
        <v>888</v>
      </c>
      <c r="C512" s="1" t="s">
        <v>536</v>
      </c>
      <c r="D512" s="1" t="s">
        <v>889</v>
      </c>
      <c r="E512" s="1" t="s">
        <v>890</v>
      </c>
      <c r="F512" s="1" t="s">
        <v>1888</v>
      </c>
      <c r="G512" s="11" t="str">
        <f>IF(ISBLANK(VLOOKUP(Table3[[#This Row],[Lookup]],Remedy,6,FALSE)),"",VLOOKUP(Table3[[#This Row],[Lookup]],Remedy,6,FALSE))</f>
        <v>Service Management - Service Support Management - Problem Management - Problem Manager  Primary Contact : Peter Duncan  Primary Contact Number # +61 410 441762 </v>
      </c>
      <c r="H512" s="4" t="str">
        <f>VLOOKUP(Table3[[#This Row],[Lookup]],Remedy,7,FALSE)</f>
        <v>itprob@au1.ibm.com</v>
      </c>
      <c r="I512" s="4" t="s">
        <v>4344</v>
      </c>
      <c r="J512" s="4" t="s">
        <v>4317</v>
      </c>
      <c r="K512" s="4" t="s">
        <v>4317</v>
      </c>
    </row>
    <row r="513" spans="1:11" x14ac:dyDescent="0.2">
      <c r="A513" s="1" t="s">
        <v>2500</v>
      </c>
      <c r="B513" s="1" t="s">
        <v>891</v>
      </c>
      <c r="C513" s="1" t="s">
        <v>536</v>
      </c>
      <c r="D513" s="1" t="s">
        <v>538</v>
      </c>
      <c r="E513" s="1" t="s">
        <v>892</v>
      </c>
      <c r="F513" s="1" t="s">
        <v>1926</v>
      </c>
      <c r="G513" s="11" t="str">
        <f>IF(ISBLANK(VLOOKUP(Table3[[#This Row],[Lookup]],Remedy,6,FALSE)),"",VLOOKUP(Table3[[#This Row],[Lookup]],Remedy,6,FALSE))</f>
        <v>Server Systems Operations - Server Management Other - Platform Support Other - Oracle Virtualised Systems  Primary Contact : Vincent Pius  Primary Contact Number # 61-03-9886-2625</v>
      </c>
      <c r="H513" s="4" t="str">
        <f>VLOOKUP(Table3[[#This Row],[Lookup]],Remedy,7,FALSE)</f>
        <v>virtual@au1.ibm.com</v>
      </c>
      <c r="I513" s="4" t="s">
        <v>4365</v>
      </c>
      <c r="J513" s="4" t="s">
        <v>4327</v>
      </c>
      <c r="K513" s="4" t="s">
        <v>4317</v>
      </c>
    </row>
    <row r="514" spans="1:11" x14ac:dyDescent="0.2">
      <c r="A514" s="1" t="s">
        <v>2501</v>
      </c>
      <c r="B514" s="1" t="s">
        <v>893</v>
      </c>
      <c r="C514" s="1" t="s">
        <v>536</v>
      </c>
      <c r="D514" s="1" t="s">
        <v>538</v>
      </c>
      <c r="E514" s="1" t="s">
        <v>894</v>
      </c>
      <c r="F514" s="1" t="s">
        <v>2143</v>
      </c>
      <c r="G514" s="11" t="str">
        <f>IF(ISBLANK(VLOOKUP(Table3[[#This Row],[Lookup]],Remedy,6,FALSE)),"",VLOOKUP(Table3[[#This Row],[Lookup]],Remedy,6,FALSE))</f>
        <v>Delivery Technology &amp; Engineering - SM Integration - Enterprise Automations - Oracle Enterprise manager Nextgen  Primary Contact : David Thai  Primary Contact Number # 61-0407-314503</v>
      </c>
      <c r="H514" s="4" t="str">
        <f>VLOOKUP(Table3[[#This Row],[Lookup]],Remedy,7,FALSE)</f>
        <v>esmd@au1.ibm.com</v>
      </c>
      <c r="I514" s="4" t="s">
        <v>4365</v>
      </c>
      <c r="J514" s="4" t="s">
        <v>4327</v>
      </c>
      <c r="K514" s="4" t="s">
        <v>4317</v>
      </c>
    </row>
    <row r="515" spans="1:11" x14ac:dyDescent="0.2">
      <c r="A515" s="1" t="s">
        <v>2502</v>
      </c>
      <c r="B515" s="1" t="s">
        <v>895</v>
      </c>
      <c r="C515" s="1" t="s">
        <v>536</v>
      </c>
      <c r="D515" s="1" t="s">
        <v>538</v>
      </c>
      <c r="E515" s="1" t="s">
        <v>896</v>
      </c>
      <c r="F515" s="1" t="s">
        <v>1846</v>
      </c>
      <c r="G515" s="11" t="str">
        <f>IF(ISBLANK(VLOOKUP(Table3[[#This Row],[Lookup]],Remedy,6,FALSE)),"",VLOOKUP(Table3[[#This Row],[Lookup]],Remedy,6,FALSE))</f>
        <v>Security and Risk Management - Identity and Access - Projects  Primary Contact : Leigh Whitby  Primary Contact Number # 61-431-241-142</v>
      </c>
      <c r="H515" s="4">
        <f>VLOOKUP(Table3[[#This Row],[Lookup]],Remedy,7,FALSE)</f>
        <v>0</v>
      </c>
      <c r="I515" s="4" t="s">
        <v>4344</v>
      </c>
      <c r="J515" s="4" t="s">
        <v>4327</v>
      </c>
      <c r="K515" s="4" t="s">
        <v>4317</v>
      </c>
    </row>
    <row r="516" spans="1:11" x14ac:dyDescent="0.2">
      <c r="A516" s="1" t="s">
        <v>2503</v>
      </c>
      <c r="B516" s="1" t="s">
        <v>897</v>
      </c>
      <c r="C516" s="1" t="s">
        <v>536</v>
      </c>
      <c r="D516" s="1" t="s">
        <v>538</v>
      </c>
      <c r="E516" s="1" t="s">
        <v>898</v>
      </c>
      <c r="F516" s="1" t="s">
        <v>2084</v>
      </c>
      <c r="G516" s="11" t="str">
        <f>IF(ISBLANK(VLOOKUP(Table3[[#This Row],[Lookup]],Remedy,6,FALSE)),"",VLOOKUP(Table3[[#This Row],[Lookup]],Remedy,6,FALSE))</f>
        <v>Security and Risk Management - Identity and Access - Logical Identity and Access Management - Digitial Certificate Services  Primary Contact : Paul Shelmerdine  Primary Contact Number # 61-042-758-7655</v>
      </c>
      <c r="H516" s="4" t="str">
        <f>VLOOKUP(Table3[[#This Row],[Lookup]],Remedy,7,FALSE)</f>
        <v>dcss@au1.ibm.com</v>
      </c>
      <c r="I516" s="4" t="s">
        <v>4344</v>
      </c>
      <c r="J516" s="4" t="s">
        <v>4327</v>
      </c>
      <c r="K516" s="4" t="s">
        <v>4317</v>
      </c>
    </row>
    <row r="517" spans="1:11" x14ac:dyDescent="0.2">
      <c r="A517" s="1" t="s">
        <v>2330</v>
      </c>
      <c r="B517" s="1" t="s">
        <v>899</v>
      </c>
      <c r="C517" s="1" t="s">
        <v>5</v>
      </c>
      <c r="D517" s="1" t="s">
        <v>68</v>
      </c>
      <c r="E517" s="1" t="s">
        <v>430</v>
      </c>
      <c r="F517" s="1" t="s">
        <v>1506</v>
      </c>
      <c r="G517" s="11" t="str">
        <f>IF(ISBLANK(VLOOKUP(Table3[[#This Row],[Lookup]],Remedy,6,FALSE)),"",VLOOKUP(Table3[[#This Row],[Lookup]],Remedy,6,FALSE))</f>
        <v>Please include Application name in the Title.    Primary Contact Number:  Secondary Contact Number:  Remedy Support Group Authoriser: Leif Pedersen</v>
      </c>
      <c r="H517" s="4" t="str">
        <f>VLOOKUP(Table3[[#This Row],[Lookup]],Remedy,7,FALSE)</f>
        <v>flic.support@nab.com.au</v>
      </c>
      <c r="I517" s="4" t="s">
        <v>4359</v>
      </c>
      <c r="J517" s="4" t="s">
        <v>4316</v>
      </c>
      <c r="K517" s="4" t="s">
        <v>4317</v>
      </c>
    </row>
    <row r="518" spans="1:11" x14ac:dyDescent="0.2">
      <c r="A518" s="1" t="s">
        <v>2504</v>
      </c>
      <c r="B518" s="1" t="s">
        <v>900</v>
      </c>
      <c r="C518" s="1" t="s">
        <v>5</v>
      </c>
      <c r="D518" s="1" t="s">
        <v>25</v>
      </c>
      <c r="E518" s="1" t="s">
        <v>901</v>
      </c>
      <c r="F518" s="1" t="s">
        <v>1543</v>
      </c>
      <c r="G518" s="11" t="str">
        <f>IF(ISBLANK(VLOOKUP(Table3[[#This Row],[Lookup]],Remedy,6,FALSE)),"",VLOOKUP(Table3[[#This Row],[Lookup]],Remedy,6,FALSE))</f>
        <v>This is the NextGen IAP CREPR Environment Management support group.    Environment Manager: Richard Eustance    Primary Contact Number : No on-call support as of now    Secondary Contact Number :</v>
      </c>
      <c r="H518" s="4" t="str">
        <f>VLOOKUP(Table3[[#This Row],[Lookup]],Remedy,7,FALSE)</f>
        <v>Richard.Eustance@nab.com.au</v>
      </c>
      <c r="I518" s="4" t="s">
        <v>4354</v>
      </c>
      <c r="J518" s="4" t="s">
        <v>4316</v>
      </c>
      <c r="K518" s="4" t="s">
        <v>4317</v>
      </c>
    </row>
    <row r="519" spans="1:11" x14ac:dyDescent="0.2">
      <c r="A519" s="1" t="s">
        <v>2505</v>
      </c>
      <c r="B519" s="1" t="s">
        <v>902</v>
      </c>
      <c r="C519" s="1" t="s">
        <v>5</v>
      </c>
      <c r="D519" s="1" t="s">
        <v>28</v>
      </c>
      <c r="E519" s="1" t="s">
        <v>903</v>
      </c>
      <c r="F519" s="1" t="s">
        <v>1678</v>
      </c>
      <c r="G519" s="11" t="str">
        <f>IF(ISBLANK(VLOOKUP(Table3[[#This Row],[Lookup]],Remedy,6,FALSE)),"",VLOOKUP(Table3[[#This Row],[Lookup]],Remedy,6,FALSE))</f>
        <v>Primary Contact Number: +61 (0) 477 730 953  Secondary Contact Number: N/A  Remedy Support Group Authoriser: Matthew Kirk</v>
      </c>
      <c r="H519" s="4" t="str">
        <f>VLOOKUP(Table3[[#This Row],[Lookup]],Remedy,7,FALSE)</f>
        <v>procurement.l2.support@nab.com.au</v>
      </c>
      <c r="I519" s="4" t="s">
        <v>4317</v>
      </c>
      <c r="J519" s="4" t="s">
        <v>4317</v>
      </c>
      <c r="K519" s="4" t="s">
        <v>4317</v>
      </c>
    </row>
    <row r="520" spans="1:11" x14ac:dyDescent="0.2">
      <c r="A520" s="1" t="s">
        <v>2506</v>
      </c>
      <c r="B520" s="1" t="s">
        <v>904</v>
      </c>
      <c r="C520" s="1" t="s">
        <v>5</v>
      </c>
      <c r="D520" s="1" t="s">
        <v>28</v>
      </c>
      <c r="E520" s="1" t="s">
        <v>905</v>
      </c>
      <c r="F520" s="1" t="s">
        <v>1681</v>
      </c>
      <c r="G520" s="11" t="str">
        <f>IF(ISBLANK(VLOOKUP(Table3[[#This Row],[Lookup]],Remedy,6,FALSE)),"",VLOOKUP(Table3[[#This Row],[Lookup]],Remedy,6,FALSE))</f>
        <v/>
      </c>
      <c r="H520" s="4" t="str">
        <f>VLOOKUP(Table3[[#This Row],[Lookup]],Remedy,7,FALSE)</f>
        <v>knox.engineering@nab.com.au</v>
      </c>
      <c r="I520" s="4" t="s">
        <v>4317</v>
      </c>
      <c r="J520" s="4" t="s">
        <v>4317</v>
      </c>
      <c r="K520" s="4" t="s">
        <v>4317</v>
      </c>
    </row>
    <row r="521" spans="1:11" x14ac:dyDescent="0.2">
      <c r="A521" s="1" t="s">
        <v>2507</v>
      </c>
      <c r="B521" s="1" t="s">
        <v>906</v>
      </c>
      <c r="C521" s="1" t="s">
        <v>5</v>
      </c>
      <c r="D521" s="1" t="s">
        <v>28</v>
      </c>
      <c r="E521" s="1" t="s">
        <v>907</v>
      </c>
      <c r="F521" s="1" t="s">
        <v>1682</v>
      </c>
      <c r="G521" s="11" t="str">
        <f>IF(ISBLANK(VLOOKUP(Table3[[#This Row],[Lookup]],Remedy,6,FALSE)),"",VLOOKUP(Table3[[#This Row],[Lookup]],Remedy,6,FALSE))</f>
        <v>1. Day 2 settlement reconciliations &amp; processing issues 2. Flex reconciliations 3. Visa &amp; Mastercard scheme reconciliations 4. Australia Post reconciliations    Primary Contact Number : 0392088058  Secondary Contact Number : 0392082332</v>
      </c>
      <c r="H521" s="4" t="str">
        <f>VLOOKUP(Table3[[#This Row],[Lookup]],Remedy,7,FALSE)</f>
        <v>cs&amp;d.operations@nab.com.au</v>
      </c>
      <c r="I521" s="4" t="s">
        <v>4317</v>
      </c>
      <c r="J521" s="4" t="s">
        <v>4317</v>
      </c>
      <c r="K521" s="4" t="s">
        <v>4317</v>
      </c>
    </row>
    <row r="522" spans="1:11" x14ac:dyDescent="0.2">
      <c r="A522" s="1" t="s">
        <v>2508</v>
      </c>
      <c r="B522" s="1" t="s">
        <v>908</v>
      </c>
      <c r="C522" s="1" t="s">
        <v>5</v>
      </c>
      <c r="D522" s="1" t="s">
        <v>28</v>
      </c>
      <c r="E522" s="1" t="s">
        <v>909</v>
      </c>
      <c r="F522" s="1" t="s">
        <v>1652</v>
      </c>
      <c r="G522" s="11" t="str">
        <f>IF(ISBLANK(VLOOKUP(Table3[[#This Row],[Lookup]],Remedy,6,FALSE)),"",VLOOKUP(Table3[[#This Row],[Lookup]],Remedy,6,FALSE))</f>
        <v/>
      </c>
      <c r="H522" s="4" t="str">
        <f>VLOOKUP(Table3[[#This Row],[Lookup]],Remedy,7,FALSE)</f>
        <v>people.services.employee.platforms@nab.com.au</v>
      </c>
      <c r="I522" s="4" t="s">
        <v>4317</v>
      </c>
      <c r="J522" s="4" t="s">
        <v>4317</v>
      </c>
      <c r="K522" s="4" t="s">
        <v>4317</v>
      </c>
    </row>
    <row r="523" spans="1:11" x14ac:dyDescent="0.2">
      <c r="A523" s="1" t="s">
        <v>2508</v>
      </c>
      <c r="B523" s="1" t="s">
        <v>910</v>
      </c>
      <c r="C523" s="1" t="s">
        <v>5</v>
      </c>
      <c r="D523" s="1" t="s">
        <v>28</v>
      </c>
      <c r="E523" s="1" t="s">
        <v>909</v>
      </c>
      <c r="F523" s="1" t="s">
        <v>1652</v>
      </c>
      <c r="G523" s="11" t="str">
        <f>IF(ISBLANK(VLOOKUP(Table3[[#This Row],[Lookup]],Remedy,6,FALSE)),"",VLOOKUP(Table3[[#This Row],[Lookup]],Remedy,6,FALSE))</f>
        <v/>
      </c>
      <c r="H523" s="4" t="str">
        <f>VLOOKUP(Table3[[#This Row],[Lookup]],Remedy,7,FALSE)</f>
        <v>people.services.employee.platforms@nab.com.au</v>
      </c>
      <c r="I523" s="4" t="s">
        <v>4317</v>
      </c>
      <c r="J523" s="4" t="s">
        <v>4317</v>
      </c>
      <c r="K523" s="4" t="s">
        <v>4317</v>
      </c>
    </row>
    <row r="524" spans="1:11" x14ac:dyDescent="0.2">
      <c r="A524" s="1" t="s">
        <v>2508</v>
      </c>
      <c r="B524" s="1" t="s">
        <v>911</v>
      </c>
      <c r="C524" s="1" t="s">
        <v>5</v>
      </c>
      <c r="D524" s="1" t="s">
        <v>28</v>
      </c>
      <c r="E524" s="1" t="s">
        <v>909</v>
      </c>
      <c r="F524" s="1" t="s">
        <v>1652</v>
      </c>
      <c r="G524" s="11" t="str">
        <f>IF(ISBLANK(VLOOKUP(Table3[[#This Row],[Lookup]],Remedy,6,FALSE)),"",VLOOKUP(Table3[[#This Row],[Lookup]],Remedy,6,FALSE))</f>
        <v/>
      </c>
      <c r="H524" s="4" t="str">
        <f>VLOOKUP(Table3[[#This Row],[Lookup]],Remedy,7,FALSE)</f>
        <v>people.services.employee.platforms@nab.com.au</v>
      </c>
      <c r="I524" s="4" t="s">
        <v>4317</v>
      </c>
      <c r="J524" s="4" t="s">
        <v>4317</v>
      </c>
      <c r="K524" s="4" t="s">
        <v>4317</v>
      </c>
    </row>
    <row r="525" spans="1:11" x14ac:dyDescent="0.2">
      <c r="A525" s="1" t="s">
        <v>2509</v>
      </c>
      <c r="B525" s="1" t="s">
        <v>912</v>
      </c>
      <c r="C525" s="1" t="s">
        <v>5</v>
      </c>
      <c r="D525" s="1" t="s">
        <v>28</v>
      </c>
      <c r="E525" s="1" t="s">
        <v>913</v>
      </c>
      <c r="F525" s="1" t="s">
        <v>1635</v>
      </c>
      <c r="G525" s="11" t="str">
        <f>IF(ISBLANK(VLOOKUP(Table3[[#This Row],[Lookup]],Remedy,6,FALSE)),"",VLOOKUP(Table3[[#This Row],[Lookup]],Remedy,6,FALSE))</f>
        <v>System &amp; Banker Support for Automated Business Decision Tool    Primary Contact Number : 386348227  Secondary Contact Number : 386365840</v>
      </c>
      <c r="H525" s="4" t="str">
        <f>VLOOKUP(Table3[[#This Row],[Lookup]],Remedy,7,FALSE)</f>
        <v>automated.business solutions.abd.issues@nab.com.au</v>
      </c>
      <c r="I525" s="4" t="s">
        <v>4317</v>
      </c>
      <c r="J525" s="4" t="s">
        <v>4317</v>
      </c>
      <c r="K525" s="4" t="s">
        <v>4317</v>
      </c>
    </row>
    <row r="526" spans="1:11" x14ac:dyDescent="0.2">
      <c r="A526" s="1" t="s">
        <v>2510</v>
      </c>
      <c r="B526" s="1" t="s">
        <v>914</v>
      </c>
      <c r="C526" s="1" t="s">
        <v>5</v>
      </c>
      <c r="D526" s="1" t="s">
        <v>28</v>
      </c>
      <c r="E526" s="1" t="s">
        <v>915</v>
      </c>
      <c r="F526" s="1" t="s">
        <v>1640</v>
      </c>
      <c r="G526" s="11" t="str">
        <f>IF(ISBLANK(VLOOKUP(Table3[[#This Row],[Lookup]],Remedy,6,FALSE)),"",VLOOKUP(Table3[[#This Row],[Lookup]],Remedy,6,FALSE))</f>
        <v>Click2 / Gripps$ Business Owner    Primary Contact Number : 61386343538  Secondary Contact Number : 61467777557</v>
      </c>
      <c r="H526" s="4" t="str">
        <f>VLOOKUP(Table3[[#This Row],[Lookup]],Remedy,7,FALSE)</f>
        <v>david.y.grant@nab.com.au</v>
      </c>
      <c r="I526" s="4" t="s">
        <v>4317</v>
      </c>
      <c r="J526" s="4" t="s">
        <v>4317</v>
      </c>
      <c r="K526" s="4" t="s">
        <v>4317</v>
      </c>
    </row>
    <row r="527" spans="1:11" x14ac:dyDescent="0.2">
      <c r="A527" s="1" t="s">
        <v>2511</v>
      </c>
      <c r="B527" s="1" t="s">
        <v>916</v>
      </c>
      <c r="C527" s="1" t="s">
        <v>5</v>
      </c>
      <c r="D527" s="1" t="s">
        <v>28</v>
      </c>
      <c r="E527" s="1" t="s">
        <v>917</v>
      </c>
      <c r="F527" s="1" t="s">
        <v>1634</v>
      </c>
      <c r="G527" s="11" t="str">
        <f>IF(ISBLANK(VLOOKUP(Table3[[#This Row],[Lookup]],Remedy,6,FALSE)),"",VLOOKUP(Table3[[#This Row],[Lookup]],Remedy,6,FALSE))</f>
        <v>External Reporting Assurance team access group    Primary Contact Number : 437749117  Secondary Contact Number : 392085868</v>
      </c>
      <c r="H527" s="4">
        <f>VLOOKUP(Table3[[#This Row],[Lookup]],Remedy,7,FALSE)</f>
        <v>0</v>
      </c>
      <c r="I527" s="4" t="s">
        <v>4317</v>
      </c>
      <c r="J527" s="4" t="s">
        <v>4317</v>
      </c>
      <c r="K527" s="4" t="s">
        <v>4317</v>
      </c>
    </row>
    <row r="528" spans="1:11" x14ac:dyDescent="0.2">
      <c r="A528" s="1" t="s">
        <v>2512</v>
      </c>
      <c r="B528" s="1" t="s">
        <v>918</v>
      </c>
      <c r="C528" s="1" t="s">
        <v>5</v>
      </c>
      <c r="D528" s="1" t="s">
        <v>135</v>
      </c>
      <c r="E528" s="1" t="s">
        <v>919</v>
      </c>
      <c r="F528" s="1" t="s">
        <v>1571</v>
      </c>
      <c r="G528" s="11" t="str">
        <f>IF(ISBLANK(VLOOKUP(Table3[[#This Row],[Lookup]],Remedy,6,FALSE)),"",VLOOKUP(Table3[[#This Row],[Lookup]],Remedy,6,FALSE))</f>
        <v>Business Configuration of Oracle applications</v>
      </c>
      <c r="H528" s="4" t="str">
        <f>VLOOKUP(Table3[[#This Row],[Lookup]],Remedy,7,FALSE)</f>
        <v>nextgen.enterprise.configuration.support@nab.com.au</v>
      </c>
      <c r="I528" s="4" t="s">
        <v>4317</v>
      </c>
      <c r="J528" s="4" t="s">
        <v>4317</v>
      </c>
      <c r="K528" s="4" t="s">
        <v>4317</v>
      </c>
    </row>
    <row r="529" spans="1:11" x14ac:dyDescent="0.2">
      <c r="A529" s="1" t="s">
        <v>2513</v>
      </c>
      <c r="B529" s="1" t="s">
        <v>920</v>
      </c>
      <c r="C529" s="1" t="s">
        <v>5</v>
      </c>
      <c r="D529" s="1" t="s">
        <v>135</v>
      </c>
      <c r="E529" s="1" t="s">
        <v>921</v>
      </c>
      <c r="F529" s="1" t="s">
        <v>1572</v>
      </c>
      <c r="G529" s="11" t="str">
        <f>IF(ISBLANK(VLOOKUP(Table3[[#This Row],[Lookup]],Remedy,6,FALSE)),"",VLOOKUP(Table3[[#This Row],[Lookup]],Remedy,6,FALSE))</f>
        <v/>
      </c>
      <c r="H529" s="4" t="str">
        <f>VLOOKUP(Table3[[#This Row],[Lookup]],Remedy,7,FALSE)</f>
        <v>nextgen.enterprise.configuration.support@nab.com.au</v>
      </c>
      <c r="I529" s="4" t="s">
        <v>4317</v>
      </c>
      <c r="J529" s="4" t="s">
        <v>4317</v>
      </c>
      <c r="K529" s="4" t="s">
        <v>4317</v>
      </c>
    </row>
    <row r="530" spans="1:11" x14ac:dyDescent="0.2">
      <c r="A530" s="1" t="s">
        <v>2514</v>
      </c>
      <c r="B530" s="1" t="s">
        <v>922</v>
      </c>
      <c r="C530" s="1" t="s">
        <v>5</v>
      </c>
      <c r="D530" s="1" t="s">
        <v>25</v>
      </c>
      <c r="E530" s="1" t="s">
        <v>923</v>
      </c>
      <c r="F530" s="1" t="s">
        <v>1533</v>
      </c>
      <c r="G530" s="11" t="str">
        <f>IF(ISBLANK(VLOOKUP(Table3[[#This Row],[Lookup]],Remedy,6,FALSE)),"",VLOOKUP(Table3[[#This Row],[Lookup]],Remedy,6,FALSE))</f>
        <v>GDF support contact details below  Email : GDW.PRODUCTION.SUPPORT@NAB.COM.AU  gdf primary: 0408363977  GDF Secondary :  0407318578</v>
      </c>
      <c r="H530" s="4" t="str">
        <f>VLOOKUP(Table3[[#This Row],[Lookup]],Remedy,7,FALSE)</f>
        <v>gdw.production.support@nab.com.au</v>
      </c>
      <c r="I530" s="4" t="s">
        <v>4369</v>
      </c>
      <c r="J530" s="4" t="s">
        <v>4316</v>
      </c>
      <c r="K530" s="4" t="s">
        <v>4317</v>
      </c>
    </row>
    <row r="531" spans="1:11" x14ac:dyDescent="0.2">
      <c r="A531" s="1" t="s">
        <v>2515</v>
      </c>
      <c r="B531" s="1" t="s">
        <v>924</v>
      </c>
      <c r="C531" s="1" t="s">
        <v>5</v>
      </c>
      <c r="D531" s="1" t="s">
        <v>25</v>
      </c>
      <c r="E531" s="1" t="s">
        <v>925</v>
      </c>
      <c r="F531" s="1" t="s">
        <v>1537</v>
      </c>
      <c r="G531" s="11" t="str">
        <f>IF(ISBLANK(VLOOKUP(Table3[[#This Row],[Lookup]],Remedy,6,FALSE)),"",VLOOKUP(Table3[[#This Row],[Lookup]],Remedy,6,FALSE))</f>
        <v>GDW support contact details below  Email : GDW.PRODUCTION.SUPPORT@NAB.COM.AU  GDW primary: 0414446296  GDW Secondary :  0414440013</v>
      </c>
      <c r="H531" s="4" t="str">
        <f>VLOOKUP(Table3[[#This Row],[Lookup]],Remedy,7,FALSE)</f>
        <v>gdw.production.support@nab.com.au</v>
      </c>
      <c r="I531" s="4" t="s">
        <v>4369</v>
      </c>
      <c r="J531" s="4" t="s">
        <v>4316</v>
      </c>
      <c r="K531" s="4" t="s">
        <v>4317</v>
      </c>
    </row>
    <row r="532" spans="1:11" x14ac:dyDescent="0.2">
      <c r="A532" s="1" t="s">
        <v>2516</v>
      </c>
      <c r="B532" s="1" t="s">
        <v>926</v>
      </c>
      <c r="C532" s="1" t="s">
        <v>5</v>
      </c>
      <c r="D532" s="1" t="s">
        <v>28</v>
      </c>
      <c r="E532" s="1" t="s">
        <v>927</v>
      </c>
      <c r="F532" s="1" t="s">
        <v>1644</v>
      </c>
      <c r="G532" s="11" t="str">
        <f>IF(ISBLANK(VLOOKUP(Table3[[#This Row],[Lookup]],Remedy,6,FALSE)),"",VLOOKUP(Table3[[#This Row],[Lookup]],Remedy,6,FALSE))</f>
        <v>Credit Decision Support    Primary Contact Number: (03) 8634 4925  Secondary Contact Number:  0467 817 612  Remedy Support Group Authoriser: Rochelle Holstein</v>
      </c>
      <c r="H532" s="4" t="str">
        <f>VLOOKUP(Table3[[#This Row],[Lookup]],Remedy,7,FALSE)</f>
        <v>personal_credit_users@nab.com.au</v>
      </c>
      <c r="I532" s="4" t="s">
        <v>4317</v>
      </c>
      <c r="J532" s="4" t="s">
        <v>4317</v>
      </c>
      <c r="K532" s="4" t="s">
        <v>4317</v>
      </c>
    </row>
    <row r="533" spans="1:11" x14ac:dyDescent="0.2">
      <c r="A533" s="1" t="s">
        <v>2517</v>
      </c>
      <c r="B533" s="1" t="s">
        <v>928</v>
      </c>
      <c r="C533" s="1" t="s">
        <v>5</v>
      </c>
      <c r="D533" s="1" t="s">
        <v>28</v>
      </c>
      <c r="E533" s="1" t="s">
        <v>929</v>
      </c>
      <c r="F533" s="1" t="s">
        <v>1664</v>
      </c>
      <c r="G533" s="11" t="str">
        <f>IF(ISBLANK(VLOOKUP(Table3[[#This Row],[Lookup]],Remedy,6,FALSE)),"",VLOOKUP(Table3[[#This Row],[Lookup]],Remedy,6,FALSE))</f>
        <v>Business &amp; process support to MBS, TRAMS and CICADA system    Primary Contact Number : 86976657  Secondary Contact Number 92088292</v>
      </c>
      <c r="H533" s="4" t="str">
        <f>VLOOKUP(Table3[[#This Row],[Lookup]],Remedy,7,FALSE)</f>
        <v>mas.requests@nab.com.au</v>
      </c>
      <c r="I533" s="4" t="s">
        <v>4317</v>
      </c>
      <c r="J533" s="4" t="s">
        <v>4317</v>
      </c>
      <c r="K533" s="4" t="s">
        <v>4317</v>
      </c>
    </row>
    <row r="534" spans="1:11" x14ac:dyDescent="0.2">
      <c r="A534" s="1" t="s">
        <v>2518</v>
      </c>
      <c r="B534" s="1" t="s">
        <v>930</v>
      </c>
      <c r="C534" s="1" t="s">
        <v>5</v>
      </c>
      <c r="D534" s="1" t="s">
        <v>28</v>
      </c>
      <c r="E534" s="1" t="s">
        <v>931</v>
      </c>
      <c r="F534" s="1" t="s">
        <v>1667</v>
      </c>
      <c r="G534" s="11" t="str">
        <f>IF(ISBLANK(VLOOKUP(Table3[[#This Row],[Lookup]],Remedy,6,FALSE)),"",VLOOKUP(Table3[[#This Row],[Lookup]],Remedy,6,FALSE))</f>
        <v>Solve content issues with the NAB website      Primary Contact Number : 0386979512/0477757280  Secondary Contact Number : 0386341282/0457519988</v>
      </c>
      <c r="H534" s="4" t="str">
        <f>VLOOKUP(Table3[[#This Row],[Lookup]],Remedy,7,FALSE)</f>
        <v>nabau_ocwebm.infoman.class@nab.com.au</v>
      </c>
      <c r="I534" s="4" t="s">
        <v>4317</v>
      </c>
      <c r="J534" s="4" t="s">
        <v>4317</v>
      </c>
      <c r="K534" s="4" t="s">
        <v>4317</v>
      </c>
    </row>
    <row r="535" spans="1:11" x14ac:dyDescent="0.2">
      <c r="A535" s="1" t="s">
        <v>2519</v>
      </c>
      <c r="B535" s="1" t="s">
        <v>932</v>
      </c>
      <c r="C535" s="1" t="s">
        <v>536</v>
      </c>
      <c r="D535" s="1" t="s">
        <v>541</v>
      </c>
      <c r="E535" s="1" t="s">
        <v>933</v>
      </c>
      <c r="F535" s="1" t="s">
        <v>1957</v>
      </c>
      <c r="G535" s="11" t="str">
        <f>IF(ISBLANK(VLOOKUP(Table3[[#This Row],[Lookup]],Remedy,6,FALSE)),"",VLOOKUP(Table3[[#This Row],[Lookup]],Remedy,6,FALSE))</f>
        <v>End Users Services - Distributed Client Services - Deskside Support-Executive VIC  Primary Contact : Darryl Peet  Primary Contact Number #   61-414-364-723</v>
      </c>
      <c r="H535" s="4">
        <f>VLOOKUP(Table3[[#This Row],[Lookup]],Remedy,7,FALSE)</f>
        <v>0</v>
      </c>
      <c r="I535" s="4" t="s">
        <v>541</v>
      </c>
      <c r="J535" s="4" t="s">
        <v>4328</v>
      </c>
      <c r="K535" s="4" t="s">
        <v>4317</v>
      </c>
    </row>
    <row r="536" spans="1:11" x14ac:dyDescent="0.2">
      <c r="A536" s="1" t="s">
        <v>2520</v>
      </c>
      <c r="B536" s="1" t="s">
        <v>932</v>
      </c>
      <c r="C536" s="1" t="s">
        <v>536</v>
      </c>
      <c r="D536" s="1" t="s">
        <v>541</v>
      </c>
      <c r="E536" s="1" t="s">
        <v>934</v>
      </c>
      <c r="F536" s="1" t="s">
        <v>1956</v>
      </c>
      <c r="G536" s="11" t="str">
        <f>IF(ISBLANK(VLOOKUP(Table3[[#This Row],[Lookup]],Remedy,6,FALSE)),"",VLOOKUP(Table3[[#This Row],[Lookup]],Remedy,6,FALSE))</f>
        <v>End Users Services - Distributed Client Services - Deskside Support-Executive NSW  Primary Contact : Darryl Peet  Primary Contact Number #   61-414-364-723</v>
      </c>
      <c r="H536" s="4">
        <f>VLOOKUP(Table3[[#This Row],[Lookup]],Remedy,7,FALSE)</f>
        <v>0</v>
      </c>
      <c r="I536" s="4" t="s">
        <v>541</v>
      </c>
      <c r="J536" s="4" t="s">
        <v>4328</v>
      </c>
      <c r="K536" s="4" t="s">
        <v>4317</v>
      </c>
    </row>
    <row r="537" spans="1:11" x14ac:dyDescent="0.2">
      <c r="A537" s="1" t="s">
        <v>2521</v>
      </c>
      <c r="B537" s="1" t="s">
        <v>552</v>
      </c>
      <c r="C537" s="1" t="s">
        <v>536</v>
      </c>
      <c r="D537" s="1" t="s">
        <v>541</v>
      </c>
      <c r="E537" s="1" t="s">
        <v>935</v>
      </c>
      <c r="F537" s="1" t="s">
        <v>2112</v>
      </c>
      <c r="G537" s="11" t="str">
        <f>IF(ISBLANK(VLOOKUP(Table3[[#This Row],[Lookup]],Remedy,6,FALSE)),"",VLOOKUP(Table3[[#This Row],[Lookup]],Remedy,6,FALSE))</f>
        <v>End Users Services - Distributed Client Services - Deskside Support - NSW - Dropin - George St  Primary Contact : Connor Ingram  Primary Contact Number #   613-8656-2597</v>
      </c>
      <c r="H537" s="4" t="str">
        <f>VLOOKUP(Table3[[#This Row],[Lookup]],Remedy,7,FALSE)</f>
        <v>nabdesk@au1.ibm.com</v>
      </c>
      <c r="I537" s="4" t="s">
        <v>541</v>
      </c>
      <c r="J537" s="4" t="s">
        <v>4328</v>
      </c>
      <c r="K537" s="4" t="s">
        <v>4317</v>
      </c>
    </row>
    <row r="538" spans="1:11" x14ac:dyDescent="0.2">
      <c r="A538" s="1" t="s">
        <v>2522</v>
      </c>
      <c r="B538" s="1" t="s">
        <v>552</v>
      </c>
      <c r="C538" s="1" t="s">
        <v>536</v>
      </c>
      <c r="D538" s="1" t="s">
        <v>541</v>
      </c>
      <c r="E538" s="1" t="s">
        <v>936</v>
      </c>
      <c r="F538" s="1" t="s">
        <v>2113</v>
      </c>
      <c r="G538" s="11" t="str">
        <f>IF(ISBLANK(VLOOKUP(Table3[[#This Row],[Lookup]],Remedy,6,FALSE)),"",VLOOKUP(Table3[[#This Row],[Lookup]],Remedy,6,FALSE))</f>
        <v>End Users Services - Distributed Client Services - Deskside Support - NSW - Dropin - Miller St  Primary Contact : Connor Ingram  Primary Contact Number #   613-8656-2597</v>
      </c>
      <c r="H538" s="4" t="str">
        <f>VLOOKUP(Table3[[#This Row],[Lookup]],Remedy,7,FALSE)</f>
        <v>nabdesk@au1.ibm.com</v>
      </c>
      <c r="I538" s="4" t="s">
        <v>541</v>
      </c>
      <c r="J538" s="4" t="s">
        <v>4328</v>
      </c>
      <c r="K538" s="4" t="s">
        <v>4317</v>
      </c>
    </row>
    <row r="539" spans="1:11" x14ac:dyDescent="0.2">
      <c r="A539" s="1" t="s">
        <v>2523</v>
      </c>
      <c r="B539" s="1" t="s">
        <v>552</v>
      </c>
      <c r="C539" s="1" t="s">
        <v>536</v>
      </c>
      <c r="D539" s="1" t="s">
        <v>541</v>
      </c>
      <c r="E539" s="1" t="s">
        <v>937</v>
      </c>
      <c r="F539" s="1" t="s">
        <v>2114</v>
      </c>
      <c r="G539" s="11" t="str">
        <f>IF(ISBLANK(VLOOKUP(Table3[[#This Row],[Lookup]],Remedy,6,FALSE)),"",VLOOKUP(Table3[[#This Row],[Lookup]],Remedy,6,FALSE))</f>
        <v>End Users Services - Distributed Client Services - Deskside Support - NSW - Onsite  Primary Contact : Connor Ingram  Primary Contact Number #   613-8656-2597</v>
      </c>
      <c r="H539" s="4" t="str">
        <f>VLOOKUP(Table3[[#This Row],[Lookup]],Remedy,7,FALSE)</f>
        <v>nabdesk@au1.ibm.com</v>
      </c>
      <c r="I539" s="4" t="s">
        <v>541</v>
      </c>
      <c r="J539" s="4" t="s">
        <v>4328</v>
      </c>
      <c r="K539" s="4" t="s">
        <v>4317</v>
      </c>
    </row>
    <row r="540" spans="1:11" x14ac:dyDescent="0.2">
      <c r="A540" s="1" t="s">
        <v>2524</v>
      </c>
      <c r="B540" s="1" t="s">
        <v>938</v>
      </c>
      <c r="C540" s="1" t="s">
        <v>5</v>
      </c>
      <c r="D540" s="1" t="s">
        <v>28</v>
      </c>
      <c r="E540" s="1" t="s">
        <v>939</v>
      </c>
      <c r="F540" s="1" t="s">
        <v>1693</v>
      </c>
      <c r="G540" s="11" t="str">
        <f>IF(ISBLANK(VLOOKUP(Table3[[#This Row],[Lookup]],Remedy,6,FALSE)),"",VLOOKUP(Table3[[#This Row],[Lookup]],Remedy,6,FALSE))</f>
        <v/>
      </c>
      <c r="H540" s="4" t="str">
        <f>VLOOKUP(Table3[[#This Row],[Lookup]],Remedy,7,FALSE)</f>
        <v>crm.developments.-.shared.mailbox@nab.com.au</v>
      </c>
      <c r="I540" s="4" t="s">
        <v>4317</v>
      </c>
      <c r="J540" s="4" t="s">
        <v>4317</v>
      </c>
      <c r="K540" s="4" t="s">
        <v>4317</v>
      </c>
    </row>
    <row r="541" spans="1:11" x14ac:dyDescent="0.2">
      <c r="A541" s="1" t="s">
        <v>2525</v>
      </c>
      <c r="B541" s="1" t="s">
        <v>940</v>
      </c>
      <c r="C541" s="1" t="s">
        <v>536</v>
      </c>
      <c r="D541" s="1" t="s">
        <v>538</v>
      </c>
      <c r="E541" s="1" t="s">
        <v>941</v>
      </c>
      <c r="F541" s="1" t="s">
        <v>2017</v>
      </c>
      <c r="G541" s="11" t="str">
        <f>IF(ISBLANK(VLOOKUP(Table3[[#This Row],[Lookup]],Remedy,6,FALSE)),"",VLOOKUP(Table3[[#This Row],[Lookup]],Remedy,6,FALSE))</f>
        <v>Server Systems Operations - Server Management - Distributed - Platform Support Unix - Projects  Primary Contact : Sami Abdul  Primary Contact Number #   61-0439-036-697</v>
      </c>
      <c r="H541" s="4" t="str">
        <f>VLOOKUP(Table3[[#This Row],[Lookup]],Remedy,7,FALSE)</f>
        <v>nabmid@au1.ibm.com</v>
      </c>
      <c r="I541" s="4" t="s">
        <v>4362</v>
      </c>
      <c r="J541" s="4" t="s">
        <v>4327</v>
      </c>
      <c r="K541" s="4" t="s">
        <v>4317</v>
      </c>
    </row>
    <row r="542" spans="1:11" x14ac:dyDescent="0.2">
      <c r="A542" s="1" t="s">
        <v>2526</v>
      </c>
      <c r="B542" s="1" t="s">
        <v>2719</v>
      </c>
      <c r="C542" s="1" t="s">
        <v>536</v>
      </c>
      <c r="D542" s="1" t="s">
        <v>611</v>
      </c>
      <c r="E542" s="1" t="s">
        <v>942</v>
      </c>
      <c r="F542" s="1" t="s">
        <v>1941</v>
      </c>
      <c r="G542" s="11" t="str">
        <f>IF(ISBLANK(VLOOKUP(Table3[[#This Row],[Lookup]],Remedy,6,FALSE)),"",VLOOKUP(Table3[[#This Row],[Lookup]],Remedy,6,FALSE))</f>
        <v>Service Management - Service Support Management - Maximo Support  Primary Contact : Kaye Barr  Primary Contact Number # 61-423-023820</v>
      </c>
      <c r="H542" s="4" t="str">
        <f>VLOOKUP(Table3[[#This Row],[Lookup]],Remedy,7,FALSE)</f>
        <v>maxsupp@au1.ibm.com</v>
      </c>
      <c r="I542" s="4" t="e">
        <v>#N/A</v>
      </c>
      <c r="J542" s="4" t="e">
        <v>#N/A</v>
      </c>
      <c r="K542" s="4" t="e">
        <v>#N/A</v>
      </c>
    </row>
    <row r="543" spans="1:11" x14ac:dyDescent="0.2">
      <c r="A543" s="1" t="s">
        <v>2527</v>
      </c>
      <c r="B543" s="1" t="s">
        <v>943</v>
      </c>
      <c r="C543" s="1" t="s">
        <v>235</v>
      </c>
      <c r="D543" s="1" t="s">
        <v>246</v>
      </c>
      <c r="E543" s="1" t="s">
        <v>944</v>
      </c>
      <c r="F543" s="1" t="s">
        <v>1815</v>
      </c>
      <c r="G543" s="11" t="str">
        <f>IF(ISBLANK(VLOOKUP(Table3[[#This Row],[Lookup]],Remedy,6,FALSE)),"",VLOOKUP(Table3[[#This Row],[Lookup]],Remedy,6,FALSE))</f>
        <v/>
      </c>
      <c r="H543" s="4" t="str">
        <f>VLOOKUP(Table3[[#This Row],[Lookup]],Remedy,7,FALSE)</f>
        <v>ssgnabnotices@team.telstra.com</v>
      </c>
      <c r="I543" s="4" t="s">
        <v>235</v>
      </c>
      <c r="J543" s="4" t="s">
        <v>235</v>
      </c>
      <c r="K543" s="4" t="s">
        <v>4317</v>
      </c>
    </row>
    <row r="544" spans="1:11" x14ac:dyDescent="0.2">
      <c r="A544" s="1" t="s">
        <v>2528</v>
      </c>
      <c r="B544" s="1" t="s">
        <v>2719</v>
      </c>
      <c r="C544" s="1" t="s">
        <v>5</v>
      </c>
      <c r="D544" s="1" t="s">
        <v>387</v>
      </c>
      <c r="E544" s="1" t="s">
        <v>492</v>
      </c>
      <c r="F544" s="1" t="s">
        <v>1415</v>
      </c>
      <c r="G544" s="11" t="str">
        <f>IF(ISBLANK(VLOOKUP(Table3[[#This Row],[Lookup]],Remedy,6,FALSE)),"",VLOOKUP(Table3[[#This Row],[Lookup]],Remedy,6,FALSE))</f>
        <v>BNZ Configuration Management team  Change - Add - delete CMDB entries    Primary Contact Number: +64 (0)4 474 6134  Secondary Contact Number:+64 (0)21 2435906  Remedy Support Group Authoriser: Detlef Kristen</v>
      </c>
      <c r="H544" s="4" t="str">
        <f>VLOOKUP(Table3[[#This Row],[Lookup]],Remedy,7,FALSE)</f>
        <v>BNZ_ETS_SACM@bnz.co.nz</v>
      </c>
      <c r="I544" s="4" t="e">
        <v>#N/A</v>
      </c>
      <c r="J544" s="4" t="e">
        <v>#N/A</v>
      </c>
      <c r="K544" s="4" t="e">
        <v>#N/A</v>
      </c>
    </row>
    <row r="545" spans="1:11" x14ac:dyDescent="0.2">
      <c r="A545" s="1" t="s">
        <v>2529</v>
      </c>
      <c r="B545" s="1" t="s">
        <v>945</v>
      </c>
      <c r="C545" s="1" t="s">
        <v>5</v>
      </c>
      <c r="D545" s="1" t="s">
        <v>25</v>
      </c>
      <c r="E545" s="1" t="s">
        <v>946</v>
      </c>
      <c r="F545" s="1" t="s">
        <v>1545</v>
      </c>
      <c r="G545" s="11" t="str">
        <f>IF(ISBLANK(VLOOKUP(Table3[[#This Row],[Lookup]],Remedy,6,FALSE)),"",VLOOKUP(Table3[[#This Row],[Lookup]],Remedy,6,FALSE))</f>
        <v/>
      </c>
      <c r="H545" s="4" t="str">
        <f>VLOOKUP(Table3[[#This Row],[Lookup]],Remedy,7,FALSE)</f>
        <v>nextgen.infra.support@nab.com.au</v>
      </c>
      <c r="I545" s="4" t="s">
        <v>4317</v>
      </c>
      <c r="J545" s="4" t="s">
        <v>4317</v>
      </c>
      <c r="K545" s="4" t="s">
        <v>4317</v>
      </c>
    </row>
    <row r="546" spans="1:11" x14ac:dyDescent="0.2">
      <c r="A546" s="1" t="s">
        <v>2530</v>
      </c>
      <c r="B546" s="1" t="s">
        <v>947</v>
      </c>
      <c r="C546" s="1" t="s">
        <v>5</v>
      </c>
      <c r="D546" s="1" t="s">
        <v>25</v>
      </c>
      <c r="E546" s="1" t="s">
        <v>948</v>
      </c>
      <c r="F546" s="1" t="s">
        <v>1564</v>
      </c>
      <c r="G546" s="11" t="str">
        <f>IF(ISBLANK(VLOOKUP(Table3[[#This Row],[Lookup]],Remedy,6,FALSE)),"",VLOOKUP(Table3[[#This Row],[Lookup]],Remedy,6,FALSE))</f>
        <v>Primary Contact Number: 0412 221 128  Secondary Contact Number: 0412 221 129  Remedy Support Group Organiser: Andrew D Ryan</v>
      </c>
      <c r="H546" s="4" t="str">
        <f>VLOOKUP(Table3[[#This Row],[Lookup]],Remedy,7,FALSE)</f>
        <v>teradata.dba.requests@nab.com.au</v>
      </c>
      <c r="I546" s="4" t="s">
        <v>197</v>
      </c>
      <c r="J546" s="4" t="s">
        <v>4316</v>
      </c>
      <c r="K546" s="4" t="s">
        <v>4317</v>
      </c>
    </row>
    <row r="547" spans="1:11" x14ac:dyDescent="0.2">
      <c r="A547" s="1" t="s">
        <v>2531</v>
      </c>
      <c r="B547" s="1" t="s">
        <v>949</v>
      </c>
      <c r="C547" s="1" t="s">
        <v>5</v>
      </c>
      <c r="D547" s="1" t="s">
        <v>45</v>
      </c>
      <c r="E547" s="1" t="s">
        <v>950</v>
      </c>
      <c r="F547" s="1" t="s">
        <v>1800</v>
      </c>
      <c r="G547" s="11" t="str">
        <f>IF(ISBLANK(VLOOKUP(Table3[[#This Row],[Lookup]],Remedy,6,FALSE)),"",VLOOKUP(Table3[[#This Row],[Lookup]],Remedy,6,FALSE))</f>
        <v>This team is responsible for the migration of NAB Security infrastructure from the East Melbourne DC to the Deer Park DC.</v>
      </c>
      <c r="H547" s="4" t="str">
        <f>VLOOKUP(Table3[[#This Row],[Lookup]],Remedy,7,FALSE)</f>
        <v>dct.security.services.team@nab.com.au</v>
      </c>
      <c r="I547" s="4" t="s">
        <v>4344</v>
      </c>
      <c r="J547" s="4" t="s">
        <v>4318</v>
      </c>
      <c r="K547" s="4" t="s">
        <v>4317</v>
      </c>
    </row>
    <row r="548" spans="1:11" x14ac:dyDescent="0.2">
      <c r="A548" s="1" t="s">
        <v>2532</v>
      </c>
      <c r="B548" s="1" t="s">
        <v>951</v>
      </c>
      <c r="C548" s="1" t="s">
        <v>5</v>
      </c>
      <c r="D548" s="1" t="s">
        <v>28</v>
      </c>
      <c r="E548" s="1" t="s">
        <v>952</v>
      </c>
      <c r="F548" s="1" t="s">
        <v>1676</v>
      </c>
      <c r="G548" s="11" t="str">
        <f>IF(ISBLANK(VLOOKUP(Table3[[#This Row],[Lookup]],Remedy,6,FALSE)),"",VLOOKUP(Table3[[#This Row],[Lookup]],Remedy,6,FALSE))</f>
        <v>Business level support for the payables &amp; Receivables Products such as Direct Entry &amp; Bpay    Primary Contact Number : 457564828  Secondary Contact Number : 404886249</v>
      </c>
      <c r="H548" s="4" t="str">
        <f>VLOOKUP(Table3[[#This Row],[Lookup]],Remedy,7,FALSE)</f>
        <v>payments.payables.&amp;.receivables@nab.com.au</v>
      </c>
      <c r="I548" s="4" t="s">
        <v>4317</v>
      </c>
      <c r="J548" s="4" t="s">
        <v>4317</v>
      </c>
      <c r="K548" s="4" t="s">
        <v>4317</v>
      </c>
    </row>
    <row r="549" spans="1:11" x14ac:dyDescent="0.2">
      <c r="A549" s="1" t="s">
        <v>2533</v>
      </c>
      <c r="B549" s="1" t="s">
        <v>953</v>
      </c>
      <c r="C549" s="1" t="s">
        <v>5</v>
      </c>
      <c r="D549" s="1" t="s">
        <v>28</v>
      </c>
      <c r="E549" s="1" t="s">
        <v>954</v>
      </c>
      <c r="F549" s="1" t="s">
        <v>1642</v>
      </c>
      <c r="G549" s="11" t="str">
        <f>IF(ISBLANK(VLOOKUP(Table3[[#This Row],[Lookup]],Remedy,6,FALSE)),"",VLOOKUP(Table3[[#This Row],[Lookup]],Remedy,6,FALSE))</f>
        <v>Support team for ACAPS    Primary Contact Number : 86140115  Secondary Contact Number : 410441492</v>
      </c>
      <c r="H549" s="4" t="str">
        <f>VLOOKUP(Table3[[#This Row],[Lookup]],Remedy,7,FALSE)</f>
        <v>acaps.analyst@nab.com.au</v>
      </c>
      <c r="I549" s="4" t="s">
        <v>4317</v>
      </c>
      <c r="J549" s="4" t="s">
        <v>4317</v>
      </c>
      <c r="K549" s="4" t="s">
        <v>4317</v>
      </c>
    </row>
    <row r="550" spans="1:11" x14ac:dyDescent="0.2">
      <c r="A550" s="1" t="s">
        <v>2534</v>
      </c>
      <c r="B550" s="1" t="s">
        <v>955</v>
      </c>
      <c r="C550" s="1" t="s">
        <v>5</v>
      </c>
      <c r="D550" s="1" t="s">
        <v>28</v>
      </c>
      <c r="E550" s="1" t="s">
        <v>956</v>
      </c>
      <c r="F550" s="1" t="s">
        <v>1685</v>
      </c>
      <c r="G550" s="11" t="str">
        <f>IF(ISBLANK(VLOOKUP(Table3[[#This Row],[Lookup]],Remedy,6,FALSE)),"",VLOOKUP(Table3[[#This Row],[Lookup]],Remedy,6,FALSE))</f>
        <v/>
      </c>
      <c r="H550" s="4" t="str">
        <f>VLOOKUP(Table3[[#This Row],[Lookup]],Remedy,7,FALSE)</f>
        <v>digital.retailing@nab.com.au</v>
      </c>
      <c r="I550" s="4" t="s">
        <v>4317</v>
      </c>
      <c r="J550" s="4" t="s">
        <v>4317</v>
      </c>
      <c r="K550" s="4" t="s">
        <v>4317</v>
      </c>
    </row>
    <row r="551" spans="1:11" x14ac:dyDescent="0.2">
      <c r="A551" s="1" t="s">
        <v>2535</v>
      </c>
      <c r="B551" s="1" t="s">
        <v>957</v>
      </c>
      <c r="C551" s="1" t="s">
        <v>5</v>
      </c>
      <c r="D551" s="1" t="s">
        <v>28</v>
      </c>
      <c r="E551" s="1" t="s">
        <v>958</v>
      </c>
      <c r="F551" s="1" t="s">
        <v>1688</v>
      </c>
      <c r="G551" s="11" t="str">
        <f>IF(ISBLANK(VLOOKUP(Table3[[#This Row],[Lookup]],Remedy,6,FALSE)),"",VLOOKUP(Table3[[#This Row],[Lookup]],Remedy,6,FALSE))</f>
        <v>Old Infoman Ref: UKPOD  Primary Contact - 03-8641-3302 / +61 408562907  Seconard Contact - +91 9160505040  Authoriser : MAHAADHEVAN SAISANKAR</v>
      </c>
      <c r="H551" s="4" t="str">
        <f>VLOOKUP(Table3[[#This Row],[Lookup]],Remedy,7,FALSE)</f>
        <v>sap.hcm.technology@nab.com.au  MAHAADHEVAN.X.SAISANKAR@NAB.COM.AU</v>
      </c>
      <c r="I551" s="4" t="s">
        <v>4317</v>
      </c>
      <c r="J551" s="4" t="s">
        <v>4317</v>
      </c>
      <c r="K551" s="4" t="s">
        <v>4317</v>
      </c>
    </row>
    <row r="552" spans="1:11" x14ac:dyDescent="0.2">
      <c r="A552" s="1" t="s">
        <v>2536</v>
      </c>
      <c r="B552" s="1" t="s">
        <v>959</v>
      </c>
      <c r="C552" s="1" t="s">
        <v>5</v>
      </c>
      <c r="D552" s="1" t="s">
        <v>28</v>
      </c>
      <c r="E552" s="1" t="s">
        <v>960</v>
      </c>
      <c r="F552" s="1" t="s">
        <v>1653</v>
      </c>
      <c r="G552" s="11" t="str">
        <f>IF(ISBLANK(VLOOKUP(Table3[[#This Row],[Lookup]],Remedy,6,FALSE)),"",VLOOKUP(Table3[[#This Row],[Lookup]],Remedy,6,FALSE))</f>
        <v/>
      </c>
      <c r="H552" s="4" t="str">
        <f>VLOOKUP(Table3[[#This Row],[Lookup]],Remedy,7,FALSE)</f>
        <v>est nextgen readiness/mailindb/nag_ap,</v>
      </c>
      <c r="I552" s="4" t="s">
        <v>4317</v>
      </c>
      <c r="J552" s="4" t="s">
        <v>4317</v>
      </c>
      <c r="K552" s="4" t="s">
        <v>4317</v>
      </c>
    </row>
    <row r="553" spans="1:11" x14ac:dyDescent="0.2">
      <c r="A553" s="1" t="s">
        <v>2537</v>
      </c>
      <c r="B553" s="1" t="s">
        <v>961</v>
      </c>
      <c r="C553" s="1" t="s">
        <v>5</v>
      </c>
      <c r="D553" s="1" t="s">
        <v>28</v>
      </c>
      <c r="E553" s="1" t="s">
        <v>962</v>
      </c>
      <c r="F553" s="1" t="s">
        <v>1677</v>
      </c>
      <c r="G553" s="11" t="str">
        <f>IF(ISBLANK(VLOOKUP(Table3[[#This Row],[Lookup]],Remedy,6,FALSE)),"",VLOOKUP(Table3[[#This Row],[Lookup]],Remedy,6,FALSE))</f>
        <v/>
      </c>
      <c r="H553" s="4" t="str">
        <f>VLOOKUP(Table3[[#This Row],[Lookup]],Remedy,7,FALSE)</f>
        <v>management.data@nab.com.au</v>
      </c>
      <c r="I553" s="4" t="s">
        <v>4317</v>
      </c>
      <c r="J553" s="4" t="s">
        <v>4317</v>
      </c>
      <c r="K553" s="4" t="s">
        <v>4317</v>
      </c>
    </row>
    <row r="554" spans="1:11" x14ac:dyDescent="0.2">
      <c r="A554" s="1" t="s">
        <v>2538</v>
      </c>
      <c r="B554" s="1" t="s">
        <v>963</v>
      </c>
      <c r="C554" s="1" t="s">
        <v>5</v>
      </c>
      <c r="D554" s="1" t="s">
        <v>28</v>
      </c>
      <c r="E554" s="1" t="s">
        <v>964</v>
      </c>
      <c r="F554" s="1" t="s">
        <v>1675</v>
      </c>
      <c r="G554" s="11" t="str">
        <f>IF(ISBLANK(VLOOKUP(Table3[[#This Row],[Lookup]],Remedy,6,FALSE)),"",VLOOKUP(Table3[[#This Row],[Lookup]],Remedy,6,FALSE))</f>
        <v/>
      </c>
      <c r="H554" s="4" t="str">
        <f>VLOOKUP(Table3[[#This Row],[Lookup]],Remedy,7,FALSE)</f>
        <v>tmv_&amp;_tfr@nab.com.au  Group &amp; Major Clients Merchant Ops,</v>
      </c>
      <c r="I554" s="4" t="s">
        <v>4317</v>
      </c>
      <c r="J554" s="4" t="s">
        <v>4317</v>
      </c>
      <c r="K554" s="4" t="s">
        <v>4317</v>
      </c>
    </row>
    <row r="555" spans="1:11" x14ac:dyDescent="0.2">
      <c r="A555" s="1" t="s">
        <v>2538</v>
      </c>
      <c r="B555" s="1" t="s">
        <v>965</v>
      </c>
      <c r="C555" s="1" t="s">
        <v>5</v>
      </c>
      <c r="D555" s="1" t="s">
        <v>28</v>
      </c>
      <c r="E555" s="1" t="s">
        <v>964</v>
      </c>
      <c r="F555" s="1" t="s">
        <v>1675</v>
      </c>
      <c r="G555" s="11" t="str">
        <f>IF(ISBLANK(VLOOKUP(Table3[[#This Row],[Lookup]],Remedy,6,FALSE)),"",VLOOKUP(Table3[[#This Row],[Lookup]],Remedy,6,FALSE))</f>
        <v/>
      </c>
      <c r="H555" s="4" t="str">
        <f>VLOOKUP(Table3[[#This Row],[Lookup]],Remedy,7,FALSE)</f>
        <v>tmv_&amp;_tfr@nab.com.au  Group &amp; Major Clients Merchant Ops,</v>
      </c>
      <c r="I555" s="4" t="s">
        <v>4317</v>
      </c>
      <c r="J555" s="4" t="s">
        <v>4317</v>
      </c>
      <c r="K555" s="4" t="s">
        <v>4317</v>
      </c>
    </row>
    <row r="556" spans="1:11" x14ac:dyDescent="0.2">
      <c r="A556" s="1" t="s">
        <v>2539</v>
      </c>
      <c r="B556" s="1" t="s">
        <v>966</v>
      </c>
      <c r="C556" s="1" t="s">
        <v>5</v>
      </c>
      <c r="D556" s="1" t="s">
        <v>28</v>
      </c>
      <c r="E556" s="1" t="s">
        <v>967</v>
      </c>
      <c r="F556" s="1" t="s">
        <v>1637</v>
      </c>
      <c r="G556" s="11" t="str">
        <f>IF(ISBLANK(VLOOKUP(Table3[[#This Row],[Lookup]],Remedy,6,FALSE)),"",VLOOKUP(Table3[[#This Row],[Lookup]],Remedy,6,FALSE))</f>
        <v>business support for banker dashboard    Primary Contact Number : +61408385188  Secondary Contact Number : +61459849656</v>
      </c>
      <c r="H556" s="4" t="str">
        <f>VLOOKUP(Table3[[#This Row],[Lookup]],Remedy,7,FALSE)</f>
        <v>banker.dashboard@nab.com.au; robert.j.walsh@nab.com.au</v>
      </c>
      <c r="I556" s="4" t="s">
        <v>4317</v>
      </c>
      <c r="J556" s="4" t="s">
        <v>4317</v>
      </c>
      <c r="K556" s="4" t="s">
        <v>4317</v>
      </c>
    </row>
    <row r="557" spans="1:11" x14ac:dyDescent="0.2">
      <c r="A557" s="1" t="s">
        <v>2540</v>
      </c>
      <c r="B557" s="1" t="s">
        <v>968</v>
      </c>
      <c r="C557" s="1" t="s">
        <v>5</v>
      </c>
      <c r="D557" s="1" t="s">
        <v>28</v>
      </c>
      <c r="E557" s="1" t="s">
        <v>969</v>
      </c>
      <c r="F557" s="1" t="s">
        <v>1646</v>
      </c>
      <c r="G557" s="11" t="str">
        <f>IF(ISBLANK(VLOOKUP(Table3[[#This Row],[Lookup]],Remedy,6,FALSE)),"",VLOOKUP(Table3[[#This Row],[Lookup]],Remedy,6,FALSE))</f>
        <v>Primary Contact Number:  Chris Jewell 03 8697 6291    Secondary Contact Number:  Leigh Johns 03 8697 9926    Remedy Support Group Authoriser:  Chris Jewell</v>
      </c>
      <c r="H557" s="4" t="str">
        <f>VLOOKUP(Table3[[#This Row],[Lookup]],Remedy,7,FALSE)</f>
        <v>business.banking.electronic.channels@nab.com.au</v>
      </c>
      <c r="I557" s="4" t="s">
        <v>4317</v>
      </c>
      <c r="J557" s="4" t="s">
        <v>4317</v>
      </c>
      <c r="K557" s="4" t="s">
        <v>4317</v>
      </c>
    </row>
    <row r="558" spans="1:11" x14ac:dyDescent="0.2">
      <c r="A558" s="1" t="s">
        <v>2540</v>
      </c>
      <c r="B558" s="1" t="s">
        <v>970</v>
      </c>
      <c r="C558" s="1" t="s">
        <v>5</v>
      </c>
      <c r="D558" s="1" t="s">
        <v>28</v>
      </c>
      <c r="E558" s="1" t="s">
        <v>969</v>
      </c>
      <c r="F558" s="1" t="s">
        <v>1646</v>
      </c>
      <c r="G558" s="11" t="str">
        <f>IF(ISBLANK(VLOOKUP(Table3[[#This Row],[Lookup]],Remedy,6,FALSE)),"",VLOOKUP(Table3[[#This Row],[Lookup]],Remedy,6,FALSE))</f>
        <v>Primary Contact Number:  Chris Jewell 03 8697 6291    Secondary Contact Number:  Leigh Johns 03 8697 9926    Remedy Support Group Authoriser:  Chris Jewell</v>
      </c>
      <c r="H558" s="4" t="str">
        <f>VLOOKUP(Table3[[#This Row],[Lookup]],Remedy,7,FALSE)</f>
        <v>business.banking.electronic.channels@nab.com.au</v>
      </c>
      <c r="I558" s="4" t="s">
        <v>4317</v>
      </c>
      <c r="J558" s="4" t="s">
        <v>4317</v>
      </c>
      <c r="K558" s="4" t="s">
        <v>4317</v>
      </c>
    </row>
    <row r="559" spans="1:11" x14ac:dyDescent="0.2">
      <c r="A559" s="1" t="s">
        <v>2540</v>
      </c>
      <c r="B559" s="1" t="s">
        <v>971</v>
      </c>
      <c r="C559" s="1" t="s">
        <v>5</v>
      </c>
      <c r="D559" s="1" t="s">
        <v>28</v>
      </c>
      <c r="E559" s="1" t="s">
        <v>969</v>
      </c>
      <c r="F559" s="1" t="s">
        <v>1646</v>
      </c>
      <c r="G559" s="11" t="str">
        <f>IF(ISBLANK(VLOOKUP(Table3[[#This Row],[Lookup]],Remedy,6,FALSE)),"",VLOOKUP(Table3[[#This Row],[Lookup]],Remedy,6,FALSE))</f>
        <v>Primary Contact Number:  Chris Jewell 03 8697 6291    Secondary Contact Number:  Leigh Johns 03 8697 9926    Remedy Support Group Authoriser:  Chris Jewell</v>
      </c>
      <c r="H559" s="4" t="str">
        <f>VLOOKUP(Table3[[#This Row],[Lookup]],Remedy,7,FALSE)</f>
        <v>business.banking.electronic.channels@nab.com.au</v>
      </c>
      <c r="I559" s="4" t="s">
        <v>4317</v>
      </c>
      <c r="J559" s="4" t="s">
        <v>4317</v>
      </c>
      <c r="K559" s="4" t="s">
        <v>4317</v>
      </c>
    </row>
    <row r="560" spans="1:11" x14ac:dyDescent="0.2">
      <c r="A560" s="1" t="s">
        <v>2541</v>
      </c>
      <c r="B560" s="1" t="s">
        <v>972</v>
      </c>
      <c r="C560" s="1" t="s">
        <v>5</v>
      </c>
      <c r="D560" s="1" t="s">
        <v>28</v>
      </c>
      <c r="E560" s="1" t="s">
        <v>973</v>
      </c>
      <c r="F560" s="1" t="s">
        <v>1647</v>
      </c>
      <c r="G560" s="11" t="str">
        <f>IF(ISBLANK(VLOOKUP(Table3[[#This Row],[Lookup]],Remedy,6,FALSE)),"",VLOOKUP(Table3[[#This Row],[Lookup]],Remedy,6,FALSE))</f>
        <v>Primary Contact Number: Chris Jewell 0477349620    Secondary Contact Number: Adrian Gissara 0457514884    Remedy Support Group Authoriser:  Chris Jewell</v>
      </c>
      <c r="H560" s="4" t="str">
        <f>VLOOKUP(Table3[[#This Row],[Lookup]],Remedy,7,FALSE)</f>
        <v>IB.Business.Support@nab.com.au</v>
      </c>
      <c r="I560" s="4" t="s">
        <v>4317</v>
      </c>
      <c r="J560" s="4" t="s">
        <v>4317</v>
      </c>
      <c r="K560" s="4" t="s">
        <v>4317</v>
      </c>
    </row>
    <row r="561" spans="1:11" x14ac:dyDescent="0.2">
      <c r="A561" s="1" t="s">
        <v>2542</v>
      </c>
      <c r="B561" s="1" t="s">
        <v>974</v>
      </c>
      <c r="C561" s="1" t="s">
        <v>5</v>
      </c>
      <c r="D561" s="1" t="s">
        <v>28</v>
      </c>
      <c r="E561" s="1" t="s">
        <v>975</v>
      </c>
      <c r="F561" s="1" t="s">
        <v>1689</v>
      </c>
      <c r="G561" s="11" t="str">
        <f>IF(ISBLANK(VLOOKUP(Table3[[#This Row],[Lookup]],Remedy,6,FALSE)),"",VLOOKUP(Table3[[#This Row],[Lookup]],Remedy,6,FALSE))</f>
        <v>Old Infoman Ref: AUTRE  Primary Contact - 03-86413235  Seconard Contact -   Authoriser : Mark Chan</v>
      </c>
      <c r="H561" s="4" t="str">
        <f>VLOOKUP(Table3[[#This Row],[Lookup]],Remedy,7,FALSE)</f>
        <v>mark.m.chan@nab.com.au</v>
      </c>
      <c r="I561" s="4" t="s">
        <v>4317</v>
      </c>
      <c r="J561" s="4" t="s">
        <v>4317</v>
      </c>
      <c r="K561" s="4" t="s">
        <v>4317</v>
      </c>
    </row>
    <row r="562" spans="1:11" x14ac:dyDescent="0.2">
      <c r="A562" s="1" t="s">
        <v>2543</v>
      </c>
      <c r="B562" s="1" t="s">
        <v>976</v>
      </c>
      <c r="C562" s="1" t="s">
        <v>5</v>
      </c>
      <c r="D562" s="1" t="s">
        <v>28</v>
      </c>
      <c r="E562" s="1" t="s">
        <v>977</v>
      </c>
      <c r="F562" s="1" t="s">
        <v>1690</v>
      </c>
      <c r="G562" s="11" t="str">
        <f>IF(ISBLANK(VLOOKUP(Table3[[#This Row],[Lookup]],Remedy,6,FALSE)),"",VLOOKUP(Table3[[#This Row],[Lookup]],Remedy,6,FALSE))</f>
        <v>Old Infoman Ref: UKTRE  Primary Contact - 03-86413235  Seconard Contact -   Authoriser : Mark Chan</v>
      </c>
      <c r="H562" s="4" t="str">
        <f>VLOOKUP(Table3[[#This Row],[Lookup]],Remedy,7,FALSE)</f>
        <v>mark.m.chan@nab.com.au</v>
      </c>
      <c r="I562" s="4" t="s">
        <v>4317</v>
      </c>
      <c r="J562" s="4" t="s">
        <v>4317</v>
      </c>
      <c r="K562" s="4" t="s">
        <v>4317</v>
      </c>
    </row>
    <row r="563" spans="1:11" x14ac:dyDescent="0.2">
      <c r="A563" s="1" t="s">
        <v>2544</v>
      </c>
      <c r="B563" s="1" t="s">
        <v>978</v>
      </c>
      <c r="C563" s="1" t="s">
        <v>5</v>
      </c>
      <c r="D563" s="1" t="s">
        <v>28</v>
      </c>
      <c r="E563" s="1" t="s">
        <v>979</v>
      </c>
      <c r="F563" s="1" t="s">
        <v>1641</v>
      </c>
      <c r="G563" s="11" t="str">
        <f>IF(ISBLANK(VLOOKUP(Table3[[#This Row],[Lookup]],Remedy,6,FALSE)),"",VLOOKUP(Table3[[#This Row],[Lookup]],Remedy,6,FALSE))</f>
        <v>Production Support for Cards Issuing     Primary Contact Number : 410441492  Secondary Contact Number : 477388625  Remedy Support Group Authoriser:  Kelli Blundell</v>
      </c>
      <c r="H563" s="4" t="str">
        <f>VLOOKUP(Table3[[#This Row],[Lookup]],Remedy,7,FALSE)</f>
        <v>cards.support@nab.com.au</v>
      </c>
      <c r="I563" s="4" t="s">
        <v>4317</v>
      </c>
      <c r="J563" s="4" t="s">
        <v>4317</v>
      </c>
      <c r="K563" s="4" t="s">
        <v>4317</v>
      </c>
    </row>
    <row r="564" spans="1:11" x14ac:dyDescent="0.2">
      <c r="A564" s="1" t="s">
        <v>2545</v>
      </c>
      <c r="B564" s="1" t="s">
        <v>980</v>
      </c>
      <c r="C564" s="1" t="s">
        <v>5</v>
      </c>
      <c r="D564" s="1" t="s">
        <v>28</v>
      </c>
      <c r="E564" s="1" t="s">
        <v>981</v>
      </c>
      <c r="F564" s="1" t="s">
        <v>1686</v>
      </c>
      <c r="G564" s="11" t="str">
        <f>IF(ISBLANK(VLOOKUP(Table3[[#This Row],[Lookup]],Remedy,6,FALSE)),"",VLOOKUP(Table3[[#This Row],[Lookup]],Remedy,6,FALSE))</f>
        <v>Old Infoman Ref: AUFIN  Primary Contact - 03-8634-1856 / +61 405313030  Seconard Contact - 03-86340694  Authoriser : Carmel Franco</v>
      </c>
      <c r="H564" s="4" t="str">
        <f>VLOOKUP(Table3[[#This Row],[Lookup]],Remedy,7,FALSE)</f>
        <v>carmel.franco@nab.com.au  nab.operational.ledger.support@nab.com.au</v>
      </c>
      <c r="I564" s="4" t="s">
        <v>4317</v>
      </c>
      <c r="J564" s="4" t="s">
        <v>4317</v>
      </c>
      <c r="K564" s="4" t="s">
        <v>4317</v>
      </c>
    </row>
    <row r="565" spans="1:11" x14ac:dyDescent="0.2">
      <c r="A565" s="1" t="s">
        <v>2546</v>
      </c>
      <c r="B565" s="1" t="s">
        <v>982</v>
      </c>
      <c r="C565" s="1" t="s">
        <v>5</v>
      </c>
      <c r="D565" s="1" t="s">
        <v>28</v>
      </c>
      <c r="E565" s="1" t="s">
        <v>983</v>
      </c>
      <c r="F565" s="1" t="s">
        <v>1674</v>
      </c>
      <c r="G565" s="11" t="str">
        <f>IF(ISBLANK(VLOOKUP(Table3[[#This Row],[Lookup]],Remedy,6,FALSE)),"",VLOOKUP(Table3[[#This Row],[Lookup]],Remedy,6,FALSE))</f>
        <v>Supporting Business Systems/Applications    Primary Contact Number : 386365840  Secondary Contact Number : 383648227</v>
      </c>
      <c r="H565" s="4" t="str">
        <f>VLOOKUP(Table3[[#This Row],[Lookup]],Remedy,7,FALSE)</f>
        <v>paul.whitfield@nab.com.au</v>
      </c>
      <c r="I565" s="4" t="s">
        <v>4317</v>
      </c>
      <c r="J565" s="4" t="s">
        <v>4317</v>
      </c>
      <c r="K565" s="4" t="s">
        <v>4317</v>
      </c>
    </row>
    <row r="566" spans="1:11" x14ac:dyDescent="0.2">
      <c r="A566" s="1" t="s">
        <v>2546</v>
      </c>
      <c r="B566" s="1" t="s">
        <v>984</v>
      </c>
      <c r="C566" s="1" t="s">
        <v>5</v>
      </c>
      <c r="D566" s="1" t="s">
        <v>28</v>
      </c>
      <c r="E566" s="1" t="s">
        <v>983</v>
      </c>
      <c r="F566" s="1" t="s">
        <v>1674</v>
      </c>
      <c r="G566" s="11" t="str">
        <f>IF(ISBLANK(VLOOKUP(Table3[[#This Row],[Lookup]],Remedy,6,FALSE)),"",VLOOKUP(Table3[[#This Row],[Lookup]],Remedy,6,FALSE))</f>
        <v>Supporting Business Systems/Applications    Primary Contact Number : 386365840  Secondary Contact Number : 383648227</v>
      </c>
      <c r="H566" s="4" t="str">
        <f>VLOOKUP(Table3[[#This Row],[Lookup]],Remedy,7,FALSE)</f>
        <v>paul.whitfield@nab.com.au</v>
      </c>
      <c r="I566" s="4" t="s">
        <v>4317</v>
      </c>
      <c r="J566" s="4" t="s">
        <v>4317</v>
      </c>
      <c r="K566" s="4" t="s">
        <v>4317</v>
      </c>
    </row>
    <row r="567" spans="1:11" x14ac:dyDescent="0.2">
      <c r="A567" s="1" t="s">
        <v>2547</v>
      </c>
      <c r="B567" s="1" t="s">
        <v>985</v>
      </c>
      <c r="C567" s="1" t="s">
        <v>5</v>
      </c>
      <c r="D567" s="1" t="s">
        <v>28</v>
      </c>
      <c r="E567" s="1" t="s">
        <v>986</v>
      </c>
      <c r="F567" s="1" t="s">
        <v>1654</v>
      </c>
      <c r="G567" s="11" t="str">
        <f>IF(ISBLANK(VLOOKUP(Table3[[#This Row],[Lookup]],Remedy,6,FALSE)),"",VLOOKUP(Table3[[#This Row],[Lookup]],Remedy,6,FALSE))</f>
        <v/>
      </c>
      <c r="H567" s="4">
        <f>VLOOKUP(Table3[[#This Row],[Lookup]],Remedy,7,FALSE)</f>
        <v>0</v>
      </c>
      <c r="I567" s="4" t="s">
        <v>4317</v>
      </c>
      <c r="J567" s="4" t="s">
        <v>4317</v>
      </c>
      <c r="K567" s="4" t="s">
        <v>4317</v>
      </c>
    </row>
    <row r="568" spans="1:11" x14ac:dyDescent="0.2">
      <c r="A568" s="1" t="s">
        <v>2547</v>
      </c>
      <c r="B568" s="1" t="s">
        <v>987</v>
      </c>
      <c r="C568" s="1" t="s">
        <v>5</v>
      </c>
      <c r="D568" s="1" t="s">
        <v>28</v>
      </c>
      <c r="E568" s="1" t="s">
        <v>986</v>
      </c>
      <c r="F568" s="1" t="s">
        <v>1654</v>
      </c>
      <c r="G568" s="11" t="str">
        <f>IF(ISBLANK(VLOOKUP(Table3[[#This Row],[Lookup]],Remedy,6,FALSE)),"",VLOOKUP(Table3[[#This Row],[Lookup]],Remedy,6,FALSE))</f>
        <v/>
      </c>
      <c r="H568" s="4">
        <f>VLOOKUP(Table3[[#This Row],[Lookup]],Remedy,7,FALSE)</f>
        <v>0</v>
      </c>
      <c r="I568" s="4" t="s">
        <v>4317</v>
      </c>
      <c r="J568" s="4" t="s">
        <v>4317</v>
      </c>
      <c r="K568" s="4" t="s">
        <v>4317</v>
      </c>
    </row>
    <row r="569" spans="1:11" x14ac:dyDescent="0.2">
      <c r="A569" s="1" t="s">
        <v>2548</v>
      </c>
      <c r="B569" s="1" t="s">
        <v>988</v>
      </c>
      <c r="C569" s="1" t="s">
        <v>5</v>
      </c>
      <c r="D569" s="1" t="s">
        <v>28</v>
      </c>
      <c r="E569" s="1" t="s">
        <v>989</v>
      </c>
      <c r="F569" s="1" t="s">
        <v>1656</v>
      </c>
      <c r="G569" s="11" t="str">
        <f>IF(ISBLANK(VLOOKUP(Table3[[#This Row],[Lookup]],Remedy,6,FALSE)),"",VLOOKUP(Table3[[#This Row],[Lookup]],Remedy,6,FALSE))</f>
        <v/>
      </c>
      <c r="H569" s="4">
        <f>VLOOKUP(Table3[[#This Row],[Lookup]],Remedy,7,FALSE)</f>
        <v>0</v>
      </c>
      <c r="I569" s="4" t="s">
        <v>4317</v>
      </c>
      <c r="J569" s="4" t="s">
        <v>4317</v>
      </c>
      <c r="K569" s="4" t="s">
        <v>4317</v>
      </c>
    </row>
    <row r="570" spans="1:11" x14ac:dyDescent="0.2">
      <c r="A570" s="1" t="s">
        <v>2549</v>
      </c>
      <c r="B570" s="1" t="s">
        <v>990</v>
      </c>
      <c r="C570" s="1" t="s">
        <v>5</v>
      </c>
      <c r="D570" s="1" t="s">
        <v>28</v>
      </c>
      <c r="E570" s="1" t="s">
        <v>991</v>
      </c>
      <c r="F570" s="1" t="s">
        <v>1655</v>
      </c>
      <c r="G570" s="11" t="str">
        <f>IF(ISBLANK(VLOOKUP(Table3[[#This Row],[Lookup]],Remedy,6,FALSE)),"",VLOOKUP(Table3[[#This Row],[Lookup]],Remedy,6,FALSE))</f>
        <v/>
      </c>
      <c r="H570" s="4">
        <f>VLOOKUP(Table3[[#This Row],[Lookup]],Remedy,7,FALSE)</f>
        <v>0</v>
      </c>
      <c r="I570" s="4" t="s">
        <v>4317</v>
      </c>
      <c r="J570" s="4" t="s">
        <v>4317</v>
      </c>
      <c r="K570" s="4" t="s">
        <v>4317</v>
      </c>
    </row>
    <row r="571" spans="1:11" x14ac:dyDescent="0.2">
      <c r="A571" s="1" t="s">
        <v>2550</v>
      </c>
      <c r="B571" s="1" t="s">
        <v>992</v>
      </c>
      <c r="C571" s="1" t="s">
        <v>5</v>
      </c>
      <c r="D571" s="1" t="s">
        <v>28</v>
      </c>
      <c r="E571" s="1" t="s">
        <v>993</v>
      </c>
      <c r="F571" s="1" t="s">
        <v>1684</v>
      </c>
      <c r="G571" s="11" t="str">
        <f>IF(ISBLANK(VLOOKUP(Table3[[#This Row],[Lookup]],Remedy,6,FALSE)),"",VLOOKUP(Table3[[#This Row],[Lookup]],Remedy,6,FALSE))</f>
        <v>Support Group for credit risk systems</v>
      </c>
      <c r="H571" s="4" t="str">
        <f>VLOOKUP(Table3[[#This Row],[Lookup]],Remedy,7,FALSE)</f>
        <v>ecrs.support@nab.com.au</v>
      </c>
      <c r="I571" s="4" t="s">
        <v>4317</v>
      </c>
      <c r="J571" s="4" t="s">
        <v>4317</v>
      </c>
      <c r="K571" s="4" t="s">
        <v>4317</v>
      </c>
    </row>
    <row r="572" spans="1:11" x14ac:dyDescent="0.2">
      <c r="A572" s="1" t="s">
        <v>2551</v>
      </c>
      <c r="B572" s="1" t="s">
        <v>994</v>
      </c>
      <c r="C572" s="1" t="s">
        <v>5</v>
      </c>
      <c r="D572" s="1" t="s">
        <v>28</v>
      </c>
      <c r="E572" s="1" t="s">
        <v>995</v>
      </c>
      <c r="F572" s="1" t="s">
        <v>1657</v>
      </c>
      <c r="G572" s="11" t="str">
        <f>IF(ISBLANK(VLOOKUP(Table3[[#This Row],[Lookup]],Remedy,6,FALSE)),"",VLOOKUP(Table3[[#This Row],[Lookup]],Remedy,6,FALSE))</f>
        <v/>
      </c>
      <c r="H572" s="4" t="str">
        <f>VLOOKUP(Table3[[#This Row],[Lookup]],Remedy,7,FALSE)</f>
        <v>hicapstechsupport@hicaps.com.au</v>
      </c>
      <c r="I572" s="4" t="s">
        <v>4317</v>
      </c>
      <c r="J572" s="4" t="s">
        <v>4317</v>
      </c>
      <c r="K572" s="4" t="s">
        <v>4317</v>
      </c>
    </row>
    <row r="573" spans="1:11" x14ac:dyDescent="0.2">
      <c r="A573" s="1" t="s">
        <v>2552</v>
      </c>
      <c r="B573" s="1" t="s">
        <v>996</v>
      </c>
      <c r="C573" s="1" t="s">
        <v>5</v>
      </c>
      <c r="D573" s="1" t="s">
        <v>28</v>
      </c>
      <c r="E573" s="1" t="s">
        <v>997</v>
      </c>
      <c r="F573" s="1" t="s">
        <v>1661</v>
      </c>
      <c r="G573" s="11" t="str">
        <f>IF(ISBLANK(VLOOKUP(Table3[[#This Row],[Lookup]],Remedy,6,FALSE)),"",VLOOKUP(Table3[[#This Row],[Lookup]],Remedy,6,FALSE))</f>
        <v/>
      </c>
      <c r="H573" s="4">
        <f>VLOOKUP(Table3[[#This Row],[Lookup]],Remedy,7,FALSE)</f>
        <v>0</v>
      </c>
      <c r="I573" s="4" t="s">
        <v>4317</v>
      </c>
      <c r="J573" s="4" t="s">
        <v>4317</v>
      </c>
      <c r="K573" s="4" t="s">
        <v>4317</v>
      </c>
    </row>
    <row r="574" spans="1:11" x14ac:dyDescent="0.2">
      <c r="A574" s="1" t="s">
        <v>2553</v>
      </c>
      <c r="B574" s="1" t="s">
        <v>998</v>
      </c>
      <c r="C574" s="1" t="s">
        <v>5</v>
      </c>
      <c r="D574" s="1" t="s">
        <v>28</v>
      </c>
      <c r="E574" s="1" t="s">
        <v>999</v>
      </c>
      <c r="F574" s="1" t="s">
        <v>1645</v>
      </c>
      <c r="G574" s="11" t="str">
        <f>IF(ISBLANK(VLOOKUP(Table3[[#This Row],[Lookup]],Remedy,6,FALSE)),"",VLOOKUP(Table3[[#This Row],[Lookup]],Remedy,6,FALSE))</f>
        <v>Primary Contact Number: 03 8634 1707 (xt331707)Secondary Contact Number: 0448 301 898  Remedy Support Group Authoriser: Greg Moore</v>
      </c>
      <c r="H574" s="4" t="str">
        <f>VLOOKUP(Table3[[#This Row],[Lookup]],Remedy,7,FALSE)</f>
        <v>NABAU_CRM.Operations.&amp;.Reporting@nab.com.au</v>
      </c>
      <c r="I574" s="4" t="s">
        <v>4317</v>
      </c>
      <c r="J574" s="4" t="s">
        <v>4317</v>
      </c>
      <c r="K574" s="4" t="s">
        <v>4317</v>
      </c>
    </row>
    <row r="575" spans="1:11" x14ac:dyDescent="0.2">
      <c r="A575" s="1" t="s">
        <v>2554</v>
      </c>
      <c r="B575" s="1" t="s">
        <v>1000</v>
      </c>
      <c r="C575" s="1" t="s">
        <v>5</v>
      </c>
      <c r="D575" s="1" t="s">
        <v>28</v>
      </c>
      <c r="E575" s="1" t="s">
        <v>1001</v>
      </c>
      <c r="F575" s="1" t="s">
        <v>1665</v>
      </c>
      <c r="G575" s="11" t="str">
        <f>IF(ISBLANK(VLOOKUP(Table3[[#This Row],[Lookup]],Remedy,6,FALSE)),"",VLOOKUP(Table3[[#This Row],[Lookup]],Remedy,6,FALSE))</f>
        <v>Administer Superannuation Fund    Primary Contact Number : 403914043  Secondary Contact Number : 392224947</v>
      </c>
      <c r="H575" s="4" t="str">
        <f>VLOOKUP(Table3[[#This Row],[Lookup]],Remedy,7,FALSE)</f>
        <v>joe.palma@nab.com.au</v>
      </c>
      <c r="I575" s="4" t="s">
        <v>4317</v>
      </c>
      <c r="J575" s="4" t="s">
        <v>4317</v>
      </c>
      <c r="K575" s="4" t="s">
        <v>4317</v>
      </c>
    </row>
    <row r="576" spans="1:11" x14ac:dyDescent="0.2">
      <c r="A576" s="1" t="s">
        <v>2555</v>
      </c>
      <c r="B576" s="1" t="s">
        <v>1002</v>
      </c>
      <c r="C576" s="1" t="s">
        <v>5</v>
      </c>
      <c r="D576" s="1" t="s">
        <v>28</v>
      </c>
      <c r="E576" s="1" t="s">
        <v>1003</v>
      </c>
      <c r="F576" s="1" t="s">
        <v>1633</v>
      </c>
      <c r="G576" s="11" t="str">
        <f>IF(ISBLANK(VLOOKUP(Table3[[#This Row],[Lookup]],Remedy,6,FALSE)),"",VLOOKUP(Table3[[#This Row],[Lookup]],Remedy,6,FALSE))</f>
        <v/>
      </c>
      <c r="H576" s="4">
        <f>VLOOKUP(Table3[[#This Row],[Lookup]],Remedy,7,FALSE)</f>
        <v>0</v>
      </c>
      <c r="I576" s="4" t="s">
        <v>4317</v>
      </c>
      <c r="J576" s="4" t="s">
        <v>4317</v>
      </c>
      <c r="K576" s="4" t="s">
        <v>4317</v>
      </c>
    </row>
    <row r="577" spans="1:11" x14ac:dyDescent="0.2">
      <c r="A577" s="1" t="s">
        <v>2556</v>
      </c>
      <c r="B577" s="1" t="s">
        <v>1004</v>
      </c>
      <c r="C577" s="1" t="s">
        <v>5</v>
      </c>
      <c r="D577" s="1" t="s">
        <v>28</v>
      </c>
      <c r="E577" s="1" t="s">
        <v>1005</v>
      </c>
      <c r="F577" s="1" t="s">
        <v>1692</v>
      </c>
      <c r="G577" s="11" t="str">
        <f>IF(ISBLANK(VLOOKUP(Table3[[#This Row],[Lookup]],Remedy,6,FALSE)),"",VLOOKUP(Table3[[#This Row],[Lookup]],Remedy,6,FALSE))</f>
        <v/>
      </c>
      <c r="H577" s="4">
        <f>VLOOKUP(Table3[[#This Row],[Lookup]],Remedy,7,FALSE)</f>
        <v>0</v>
      </c>
      <c r="I577" s="4" t="s">
        <v>4317</v>
      </c>
      <c r="J577" s="4" t="s">
        <v>4317</v>
      </c>
      <c r="K577" s="4" t="s">
        <v>4317</v>
      </c>
    </row>
    <row r="578" spans="1:11" x14ac:dyDescent="0.2">
      <c r="A578" s="1" t="s">
        <v>2557</v>
      </c>
      <c r="B578" s="1" t="s">
        <v>1006</v>
      </c>
      <c r="C578" s="1" t="s">
        <v>5</v>
      </c>
      <c r="D578" s="1" t="s">
        <v>28</v>
      </c>
      <c r="E578" s="1" t="s">
        <v>1007</v>
      </c>
      <c r="F578" s="1" t="s">
        <v>1691</v>
      </c>
      <c r="G578" s="11" t="str">
        <f>IF(ISBLANK(VLOOKUP(Table3[[#This Row],[Lookup]],Remedy,6,FALSE)),"",VLOOKUP(Table3[[#This Row],[Lookup]],Remedy,6,FALSE))</f>
        <v/>
      </c>
      <c r="H578" s="4">
        <f>VLOOKUP(Table3[[#This Row],[Lookup]],Remedy,7,FALSE)</f>
        <v>0</v>
      </c>
      <c r="I578" s="4" t="s">
        <v>4317</v>
      </c>
      <c r="J578" s="4" t="s">
        <v>4317</v>
      </c>
      <c r="K578" s="4" t="s">
        <v>4317</v>
      </c>
    </row>
    <row r="579" spans="1:11" x14ac:dyDescent="0.2">
      <c r="A579" s="1" t="s">
        <v>2558</v>
      </c>
      <c r="B579" s="1" t="s">
        <v>1008</v>
      </c>
      <c r="C579" s="1" t="s">
        <v>5</v>
      </c>
      <c r="D579" s="1" t="s">
        <v>28</v>
      </c>
      <c r="E579" s="1" t="s">
        <v>1009</v>
      </c>
      <c r="F579" s="1" t="s">
        <v>1680</v>
      </c>
      <c r="G579" s="11" t="str">
        <f>IF(ISBLANK(VLOOKUP(Table3[[#This Row],[Lookup]],Remedy,6,FALSE)),"",VLOOKUP(Table3[[#This Row],[Lookup]],Remedy,6,FALSE))</f>
        <v>Product Support &amp; Operations  Primary Contact Number: 03 8697 6077  Secondary Contact Number: 03 8634 1788</v>
      </c>
      <c r="H579" s="4" t="str">
        <f>VLOOKUP(Table3[[#This Row],[Lookup]],Remedy,7,FALSE)</f>
        <v>BSA.Support@nab.com.au</v>
      </c>
      <c r="I579" s="4" t="s">
        <v>4317</v>
      </c>
      <c r="J579" s="4" t="s">
        <v>4317</v>
      </c>
      <c r="K579" s="4" t="s">
        <v>4317</v>
      </c>
    </row>
    <row r="580" spans="1:11" x14ac:dyDescent="0.2">
      <c r="A580" s="1" t="s">
        <v>2559</v>
      </c>
      <c r="B580" s="1" t="s">
        <v>1010</v>
      </c>
      <c r="C580" s="1" t="s">
        <v>5</v>
      </c>
      <c r="D580" s="1" t="s">
        <v>28</v>
      </c>
      <c r="E580" s="1" t="s">
        <v>1011</v>
      </c>
      <c r="F580" s="1" t="s">
        <v>1694</v>
      </c>
      <c r="G580" s="11" t="str">
        <f>IF(ISBLANK(VLOOKUP(Table3[[#This Row],[Lookup]],Remedy,6,FALSE)),"",VLOOKUP(Table3[[#This Row],[Lookup]],Remedy,6,FALSE))</f>
        <v/>
      </c>
      <c r="H580" s="4">
        <f>VLOOKUP(Table3[[#This Row],[Lookup]],Remedy,7,FALSE)</f>
        <v>0</v>
      </c>
      <c r="I580" s="4" t="s">
        <v>4317</v>
      </c>
      <c r="J580" s="4" t="s">
        <v>4317</v>
      </c>
      <c r="K580" s="4" t="s">
        <v>4317</v>
      </c>
    </row>
    <row r="581" spans="1:11" x14ac:dyDescent="0.2">
      <c r="A581" s="1" t="s">
        <v>2560</v>
      </c>
      <c r="B581" s="1" t="s">
        <v>1012</v>
      </c>
      <c r="C581" s="1" t="s">
        <v>5</v>
      </c>
      <c r="D581" s="1" t="s">
        <v>1013</v>
      </c>
      <c r="E581" s="1" t="s">
        <v>1014</v>
      </c>
      <c r="F581" s="1" t="s">
        <v>1433</v>
      </c>
      <c r="G581" s="11" t="str">
        <f>IF(ISBLANK(VLOOKUP(Table3[[#This Row],[Lookup]],Remedy,6,FALSE)),"",VLOOKUP(Table3[[#This Row],[Lookup]],Remedy,6,FALSE))</f>
        <v/>
      </c>
      <c r="H581" s="4">
        <f>VLOOKUP(Table3[[#This Row],[Lookup]],Remedy,7,FALSE)</f>
        <v>0</v>
      </c>
      <c r="I581" s="4" t="s">
        <v>4344</v>
      </c>
      <c r="J581" s="4" t="s">
        <v>4319</v>
      </c>
      <c r="K581" s="4" t="s">
        <v>4317</v>
      </c>
    </row>
    <row r="582" spans="1:11" x14ac:dyDescent="0.2">
      <c r="A582" s="1" t="s">
        <v>2561</v>
      </c>
      <c r="B582" s="1" t="s">
        <v>1015</v>
      </c>
      <c r="C582" s="1" t="s">
        <v>5</v>
      </c>
      <c r="D582" s="1" t="s">
        <v>28</v>
      </c>
      <c r="E582" s="1" t="s">
        <v>1016</v>
      </c>
      <c r="F582" s="1" t="s">
        <v>1666</v>
      </c>
      <c r="G582" s="11" t="str">
        <f>IF(ISBLANK(VLOOKUP(Table3[[#This Row],[Lookup]],Remedy,6,FALSE)),"",VLOOKUP(Table3[[#This Row],[Lookup]],Remedy,6,FALSE))</f>
        <v>Primary Contact Number: +61(0)3 98298505  Secondary Contact Number: +61 (0) 3 8634 4304  Remedy Support Group Authoriser: Matthew Schreenan, Venkat Krishnan</v>
      </c>
      <c r="H582" s="4" t="str">
        <f>VLOOKUP(Table3[[#This Row],[Lookup]],Remedy,7,FALSE)</f>
        <v>awd.reporting@mlc.com.au</v>
      </c>
      <c r="I582" s="4" t="s">
        <v>4317</v>
      </c>
      <c r="J582" s="4" t="s">
        <v>4317</v>
      </c>
      <c r="K582" s="4" t="s">
        <v>4317</v>
      </c>
    </row>
    <row r="583" spans="1:11" x14ac:dyDescent="0.2">
      <c r="A583" s="1" t="s">
        <v>2562</v>
      </c>
      <c r="B583" s="1" t="s">
        <v>1017</v>
      </c>
      <c r="C583" s="1" t="s">
        <v>5</v>
      </c>
      <c r="D583" s="1" t="s">
        <v>28</v>
      </c>
      <c r="E583" s="1" t="s">
        <v>1018</v>
      </c>
      <c r="F583" s="1" t="s">
        <v>1632</v>
      </c>
      <c r="G583" s="11" t="str">
        <f>IF(ISBLANK(VLOOKUP(Table3[[#This Row],[Lookup]],Remedy,6,FALSE)),"",VLOOKUP(Table3[[#This Row],[Lookup]],Remedy,6,FALSE))</f>
        <v>LOIS SME's - Record creators &amp; Approvers    Primary Contact No: 03 8634 195 7  Secondary Contact No: 03 8634 3636  Remedy SUpport Group Authoriser: Peter Evans</v>
      </c>
      <c r="H583" s="4" t="str">
        <f>VLOOKUP(Table3[[#This Row],[Lookup]],Remedy,7,FALSE)</f>
        <v>AAF.LOIS.Help.Desk@nab.com.au</v>
      </c>
      <c r="I583" s="4" t="s">
        <v>4317</v>
      </c>
      <c r="J583" s="4" t="s">
        <v>4317</v>
      </c>
      <c r="K583" s="4" t="s">
        <v>4317</v>
      </c>
    </row>
    <row r="584" spans="1:11" x14ac:dyDescent="0.2">
      <c r="A584" s="1" t="s">
        <v>2239</v>
      </c>
      <c r="B584" s="1" t="s">
        <v>1019</v>
      </c>
      <c r="C584" s="1" t="s">
        <v>5</v>
      </c>
      <c r="D584" s="1" t="s">
        <v>218</v>
      </c>
      <c r="E584" s="1" t="s">
        <v>219</v>
      </c>
      <c r="F584" s="1" t="s">
        <v>1599</v>
      </c>
      <c r="G584" s="11" t="str">
        <f>IF(ISBLANK(VLOOKUP(Table3[[#This Row],[Lookup]],Remedy,6,FALSE)),"",VLOOKUP(Table3[[#This Row],[Lookup]],Remedy,6,FALSE))</f>
        <v/>
      </c>
      <c r="H584" s="4">
        <f>VLOOKUP(Table3[[#This Row],[Lookup]],Remedy,7,FALSE)</f>
        <v>0</v>
      </c>
      <c r="I584" s="4" t="s">
        <v>4317</v>
      </c>
      <c r="J584" s="4" t="s">
        <v>4317</v>
      </c>
      <c r="K584" s="4" t="s">
        <v>4317</v>
      </c>
    </row>
    <row r="585" spans="1:11" x14ac:dyDescent="0.2">
      <c r="A585" s="1" t="s">
        <v>2563</v>
      </c>
      <c r="B585" s="1" t="s">
        <v>1020</v>
      </c>
      <c r="C585" s="1" t="s">
        <v>5</v>
      </c>
      <c r="D585" s="1" t="s">
        <v>157</v>
      </c>
      <c r="E585" s="1" t="s">
        <v>1021</v>
      </c>
      <c r="F585" s="1" t="s">
        <v>1786</v>
      </c>
      <c r="G585" s="11" t="str">
        <f>IF(ISBLANK(VLOOKUP(Table3[[#This Row],[Lookup]],Remedy,6,FALSE)),"",VLOOKUP(Table3[[#This Row],[Lookup]],Remedy,6,FALSE))</f>
        <v/>
      </c>
      <c r="H585" s="4">
        <f>VLOOKUP(Table3[[#This Row],[Lookup]],Remedy,7,FALSE)</f>
        <v>0</v>
      </c>
      <c r="I585" s="4" t="s">
        <v>4352</v>
      </c>
      <c r="J585" s="4" t="s">
        <v>4321</v>
      </c>
      <c r="K585" s="4" t="s">
        <v>4317</v>
      </c>
    </row>
    <row r="586" spans="1:11" x14ac:dyDescent="0.2">
      <c r="A586" s="1" t="s">
        <v>2172</v>
      </c>
      <c r="B586" s="1" t="s">
        <v>1022</v>
      </c>
      <c r="C586" s="1" t="s">
        <v>5</v>
      </c>
      <c r="D586" s="1" t="s">
        <v>6</v>
      </c>
      <c r="E586" s="1" t="s">
        <v>72</v>
      </c>
      <c r="F586" s="1" t="s">
        <v>1482</v>
      </c>
      <c r="G586" s="11" t="str">
        <f>IF(ISBLANK(VLOOKUP(Table3[[#This Row],[Lookup]],Remedy,6,FALSE)),"",VLOOKUP(Table3[[#This Row],[Lookup]],Remedy,6,FALSE))</f>
        <v>Support for Debt Manager and iSeries    Primary Contact Number : 410440739  Secondary Contact Number : Information Not Available</v>
      </c>
      <c r="H586" s="4" t="str">
        <f>VLOOKUP(Table3[[#This Row],[Lookup]],Remedy,7,FALSE)</f>
        <v>nabau_collections.support.team@nab.com.au</v>
      </c>
      <c r="I586" s="4" t="s">
        <v>4346</v>
      </c>
      <c r="J586" s="4" t="s">
        <v>4316</v>
      </c>
      <c r="K586" s="4" t="s">
        <v>4317</v>
      </c>
    </row>
    <row r="587" spans="1:11" x14ac:dyDescent="0.2">
      <c r="A587" s="1" t="s">
        <v>2564</v>
      </c>
      <c r="B587" s="1" t="s">
        <v>1023</v>
      </c>
      <c r="C587" s="1" t="s">
        <v>5</v>
      </c>
      <c r="D587" s="1" t="s">
        <v>52</v>
      </c>
      <c r="E587" s="1" t="s">
        <v>1024</v>
      </c>
      <c r="F587" s="1" t="s">
        <v>1795</v>
      </c>
      <c r="G587" s="11" t="str">
        <f>IF(ISBLANK(VLOOKUP(Table3[[#This Row],[Lookup]],Remedy,6,FALSE)),"",VLOOKUP(Table3[[#This Row],[Lookup]],Remedy,6,FALSE))</f>
        <v>- Change Approvers for Accenture Security  - SM for BAM OIA  - SM for DEV/TEST nabtrade/WealthHub     Primary Contact: Pun Hy 0411 098 661  Secondary Contact: Satya Malyala 0478 124 281  Remedy SG Auth: Ben Stewart 0417 316 175</v>
      </c>
      <c r="H587" s="4" t="str">
        <f>VLOOKUP(Table3[[#This Row],[Lookup]],Remedy,7,FALSE)</f>
        <v>NABAIM.ORACLE.SUPPORT.ESCALATION@NAB.COM.AU</v>
      </c>
      <c r="I587" s="4" t="s">
        <v>4353</v>
      </c>
      <c r="J587" s="4" t="s">
        <v>4318</v>
      </c>
      <c r="K587" s="4" t="s">
        <v>4317</v>
      </c>
    </row>
    <row r="588" spans="1:11" x14ac:dyDescent="0.2">
      <c r="A588" s="1" t="s">
        <v>2565</v>
      </c>
      <c r="B588" s="1" t="s">
        <v>1025</v>
      </c>
      <c r="C588" s="1" t="s">
        <v>5</v>
      </c>
      <c r="D588" s="1" t="s">
        <v>25</v>
      </c>
      <c r="E588" s="1" t="s">
        <v>1026</v>
      </c>
      <c r="F588" s="1" t="s">
        <v>1556</v>
      </c>
      <c r="G588" s="11" t="str">
        <f>IF(ISBLANK(VLOOKUP(Table3[[#This Row],[Lookup]],Remedy,6,FALSE)),"",VLOOKUP(Table3[[#This Row],[Lookup]],Remedy,6,FALSE))</f>
        <v>SAP Small Enhancement project team    Primary Contact Number : 419618585  Secondary Contact Number : Information Not Available</v>
      </c>
      <c r="H588" s="4" t="str">
        <f>VLOOKUP(Table3[[#This Row],[Lookup]],Remedy,7,FALSE)</f>
        <v>nabau_ad&amp;t.es.sap.infosys.site@nab.com.au</v>
      </c>
      <c r="I588" s="4" t="s">
        <v>4361</v>
      </c>
      <c r="J588" s="4" t="s">
        <v>4316</v>
      </c>
      <c r="K588" s="4" t="s">
        <v>4317</v>
      </c>
    </row>
    <row r="589" spans="1:11" x14ac:dyDescent="0.2">
      <c r="A589" s="1" t="s">
        <v>2443</v>
      </c>
      <c r="B589" s="1" t="s">
        <v>1027</v>
      </c>
      <c r="C589" s="1" t="s">
        <v>5</v>
      </c>
      <c r="D589" s="1" t="s">
        <v>205</v>
      </c>
      <c r="E589" s="1" t="s">
        <v>730</v>
      </c>
      <c r="F589" s="1" t="s">
        <v>1454</v>
      </c>
      <c r="G589" s="11" t="str">
        <f>IF(ISBLANK(VLOOKUP(Table3[[#This Row],[Lookup]],Remedy,6,FALSE)),"",VLOOKUP(Table3[[#This Row],[Lookup]],Remedy,6,FALSE))</f>
        <v>Primary Contact Number : NavOprs 039829 8656  Secondary Contact Number : 398691652</v>
      </c>
      <c r="H589" s="4" t="str">
        <f>VLOOKUP(Table3[[#This Row],[Lookup]],Remedy,7,FALSE)</f>
        <v>navigator_prod_support@mlc.com.au</v>
      </c>
      <c r="I589" s="4" t="s">
        <v>4344</v>
      </c>
      <c r="J589" s="4" t="s">
        <v>4319</v>
      </c>
      <c r="K589" s="4" t="s">
        <v>4317</v>
      </c>
    </row>
    <row r="590" spans="1:11" x14ac:dyDescent="0.2">
      <c r="A590" s="1" t="s">
        <v>2506</v>
      </c>
      <c r="B590" s="1" t="s">
        <v>1028</v>
      </c>
      <c r="C590" s="1" t="s">
        <v>5</v>
      </c>
      <c r="D590" s="1" t="s">
        <v>28</v>
      </c>
      <c r="E590" s="1" t="s">
        <v>905</v>
      </c>
      <c r="F590" s="1" t="s">
        <v>1681</v>
      </c>
      <c r="G590" s="11" t="str">
        <f>IF(ISBLANK(VLOOKUP(Table3[[#This Row],[Lookup]],Remedy,6,FALSE)),"",VLOOKUP(Table3[[#This Row],[Lookup]],Remedy,6,FALSE))</f>
        <v/>
      </c>
      <c r="H590" s="4" t="str">
        <f>VLOOKUP(Table3[[#This Row],[Lookup]],Remedy,7,FALSE)</f>
        <v>knox.engineering@nab.com.au</v>
      </c>
      <c r="I590" s="4" t="e">
        <v>#N/A</v>
      </c>
      <c r="J590" s="4" t="e">
        <v>#N/A</v>
      </c>
      <c r="K590" s="4" t="e">
        <v>#N/A</v>
      </c>
    </row>
    <row r="591" spans="1:11" x14ac:dyDescent="0.2">
      <c r="A591" s="1" t="s">
        <v>2506</v>
      </c>
      <c r="B591" s="1" t="s">
        <v>1029</v>
      </c>
      <c r="C591" s="1" t="s">
        <v>5</v>
      </c>
      <c r="D591" s="1" t="s">
        <v>28</v>
      </c>
      <c r="E591" s="1" t="s">
        <v>905</v>
      </c>
      <c r="F591" s="1" t="s">
        <v>1681</v>
      </c>
      <c r="G591" s="11" t="str">
        <f>IF(ISBLANK(VLOOKUP(Table3[[#This Row],[Lookup]],Remedy,6,FALSE)),"",VLOOKUP(Table3[[#This Row],[Lookup]],Remedy,6,FALSE))</f>
        <v/>
      </c>
      <c r="H591" s="4" t="str">
        <f>VLOOKUP(Table3[[#This Row],[Lookup]],Remedy,7,FALSE)</f>
        <v>knox.engineering@nab.com.au</v>
      </c>
      <c r="I591" s="4" t="e">
        <v>#N/A</v>
      </c>
      <c r="J591" s="4" t="e">
        <v>#N/A</v>
      </c>
      <c r="K591" s="4" t="e">
        <v>#N/A</v>
      </c>
    </row>
    <row r="592" spans="1:11" x14ac:dyDescent="0.2">
      <c r="A592" s="1" t="s">
        <v>2562</v>
      </c>
      <c r="B592" s="1" t="s">
        <v>1030</v>
      </c>
      <c r="C592" s="1" t="s">
        <v>5</v>
      </c>
      <c r="D592" s="1" t="s">
        <v>28</v>
      </c>
      <c r="E592" s="1" t="s">
        <v>1018</v>
      </c>
      <c r="F592" s="1" t="s">
        <v>1632</v>
      </c>
      <c r="G592" s="11" t="str">
        <f>IF(ISBLANK(VLOOKUP(Table3[[#This Row],[Lookup]],Remedy,6,FALSE)),"",VLOOKUP(Table3[[#This Row],[Lookup]],Remedy,6,FALSE))</f>
        <v>LOIS SME's - Record creators &amp; Approvers    Primary Contact No: 03 8634 195 7  Secondary Contact No: 03 8634 3636  Remedy SUpport Group Authoriser: Peter Evans</v>
      </c>
      <c r="H592" s="4" t="str">
        <f>VLOOKUP(Table3[[#This Row],[Lookup]],Remedy,7,FALSE)</f>
        <v>AAF.LOIS.Help.Desk@nab.com.au</v>
      </c>
      <c r="I592" s="4" t="e">
        <v>#N/A</v>
      </c>
      <c r="J592" s="4" t="e">
        <v>#N/A</v>
      </c>
      <c r="K592" s="4" t="e">
        <v>#N/A</v>
      </c>
    </row>
    <row r="593" spans="1:11" x14ac:dyDescent="0.2">
      <c r="A593" s="1" t="s">
        <v>2566</v>
      </c>
      <c r="B593" s="1" t="s">
        <v>736</v>
      </c>
      <c r="C593" s="1" t="s">
        <v>5</v>
      </c>
      <c r="D593" s="1" t="s">
        <v>205</v>
      </c>
      <c r="E593" s="1" t="s">
        <v>1031</v>
      </c>
      <c r="F593" s="1" t="s">
        <v>1443</v>
      </c>
      <c r="G593" s="11" t="str">
        <f>IF(ISBLANK(VLOOKUP(Table3[[#This Row],[Lookup]],Remedy,6,FALSE)),"",VLOOKUP(Table3[[#This Row],[Lookup]],Remedy,6,FALSE))</f>
        <v/>
      </c>
      <c r="H593" s="4">
        <f>VLOOKUP(Table3[[#This Row],[Lookup]],Remedy,7,FALSE)</f>
        <v>0</v>
      </c>
      <c r="I593" s="4" t="s">
        <v>4344</v>
      </c>
      <c r="J593" s="4" t="s">
        <v>4319</v>
      </c>
      <c r="K593" s="4" t="s">
        <v>4317</v>
      </c>
    </row>
    <row r="594" spans="1:11" x14ac:dyDescent="0.2">
      <c r="A594" s="1" t="s">
        <v>2567</v>
      </c>
      <c r="B594" s="1" t="s">
        <v>860</v>
      </c>
      <c r="C594" s="1" t="s">
        <v>5</v>
      </c>
      <c r="D594" s="1" t="s">
        <v>1032</v>
      </c>
      <c r="E594" s="1" t="s">
        <v>1033</v>
      </c>
      <c r="F594" s="1" t="s">
        <v>1570</v>
      </c>
      <c r="G594" s="11" t="str">
        <f>IF(ISBLANK(VLOOKUP(Table3[[#This Row],[Lookup]],Remedy,6,FALSE)),"",VLOOKUP(Table3[[#This Row],[Lookup]],Remedy,6,FALSE))</f>
        <v/>
      </c>
      <c r="H594" s="4">
        <f>VLOOKUP(Table3[[#This Row],[Lookup]],Remedy,7,FALSE)</f>
        <v>0</v>
      </c>
      <c r="I594" s="4" t="e">
        <v>#N/A</v>
      </c>
      <c r="J594" s="4" t="e">
        <v>#N/A</v>
      </c>
      <c r="K594" s="4" t="e">
        <v>#N/A</v>
      </c>
    </row>
    <row r="595" spans="1:11" x14ac:dyDescent="0.2">
      <c r="A595" s="1" t="s">
        <v>2568</v>
      </c>
      <c r="B595" s="1" t="s">
        <v>1034</v>
      </c>
      <c r="C595" s="1" t="s">
        <v>5</v>
      </c>
      <c r="D595" s="1" t="s">
        <v>28</v>
      </c>
      <c r="E595" s="1" t="s">
        <v>1035</v>
      </c>
      <c r="F595" s="1" t="s">
        <v>1636</v>
      </c>
      <c r="G595" s="11" t="str">
        <f>IF(ISBLANK(VLOOKUP(Table3[[#This Row],[Lookup]],Remedy,6,FALSE)),"",VLOOKUP(Table3[[#This Row],[Lookup]],Remedy,6,FALSE))</f>
        <v>IT Support for Internal Audit.  We are in the process of finding a new owner to take over the support of the BA Application.    Primary Contact Number : 0386412052  Secondary Contact Number : 0386977140</v>
      </c>
      <c r="H595" s="4" t="str">
        <f>VLOOKUP(Table3[[#This Row],[Lookup]],Remedy,7,FALSE)</f>
        <v>internal_audit@national.com.au</v>
      </c>
      <c r="I595" s="4" t="e">
        <v>#N/A</v>
      </c>
      <c r="J595" s="4" t="e">
        <v>#N/A</v>
      </c>
      <c r="K595" s="4" t="e">
        <v>#N/A</v>
      </c>
    </row>
    <row r="596" spans="1:11" x14ac:dyDescent="0.2">
      <c r="A596" s="1" t="s">
        <v>2569</v>
      </c>
      <c r="B596" s="1" t="s">
        <v>860</v>
      </c>
      <c r="C596" s="1" t="s">
        <v>5</v>
      </c>
      <c r="D596" s="1" t="s">
        <v>287</v>
      </c>
      <c r="E596" s="1" t="s">
        <v>1036</v>
      </c>
      <c r="F596" s="1" t="s">
        <v>1348</v>
      </c>
      <c r="G596" s="11" t="str">
        <f>IF(ISBLANK(VLOOKUP(Table3[[#This Row],[Lookup]],Remedy,6,FALSE)),"",VLOOKUP(Table3[[#This Row],[Lookup]],Remedy,6,FALSE))</f>
        <v>Business Intelligence GL BNZ    Primary Contact Number : 0011-64-29 201 1183    Secondary Contact Number : 0011-64-29 201 1182</v>
      </c>
      <c r="H596" s="4" t="str">
        <f>VLOOKUP(Table3[[#This Row],[Lookup]],Remedy,7,FALSE)</f>
        <v>nz_infoman_zcfbim@bnz.co.nz</v>
      </c>
      <c r="I596" s="4" t="e">
        <v>#N/A</v>
      </c>
      <c r="J596" s="4" t="e">
        <v>#N/A</v>
      </c>
      <c r="K596" s="4" t="e">
        <v>#N/A</v>
      </c>
    </row>
    <row r="597" spans="1:11" x14ac:dyDescent="0.2">
      <c r="A597" s="1" t="s">
        <v>2570</v>
      </c>
      <c r="B597" s="1" t="s">
        <v>860</v>
      </c>
      <c r="C597" s="1" t="s">
        <v>5</v>
      </c>
      <c r="D597" s="1" t="s">
        <v>218</v>
      </c>
      <c r="E597" s="1" t="s">
        <v>1037</v>
      </c>
      <c r="F597" s="1" t="s">
        <v>1600</v>
      </c>
      <c r="G597" s="11" t="str">
        <f>IF(ISBLANK(VLOOKUP(Table3[[#This Row],[Lookup]],Remedy,6,FALSE)),"",VLOOKUP(Table3[[#This Row],[Lookup]],Remedy,6,FALSE))</f>
        <v/>
      </c>
      <c r="H597" s="4">
        <f>VLOOKUP(Table3[[#This Row],[Lookup]],Remedy,7,FALSE)</f>
        <v>0</v>
      </c>
      <c r="I597" s="4" t="e">
        <v>#N/A</v>
      </c>
      <c r="J597" s="4" t="e">
        <v>#N/A</v>
      </c>
      <c r="K597" s="4" t="e">
        <v>#N/A</v>
      </c>
    </row>
    <row r="598" spans="1:11" x14ac:dyDescent="0.2">
      <c r="A598" s="1" t="s">
        <v>2571</v>
      </c>
      <c r="B598" s="1" t="s">
        <v>1038</v>
      </c>
      <c r="C598" s="1" t="s">
        <v>5</v>
      </c>
      <c r="D598" s="1" t="s">
        <v>379</v>
      </c>
      <c r="E598" s="1" t="s">
        <v>1039</v>
      </c>
      <c r="F598" s="1" t="s">
        <v>1381</v>
      </c>
      <c r="G598" s="11" t="str">
        <f>IF(ISBLANK(VLOOKUP(Table3[[#This Row],[Lookup]],Remedy,6,FALSE)),"",VLOOKUP(Table3[[#This Row],[Lookup]],Remedy,6,FALSE))</f>
        <v>Project - Self Service    Primary Contact Number : 292220293  Secondary Contact Number : Information Not Available</v>
      </c>
      <c r="H598" s="4" t="str">
        <f>VLOOKUP(Table3[[#This Row],[Lookup]],Remedy,7,FALSE)</f>
        <v>bnzo_internet_banking_support_team@bnz.co.nz</v>
      </c>
      <c r="I598" s="4" t="s">
        <v>4317</v>
      </c>
      <c r="J598" s="4" t="s">
        <v>4317</v>
      </c>
      <c r="K598" s="4" t="s">
        <v>4317</v>
      </c>
    </row>
    <row r="599" spans="1:11" x14ac:dyDescent="0.2">
      <c r="A599" s="1" t="s">
        <v>2182</v>
      </c>
      <c r="B599" s="1" t="s">
        <v>1040</v>
      </c>
      <c r="C599" s="1" t="s">
        <v>5</v>
      </c>
      <c r="D599" s="1" t="s">
        <v>6</v>
      </c>
      <c r="E599" s="1" t="s">
        <v>98</v>
      </c>
      <c r="F599" s="1" t="s">
        <v>1473</v>
      </c>
      <c r="G599" s="11" t="str">
        <f>IF(ISBLANK(VLOOKUP(Table3[[#This Row],[Lookup]],Remedy,6,FALSE)),"",VLOOKUP(Table3[[#This Row],[Lookup]],Remedy,6,FALSE))</f>
        <v>Account management Ledger Development team (applications - CAMS, CASB, PU, TN &amp; TP)    Primary Contact details:  Satya Talluri (03 8697 9399 )    Remedy Support Group Authoriser: Satya Talluri (03 8697 9399 )</v>
      </c>
      <c r="H599" s="4">
        <f>VLOOKUP(Table3[[#This Row],[Lookup]],Remedy,7,FALSE)</f>
        <v>0</v>
      </c>
      <c r="I599" s="4" t="s">
        <v>4349</v>
      </c>
      <c r="J599" s="4" t="s">
        <v>4316</v>
      </c>
      <c r="K599" s="4" t="s">
        <v>4317</v>
      </c>
    </row>
    <row r="600" spans="1:11" x14ac:dyDescent="0.2">
      <c r="A600" s="1" t="s">
        <v>2182</v>
      </c>
      <c r="B600" s="1" t="s">
        <v>1041</v>
      </c>
      <c r="C600" s="1" t="s">
        <v>5</v>
      </c>
      <c r="D600" s="1" t="s">
        <v>6</v>
      </c>
      <c r="E600" s="1" t="s">
        <v>98</v>
      </c>
      <c r="F600" s="1" t="s">
        <v>1473</v>
      </c>
      <c r="G600" s="11" t="str">
        <f>IF(ISBLANK(VLOOKUP(Table3[[#This Row],[Lookup]],Remedy,6,FALSE)),"",VLOOKUP(Table3[[#This Row],[Lookup]],Remedy,6,FALSE))</f>
        <v>Account management Ledger Development team (applications - CAMS, CASB, PU, TN &amp; TP)    Primary Contact details:  Satya Talluri (03 8697 9399 )    Remedy Support Group Authoriser: Satya Talluri (03 8697 9399 )</v>
      </c>
      <c r="H600" s="4">
        <f>VLOOKUP(Table3[[#This Row],[Lookup]],Remedy,7,FALSE)</f>
        <v>0</v>
      </c>
      <c r="I600" s="4" t="s">
        <v>4349</v>
      </c>
      <c r="J600" s="4" t="s">
        <v>4316</v>
      </c>
      <c r="K600" s="4" t="s">
        <v>4317</v>
      </c>
    </row>
    <row r="601" spans="1:11" x14ac:dyDescent="0.2">
      <c r="A601" s="1" t="s">
        <v>2572</v>
      </c>
      <c r="B601" s="1" t="s">
        <v>686</v>
      </c>
      <c r="C601" s="1" t="s">
        <v>5</v>
      </c>
      <c r="D601" s="1" t="s">
        <v>687</v>
      </c>
      <c r="E601" s="1" t="s">
        <v>1042</v>
      </c>
      <c r="F601" s="1" t="s">
        <v>1432</v>
      </c>
      <c r="G601" s="11" t="str">
        <f>IF(ISBLANK(VLOOKUP(Table3[[#This Row],[Lookup]],Remedy,6,FALSE)),"",VLOOKUP(Table3[[#This Row],[Lookup]],Remedy,6,FALSE))</f>
        <v>Primary Contact Number : Brent Roberts 0431 021 196  Secondary Contact Number : Deon Nel 0467 716 156    Remedy Support Group Authoriser:   Sally Scott 0477 370 108</v>
      </c>
      <c r="H601" s="4">
        <f>VLOOKUP(Table3[[#This Row],[Lookup]],Remedy,7,FALSE)</f>
        <v>0</v>
      </c>
      <c r="I601" s="4" t="s">
        <v>4344</v>
      </c>
      <c r="J601" s="4" t="s">
        <v>4319</v>
      </c>
      <c r="K601" s="4" t="s">
        <v>4317</v>
      </c>
    </row>
    <row r="602" spans="1:11" x14ac:dyDescent="0.2">
      <c r="A602" s="1" t="s">
        <v>2573</v>
      </c>
      <c r="B602" s="1" t="s">
        <v>860</v>
      </c>
      <c r="C602" s="1" t="s">
        <v>5</v>
      </c>
      <c r="D602" s="1" t="s">
        <v>1043</v>
      </c>
      <c r="E602" s="1" t="s">
        <v>1033</v>
      </c>
      <c r="F602" s="1" t="s">
        <v>1429</v>
      </c>
      <c r="G602" s="11" t="str">
        <f>IF(ISBLANK(VLOOKUP(Table3[[#This Row],[Lookup]],Remedy,6,FALSE)),"",VLOOKUP(Table3[[#This Row],[Lookup]],Remedy,6,FALSE))</f>
        <v/>
      </c>
      <c r="H602" s="4">
        <f>VLOOKUP(Table3[[#This Row],[Lookup]],Remedy,7,FALSE)</f>
        <v>0</v>
      </c>
      <c r="I602" s="4" t="e">
        <v>#N/A</v>
      </c>
      <c r="J602" s="4" t="e">
        <v>#N/A</v>
      </c>
      <c r="K602" s="4" t="e">
        <v>#N/A</v>
      </c>
    </row>
    <row r="603" spans="1:11" x14ac:dyDescent="0.2">
      <c r="A603" s="1" t="s">
        <v>2574</v>
      </c>
      <c r="B603" s="1" t="s">
        <v>860</v>
      </c>
      <c r="C603" s="1" t="s">
        <v>5</v>
      </c>
      <c r="D603" s="1" t="s">
        <v>284</v>
      </c>
      <c r="E603" s="1" t="s">
        <v>1044</v>
      </c>
      <c r="F603" s="1" t="s">
        <v>1397</v>
      </c>
      <c r="G603" s="11" t="str">
        <f>IF(ISBLANK(VLOOKUP(Table3[[#This Row],[Lookup]],Remedy,6,FALSE)),"",VLOOKUP(Table3[[#This Row],[Lookup]],Remedy,6,FALSE))</f>
        <v/>
      </c>
      <c r="H603" s="4" t="str">
        <f>VLOOKUP(Table3[[#This Row],[Lookup]],Remedy,7,FALSE)</f>
        <v>bnz.bts.dc.gcs.support@bnz.co.nz</v>
      </c>
      <c r="I603" s="4" t="e">
        <v>#N/A</v>
      </c>
      <c r="J603" s="4" t="e">
        <v>#N/A</v>
      </c>
      <c r="K603" s="4" t="e">
        <v>#N/A</v>
      </c>
    </row>
    <row r="604" spans="1:11" x14ac:dyDescent="0.2">
      <c r="A604" s="1" t="s">
        <v>2575</v>
      </c>
      <c r="B604" s="1" t="s">
        <v>860</v>
      </c>
      <c r="C604" s="1" t="s">
        <v>5</v>
      </c>
      <c r="D604" s="1" t="s">
        <v>487</v>
      </c>
      <c r="E604" s="1" t="s">
        <v>1045</v>
      </c>
      <c r="F604" s="1" t="s">
        <v>1623</v>
      </c>
      <c r="G604" s="11" t="str">
        <f>IF(ISBLANK(VLOOKUP(Table3[[#This Row],[Lookup]],Remedy,6,FALSE)),"",VLOOKUP(Table3[[#This Row],[Lookup]],Remedy,6,FALSE))</f>
        <v>Primary Contact Number: 0414448097  Secondary Contact Number: 0386340388 Remedy Support Group Authoriser: David Leversha.</v>
      </c>
      <c r="H604" s="4" t="str">
        <f>VLOOKUP(Table3[[#This Row],[Lookup]],Remedy,7,FALSE)</f>
        <v>isd.service.governance.mailbox@nab.com.au</v>
      </c>
      <c r="I604" s="4" t="e">
        <v>#N/A</v>
      </c>
      <c r="J604" s="4" t="e">
        <v>#N/A</v>
      </c>
      <c r="K604" s="4" t="e">
        <v>#N/A</v>
      </c>
    </row>
    <row r="605" spans="1:11" x14ac:dyDescent="0.2">
      <c r="A605" s="1" t="s">
        <v>2576</v>
      </c>
      <c r="B605" s="1" t="s">
        <v>860</v>
      </c>
      <c r="C605" s="1" t="s">
        <v>5</v>
      </c>
      <c r="D605" s="1" t="s">
        <v>28</v>
      </c>
      <c r="E605" s="1" t="s">
        <v>1046</v>
      </c>
      <c r="F605" s="1" t="s">
        <v>1673</v>
      </c>
      <c r="G605" s="11" t="str">
        <f>IF(ISBLANK(VLOOKUP(Table3[[#This Row],[Lookup]],Remedy,6,FALSE)),"",VLOOKUP(Table3[[#This Row],[Lookup]],Remedy,6,FALSE))</f>
        <v/>
      </c>
      <c r="H605" s="4">
        <f>VLOOKUP(Table3[[#This Row],[Lookup]],Remedy,7,FALSE)</f>
        <v>0</v>
      </c>
      <c r="I605" s="4" t="e">
        <v>#N/A</v>
      </c>
      <c r="J605" s="4" t="e">
        <v>#N/A</v>
      </c>
      <c r="K605" s="4" t="e">
        <v>#N/A</v>
      </c>
    </row>
    <row r="606" spans="1:11" x14ac:dyDescent="0.2">
      <c r="A606" s="1" t="s">
        <v>2577</v>
      </c>
      <c r="B606" s="1" t="s">
        <v>860</v>
      </c>
      <c r="C606" s="1" t="s">
        <v>5</v>
      </c>
      <c r="D606" s="1" t="s">
        <v>484</v>
      </c>
      <c r="E606" s="1" t="s">
        <v>1047</v>
      </c>
      <c r="F606" s="1" t="s">
        <v>1626</v>
      </c>
      <c r="G606" s="11" t="str">
        <f>IF(ISBLANK(VLOOKUP(Table3[[#This Row],[Lookup]],Remedy,6,FALSE)),"",VLOOKUP(Table3[[#This Row],[Lookup]],Remedy,6,FALSE))</f>
        <v/>
      </c>
      <c r="H606" s="4">
        <f>VLOOKUP(Table3[[#This Row],[Lookup]],Remedy,7,FALSE)</f>
        <v>0</v>
      </c>
      <c r="I606" s="4" t="e">
        <v>#N/A</v>
      </c>
      <c r="J606" s="4" t="e">
        <v>#N/A</v>
      </c>
      <c r="K606" s="4" t="e">
        <v>#N/A</v>
      </c>
    </row>
    <row r="607" spans="1:11" x14ac:dyDescent="0.2">
      <c r="A607" s="1" t="s">
        <v>2578</v>
      </c>
      <c r="B607" s="1" t="s">
        <v>860</v>
      </c>
      <c r="C607" s="1" t="s">
        <v>5</v>
      </c>
      <c r="D607" s="1" t="s">
        <v>68</v>
      </c>
      <c r="E607" s="1" t="s">
        <v>1048</v>
      </c>
      <c r="F607" s="1" t="s">
        <v>1498</v>
      </c>
      <c r="G607" s="11" t="str">
        <f>IF(ISBLANK(VLOOKUP(Table3[[#This Row],[Lookup]],Remedy,6,FALSE)),"",VLOOKUP(Table3[[#This Row],[Lookup]],Remedy,6,FALSE))</f>
        <v/>
      </c>
      <c r="H607" s="4">
        <f>VLOOKUP(Table3[[#This Row],[Lookup]],Remedy,7,FALSE)</f>
        <v>0</v>
      </c>
      <c r="I607" s="4" t="e">
        <v>#N/A</v>
      </c>
      <c r="J607" s="4" t="e">
        <v>#N/A</v>
      </c>
      <c r="K607" s="4" t="e">
        <v>#N/A</v>
      </c>
    </row>
    <row r="608" spans="1:11" x14ac:dyDescent="0.2">
      <c r="A608" s="1" t="s">
        <v>2579</v>
      </c>
      <c r="B608" s="1" t="s">
        <v>860</v>
      </c>
      <c r="C608" s="1" t="s">
        <v>5</v>
      </c>
      <c r="D608" s="1" t="s">
        <v>28</v>
      </c>
      <c r="E608" s="1" t="s">
        <v>1049</v>
      </c>
      <c r="F608" s="1" t="s">
        <v>1679</v>
      </c>
      <c r="G608" s="11" t="str">
        <f>IF(ISBLANK(VLOOKUP(Table3[[#This Row],[Lookup]],Remedy,6,FALSE)),"",VLOOKUP(Table3[[#This Row],[Lookup]],Remedy,6,FALSE))</f>
        <v>Email: diana.l.collins@nab.com.au  Ph: 0400 127 608</v>
      </c>
      <c r="H608" s="4">
        <f>VLOOKUP(Table3[[#This Row],[Lookup]],Remedy,7,FALSE)</f>
        <v>0</v>
      </c>
      <c r="I608" s="4" t="e">
        <v>#N/A</v>
      </c>
      <c r="J608" s="4" t="e">
        <v>#N/A</v>
      </c>
      <c r="K608" s="4" t="e">
        <v>#N/A</v>
      </c>
    </row>
    <row r="609" spans="1:11" x14ac:dyDescent="0.2">
      <c r="A609" s="1" t="s">
        <v>2580</v>
      </c>
      <c r="B609" s="1" t="s">
        <v>860</v>
      </c>
      <c r="C609" s="1" t="s">
        <v>5</v>
      </c>
      <c r="D609" s="1" t="s">
        <v>28</v>
      </c>
      <c r="E609" s="1" t="s">
        <v>1050</v>
      </c>
      <c r="F609" s="1" t="s">
        <v>1695</v>
      </c>
      <c r="G609" s="11" t="str">
        <f>IF(ISBLANK(VLOOKUP(Table3[[#This Row],[Lookup]],Remedy,6,FALSE)),"",VLOOKUP(Table3[[#This Row],[Lookup]],Remedy,6,FALSE))</f>
        <v/>
      </c>
      <c r="H609" s="4">
        <f>VLOOKUP(Table3[[#This Row],[Lookup]],Remedy,7,FALSE)</f>
        <v>0</v>
      </c>
      <c r="I609" s="4" t="e">
        <v>#N/A</v>
      </c>
      <c r="J609" s="4" t="e">
        <v>#N/A</v>
      </c>
      <c r="K609" s="4" t="e">
        <v>#N/A</v>
      </c>
    </row>
    <row r="610" spans="1:11" x14ac:dyDescent="0.2">
      <c r="A610" s="1" t="s">
        <v>2581</v>
      </c>
      <c r="B610" s="1" t="s">
        <v>1051</v>
      </c>
      <c r="C610" s="1" t="s">
        <v>5</v>
      </c>
      <c r="D610" s="1" t="s">
        <v>518</v>
      </c>
      <c r="E610" s="1" t="s">
        <v>1052</v>
      </c>
      <c r="F610" s="1" t="s">
        <v>1612</v>
      </c>
      <c r="G610" s="11" t="str">
        <f>IF(ISBLANK(VLOOKUP(Table3[[#This Row],[Lookup]],Remedy,6,FALSE)),"",VLOOKUP(Table3[[#This Row],[Lookup]],Remedy,6,FALSE))</f>
        <v>Payment Transformation Program Environment Services Team</v>
      </c>
      <c r="H610" s="4" t="str">
        <f>VLOOKUP(Table3[[#This Row],[Lookup]],Remedy,7,FALSE)</f>
        <v>nabau_PPLV-IS.EnvironmentServices@nab.com.au</v>
      </c>
      <c r="I610" s="4" t="e">
        <v>#N/A</v>
      </c>
      <c r="J610" s="4" t="e">
        <v>#N/A</v>
      </c>
      <c r="K610" s="4" t="e">
        <v>#N/A</v>
      </c>
    </row>
    <row r="611" spans="1:11" x14ac:dyDescent="0.2">
      <c r="A611" s="1" t="s">
        <v>2582</v>
      </c>
      <c r="B611" s="1" t="s">
        <v>1053</v>
      </c>
      <c r="C611" s="1" t="s">
        <v>5</v>
      </c>
      <c r="D611" s="1" t="s">
        <v>28</v>
      </c>
      <c r="E611" s="1" t="s">
        <v>1054</v>
      </c>
      <c r="F611" s="1" t="s">
        <v>1630</v>
      </c>
      <c r="G611" s="11" t="str">
        <f>IF(ISBLANK(VLOOKUP(Table3[[#This Row],[Lookup]],Remedy,6,FALSE)),"",VLOOKUP(Table3[[#This Row],[Lookup]],Remedy,6,FALSE))</f>
        <v/>
      </c>
      <c r="H611" s="4" t="str">
        <f>VLOOKUP(Table3[[#This Row],[Lookup]],Remedy,7,FALSE)</f>
        <v>abs.requests@nab.com.au</v>
      </c>
      <c r="I611" s="4" t="e">
        <v>#N/A</v>
      </c>
      <c r="J611" s="4" t="e">
        <v>#N/A</v>
      </c>
      <c r="K611" s="4" t="e">
        <v>#N/A</v>
      </c>
    </row>
    <row r="612" spans="1:11" x14ac:dyDescent="0.2">
      <c r="A612" s="1" t="s">
        <v>2582</v>
      </c>
      <c r="B612" s="1" t="s">
        <v>1055</v>
      </c>
      <c r="C612" s="1" t="s">
        <v>5</v>
      </c>
      <c r="D612" s="1" t="s">
        <v>28</v>
      </c>
      <c r="E612" s="1" t="s">
        <v>1054</v>
      </c>
      <c r="F612" s="1" t="s">
        <v>1630</v>
      </c>
      <c r="G612" s="11" t="str">
        <f>IF(ISBLANK(VLOOKUP(Table3[[#This Row],[Lookup]],Remedy,6,FALSE)),"",VLOOKUP(Table3[[#This Row],[Lookup]],Remedy,6,FALSE))</f>
        <v/>
      </c>
      <c r="H612" s="4" t="str">
        <f>VLOOKUP(Table3[[#This Row],[Lookup]],Remedy,7,FALSE)</f>
        <v>abs.requests@nab.com.au</v>
      </c>
      <c r="I612" s="4" t="e">
        <v>#N/A</v>
      </c>
      <c r="J612" s="4" t="e">
        <v>#N/A</v>
      </c>
      <c r="K612" s="4" t="e">
        <v>#N/A</v>
      </c>
    </row>
    <row r="613" spans="1:11" x14ac:dyDescent="0.2">
      <c r="A613" s="1" t="s">
        <v>2583</v>
      </c>
      <c r="B613" s="1" t="s">
        <v>860</v>
      </c>
      <c r="C613" s="1" t="s">
        <v>5</v>
      </c>
      <c r="D613" s="1" t="s">
        <v>218</v>
      </c>
      <c r="E613" s="1" t="s">
        <v>1056</v>
      </c>
      <c r="F613" s="1" t="s">
        <v>1601</v>
      </c>
      <c r="G613" s="11" t="str">
        <f>IF(ISBLANK(VLOOKUP(Table3[[#This Row],[Lookup]],Remedy,6,FALSE)),"",VLOOKUP(Table3[[#This Row],[Lookup]],Remedy,6,FALSE))</f>
        <v>Primary Contact Hamish Meehan - 03 9208 5311Secondary Contact Peter Howard- 03 8641 4087</v>
      </c>
      <c r="H613" s="4" t="str">
        <f>VLOOKUP(Table3[[#This Row],[Lookup]],Remedy,7,FALSE)</f>
        <v>Windows.7.Deployment@nab.com.au</v>
      </c>
      <c r="I613" s="4" t="e">
        <v>#N/A</v>
      </c>
      <c r="J613" s="4" t="e">
        <v>#N/A</v>
      </c>
      <c r="K613" s="4" t="e">
        <v>#N/A</v>
      </c>
    </row>
    <row r="614" spans="1:11" x14ac:dyDescent="0.2">
      <c r="A614" s="1" t="s">
        <v>2584</v>
      </c>
      <c r="B614" s="1" t="s">
        <v>1057</v>
      </c>
      <c r="C614" s="1" t="s">
        <v>5</v>
      </c>
      <c r="D614" s="1" t="s">
        <v>205</v>
      </c>
      <c r="E614" s="1" t="s">
        <v>1058</v>
      </c>
      <c r="F614" s="1" t="s">
        <v>1444</v>
      </c>
      <c r="G614" s="11" t="str">
        <f>IF(ISBLANK(VLOOKUP(Table3[[#This Row],[Lookup]],Remedy,6,FALSE)),"",VLOOKUP(Table3[[#This Row],[Lookup]],Remedy,6,FALSE))</f>
        <v>Primary Contact Number: Send email to   NLINK_PROD_SUPPRT@MLC.COM.AU  Outside of standard Hours  Support Number: 0407 344 174  Secondary Contact Number: Imran Khan Imran_I_Khan@mlc.com.au  Remedy Support Group Authoriser:Imran Khan Imran_I_Khan@mlc.com.au</v>
      </c>
      <c r="H614" s="4" t="str">
        <f>VLOOKUP(Table3[[#This Row],[Lookup]],Remedy,7,FALSE)</f>
        <v>NLINK_PROD_SUPPRT@MLC.COM.AU</v>
      </c>
      <c r="I614" s="4" t="e">
        <v>#N/A</v>
      </c>
      <c r="J614" s="4" t="e">
        <v>#N/A</v>
      </c>
      <c r="K614" s="4" t="e">
        <v>#N/A</v>
      </c>
    </row>
    <row r="615" spans="1:11" x14ac:dyDescent="0.2">
      <c r="A615" s="1" t="s">
        <v>2585</v>
      </c>
      <c r="B615" s="1" t="s">
        <v>1059</v>
      </c>
      <c r="C615" s="1" t="s">
        <v>536</v>
      </c>
      <c r="D615" s="1" t="s">
        <v>538</v>
      </c>
      <c r="E615" s="1" t="s">
        <v>1060</v>
      </c>
      <c r="F615" s="1" t="e">
        <v>#N/A</v>
      </c>
      <c r="G615" s="11" t="e">
        <f>IF(ISBLANK(VLOOKUP(Table3[[#This Row],[Lookup]],Remedy,6,FALSE)),"",VLOOKUP(Table3[[#This Row],[Lookup]],Remedy,6,FALSE))</f>
        <v>#N/A</v>
      </c>
      <c r="H615" s="4" t="e">
        <f>VLOOKUP(Table3[[#This Row],[Lookup]],Remedy,7,FALSE)</f>
        <v>#N/A</v>
      </c>
      <c r="I615" s="4" t="s">
        <v>4362</v>
      </c>
      <c r="J615" s="4" t="s">
        <v>4327</v>
      </c>
      <c r="K615" s="4" t="s">
        <v>4317</v>
      </c>
    </row>
    <row r="616" spans="1:11" x14ac:dyDescent="0.2">
      <c r="A616" s="1" t="s">
        <v>2586</v>
      </c>
      <c r="B616" s="1" t="s">
        <v>765</v>
      </c>
      <c r="C616" s="1" t="s">
        <v>5</v>
      </c>
      <c r="D616" s="1" t="s">
        <v>28</v>
      </c>
      <c r="E616" s="1" t="s">
        <v>1061</v>
      </c>
      <c r="F616" s="1" t="s">
        <v>1660</v>
      </c>
      <c r="G616" s="11" t="str">
        <f>IF(ISBLANK(VLOOKUP(Table3[[#This Row],[Lookup]],Remedy,6,FALSE)),"",VLOOKUP(Table3[[#This Row],[Lookup]],Remedy,6,FALSE))</f>
        <v>BAU and project support for International Trade Finance system. Primary Contact Number: 0386977475 x337475 Secondary Contact Number 0393226286 x346286 Remedy Support Group Authorisor: Chris Maloney</v>
      </c>
      <c r="H616" s="4" t="str">
        <f>VLOOKUP(Table3[[#This Row],[Lookup]],Remedy,7,FALSE)</f>
        <v>ITF.System.Support@nab.com.au</v>
      </c>
      <c r="I616" s="4" t="s">
        <v>4317</v>
      </c>
      <c r="J616" s="4" t="s">
        <v>4317</v>
      </c>
      <c r="K616" s="4" t="s">
        <v>4317</v>
      </c>
    </row>
    <row r="617" spans="1:11" x14ac:dyDescent="0.2">
      <c r="A617" s="1" t="s">
        <v>2587</v>
      </c>
      <c r="B617" s="1" t="s">
        <v>860</v>
      </c>
      <c r="C617" s="1" t="s">
        <v>5</v>
      </c>
      <c r="D617" s="1" t="s">
        <v>135</v>
      </c>
      <c r="E617" s="1" t="s">
        <v>1062</v>
      </c>
      <c r="F617" s="1" t="s">
        <v>1573</v>
      </c>
      <c r="G617" s="11" t="str">
        <f>IF(ISBLANK(VLOOKUP(Table3[[#This Row],[Lookup]],Remedy,6,FALSE)),"",VLOOKUP(Table3[[#This Row],[Lookup]],Remedy,6,FALSE))</f>
        <v>NGOAS SM Change Management team</v>
      </c>
      <c r="H617" s="4" t="str">
        <f>VLOOKUP(Table3[[#This Row],[Lookup]],Remedy,7,FALSE)</f>
        <v>NABAU_AD&amp;T.CB.AMS.CHANGE.MANAGEMENT@nab.com.au</v>
      </c>
      <c r="I617" s="4" t="e">
        <v>#N/A</v>
      </c>
      <c r="J617" s="4" t="e">
        <v>#N/A</v>
      </c>
      <c r="K617" s="4" t="e">
        <v>#N/A</v>
      </c>
    </row>
    <row r="618" spans="1:11" x14ac:dyDescent="0.2">
      <c r="A618" s="1" t="s">
        <v>2588</v>
      </c>
      <c r="B618" s="1" t="s">
        <v>860</v>
      </c>
      <c r="C618" s="1" t="s">
        <v>5</v>
      </c>
      <c r="D618" s="1" t="s">
        <v>135</v>
      </c>
      <c r="E618" s="1" t="s">
        <v>1063</v>
      </c>
      <c r="F618" s="1" t="s">
        <v>1580</v>
      </c>
      <c r="G618" s="11" t="str">
        <f>IF(ISBLANK(VLOOKUP(Table3[[#This Row],[Lookup]],Remedy,6,FALSE)),"",VLOOKUP(Table3[[#This Row],[Lookup]],Remedy,6,FALSE))</f>
        <v>Primary Contact Number: 0439060868  Secondary Contact Number: 0401275604  Remedy Support Group Authoriser: Alistair Benson - 0417047850</v>
      </c>
      <c r="H618" s="4" t="str">
        <f>VLOOKUP(Table3[[#This Row],[Lookup]],Remedy,7,FALSE)</f>
        <v>NABAU_NGCB.Environment.Support.Distro@nab.com.au; nabau_wealth.accenture.tsf@nab.com.au</v>
      </c>
      <c r="I618" s="4" t="e">
        <v>#N/A</v>
      </c>
      <c r="J618" s="4" t="e">
        <v>#N/A</v>
      </c>
      <c r="K618" s="4" t="e">
        <v>#N/A</v>
      </c>
    </row>
    <row r="619" spans="1:11" x14ac:dyDescent="0.2">
      <c r="A619" s="1" t="s">
        <v>2589</v>
      </c>
      <c r="B619" s="1" t="s">
        <v>860</v>
      </c>
      <c r="C619" s="1" t="s">
        <v>5</v>
      </c>
      <c r="D619" s="1" t="s">
        <v>135</v>
      </c>
      <c r="E619" s="1" t="s">
        <v>1064</v>
      </c>
      <c r="F619" s="1" t="s">
        <v>1586</v>
      </c>
      <c r="G619" s="11" t="str">
        <f>IF(ISBLANK(VLOOKUP(Table3[[#This Row],[Lookup]],Remedy,6,FALSE)),"",VLOOKUP(Table3[[#This Row],[Lookup]],Remedy,6,FALSE))</f>
        <v/>
      </c>
      <c r="H619" s="4">
        <f>VLOOKUP(Table3[[#This Row],[Lookup]],Remedy,7,FALSE)</f>
        <v>0</v>
      </c>
      <c r="I619" s="4" t="e">
        <v>#N/A</v>
      </c>
      <c r="J619" s="4" t="e">
        <v>#N/A</v>
      </c>
      <c r="K619" s="4" t="e">
        <v>#N/A</v>
      </c>
    </row>
    <row r="620" spans="1:11" x14ac:dyDescent="0.2">
      <c r="A620" s="1" t="s">
        <v>2590</v>
      </c>
      <c r="B620" s="1" t="s">
        <v>1065</v>
      </c>
      <c r="C620" s="1" t="s">
        <v>5</v>
      </c>
      <c r="D620" s="1" t="s">
        <v>68</v>
      </c>
      <c r="E620" s="1" t="s">
        <v>1066</v>
      </c>
      <c r="F620" s="1" t="s">
        <v>1499</v>
      </c>
      <c r="G620" s="11" t="str">
        <f>IF(ISBLANK(VLOOKUP(Table3[[#This Row],[Lookup]],Remedy,6,FALSE)),"",VLOOKUP(Table3[[#This Row],[Lookup]],Remedy,6,FALSE))</f>
        <v>Primary Contact Number: 0404 883 712  Secondary Contact Number: 0439 339 006  Remedy Support Group Authoriser: Leif Pedersen    Infoman Classes Supported:    TDFAP, NSCIS, TRESS</v>
      </c>
      <c r="H620" s="4" t="str">
        <f>VLOOKUP(Table3[[#This Row],[Lookup]],Remedy,7,FALSE)</f>
        <v>flic.support@nab.com.au</v>
      </c>
      <c r="I620" s="4" t="e">
        <v>#N/A</v>
      </c>
      <c r="J620" s="4" t="e">
        <v>#N/A</v>
      </c>
      <c r="K620" s="4" t="e">
        <v>#N/A</v>
      </c>
    </row>
    <row r="621" spans="1:11" x14ac:dyDescent="0.2">
      <c r="A621" s="1" t="s">
        <v>2591</v>
      </c>
      <c r="B621" s="1" t="s">
        <v>1065</v>
      </c>
      <c r="C621" s="1" t="s">
        <v>5</v>
      </c>
      <c r="D621" s="1" t="s">
        <v>68</v>
      </c>
      <c r="E621" s="1" t="s">
        <v>1067</v>
      </c>
      <c r="F621" s="1" t="s">
        <v>1514</v>
      </c>
      <c r="G621" s="11" t="str">
        <f>IF(ISBLANK(VLOOKUP(Table3[[#This Row],[Lookup]],Remedy,6,FALSE)),"",VLOOKUP(Table3[[#This Row],[Lookup]],Remedy,6,FALSE))</f>
        <v>Primary Contact Number: 0412 310 333  Secondary Contact Number: 0459 805 920  Remedy Support Group Authoriser:  Leif Pedersen    Infoman Classes Supported:    FIRST, NWADN, NSSLN</v>
      </c>
      <c r="H621" s="4" t="str">
        <f>VLOOKUP(Table3[[#This Row],[Lookup]],Remedy,7,FALSE)</f>
        <v>flic.support@nab.com.au</v>
      </c>
      <c r="I621" s="4" t="e">
        <v>#N/A</v>
      </c>
      <c r="J621" s="4" t="e">
        <v>#N/A</v>
      </c>
      <c r="K621" s="4" t="e">
        <v>#N/A</v>
      </c>
    </row>
    <row r="622" spans="1:11" x14ac:dyDescent="0.2">
      <c r="A622" s="1" t="s">
        <v>2592</v>
      </c>
      <c r="B622" s="1" t="s">
        <v>1068</v>
      </c>
      <c r="C622" s="1" t="s">
        <v>5</v>
      </c>
      <c r="D622" s="1" t="s">
        <v>1069</v>
      </c>
      <c r="E622" s="1" t="s">
        <v>1070</v>
      </c>
      <c r="F622" s="1" t="s">
        <v>1455</v>
      </c>
      <c r="G622" s="11" t="str">
        <f>IF(ISBLANK(VLOOKUP(Table3[[#This Row],[Lookup]],Remedy,6,FALSE)),"",VLOOKUP(Table3[[#This Row],[Lookup]],Remedy,6,FALSE))</f>
        <v>Primary Contact Number - 0477725994</v>
      </c>
      <c r="H622" s="4" t="str">
        <f>VLOOKUP(Table3[[#This Row],[Lookup]],Remedy,7,FALSE)</f>
        <v>RR1.Ops.Support@nab.com.au</v>
      </c>
      <c r="I622" s="4" t="e">
        <v>#N/A</v>
      </c>
      <c r="J622" s="4" t="e">
        <v>#N/A</v>
      </c>
      <c r="K622" s="4" t="e">
        <v>#N/A</v>
      </c>
    </row>
    <row r="623" spans="1:11" x14ac:dyDescent="0.2">
      <c r="A623" s="1" t="s">
        <v>2593</v>
      </c>
      <c r="B623" s="1" t="s">
        <v>860</v>
      </c>
      <c r="C623" s="1" t="s">
        <v>5</v>
      </c>
      <c r="D623" s="1" t="s">
        <v>68</v>
      </c>
      <c r="E623" s="1" t="s">
        <v>1071</v>
      </c>
      <c r="F623" s="1" t="s">
        <v>1497</v>
      </c>
      <c r="G623" s="11" t="str">
        <f>IF(ISBLANK(VLOOKUP(Table3[[#This Row],[Lookup]],Remedy,6,FALSE)),"",VLOOKUP(Table3[[#This Row],[Lookup]],Remedy,6,FALSE))</f>
        <v/>
      </c>
      <c r="H623" s="4">
        <f>VLOOKUP(Table3[[#This Row],[Lookup]],Remedy,7,FALSE)</f>
        <v>0</v>
      </c>
      <c r="I623" s="4" t="e">
        <v>#N/A</v>
      </c>
      <c r="J623" s="4" t="e">
        <v>#N/A</v>
      </c>
      <c r="K623" s="4" t="e">
        <v>#N/A</v>
      </c>
    </row>
    <row r="624" spans="1:11" x14ac:dyDescent="0.2">
      <c r="A624" s="1" t="s">
        <v>2594</v>
      </c>
      <c r="B624" s="1" t="s">
        <v>860</v>
      </c>
      <c r="C624" s="1" t="s">
        <v>5</v>
      </c>
      <c r="D624" s="1" t="s">
        <v>387</v>
      </c>
      <c r="E624" s="1" t="s">
        <v>1072</v>
      </c>
      <c r="F624" s="1" t="s">
        <v>1413</v>
      </c>
      <c r="G624" s="11" t="str">
        <f>IF(ISBLANK(VLOOKUP(Table3[[#This Row],[Lookup]],Remedy,6,FALSE)),"",VLOOKUP(Table3[[#This Row],[Lookup]],Remedy,6,FALSE))</f>
        <v>BNz foundation Data Managmeent team is resposible for User, support group, and assignment rule data in Remedy.</v>
      </c>
      <c r="H624" s="4" t="str">
        <f>VLOOKUP(Table3[[#This Row],[Lookup]],Remedy,7,FALSE)</f>
        <v>BNZ_ETS_ SACM@bnz.co.nz</v>
      </c>
      <c r="I624" s="4" t="e">
        <v>#N/A</v>
      </c>
      <c r="J624" s="4" t="e">
        <v>#N/A</v>
      </c>
      <c r="K624" s="4" t="e">
        <v>#N/A</v>
      </c>
    </row>
    <row r="625" spans="1:11" x14ac:dyDescent="0.2">
      <c r="A625" s="1" t="s">
        <v>2595</v>
      </c>
      <c r="B625" s="1" t="s">
        <v>860</v>
      </c>
      <c r="C625" s="1" t="s">
        <v>5</v>
      </c>
      <c r="D625" s="1" t="s">
        <v>135</v>
      </c>
      <c r="E625" s="1" t="s">
        <v>1073</v>
      </c>
      <c r="F625" s="1" t="s">
        <v>1594</v>
      </c>
      <c r="G625" s="11" t="str">
        <f>IF(ISBLANK(VLOOKUP(Table3[[#This Row],[Lookup]],Remedy,6,FALSE)),"",VLOOKUP(Table3[[#This Row],[Lookup]],Remedy,6,FALSE))</f>
        <v>Business Hours  Primary Number: +61 419 135 381  Secondary Number: +61 418 862 143    After Hours  Primary Number: +91 7760 993814  Secondary Number: +91 99 00 486423    Remedy Support Group Authoriser: Andrew Gooding +61 409 013 060</v>
      </c>
      <c r="H625" s="4" t="str">
        <f>VLOOKUP(Table3[[#This Row],[Lookup]],Remedy,7,FALSE)</f>
        <v>oas.core.wealth.domain@nab.com.au</v>
      </c>
      <c r="I625" s="4" t="e">
        <v>#N/A</v>
      </c>
      <c r="J625" s="4" t="e">
        <v>#N/A</v>
      </c>
      <c r="K625" s="4" t="e">
        <v>#N/A</v>
      </c>
    </row>
    <row r="626" spans="1:11" x14ac:dyDescent="0.2">
      <c r="A626" s="1" t="s">
        <v>2596</v>
      </c>
      <c r="B626" s="1" t="s">
        <v>860</v>
      </c>
      <c r="C626" s="1" t="s">
        <v>5</v>
      </c>
      <c r="D626" s="1" t="s">
        <v>135</v>
      </c>
      <c r="E626" s="1" t="s">
        <v>1074</v>
      </c>
      <c r="F626" s="1" t="s">
        <v>1593</v>
      </c>
      <c r="G626" s="11" t="str">
        <f>IF(ISBLANK(VLOOKUP(Table3[[#This Row],[Lookup]],Remedy,6,FALSE)),"",VLOOKUP(Table3[[#This Row],[Lookup]],Remedy,6,FALSE))</f>
        <v>Business Hours  Primary Number: +61 419 135 381  Secondary Number: +61 418 862 143    After Hours  Primary Number: +91 7760 993814  Secondary Number: +91 99 00 486423    Remedy Support Group Authoriser: Andrew Gooding +61 409 013 060</v>
      </c>
      <c r="H626" s="4" t="str">
        <f>VLOOKUP(Table3[[#This Row],[Lookup]],Remedy,7,FALSE)</f>
        <v>oas.core.wealth.domain@nab.com.au</v>
      </c>
      <c r="I626" s="4" t="e">
        <v>#N/A</v>
      </c>
      <c r="J626" s="4" t="e">
        <v>#N/A</v>
      </c>
      <c r="K626" s="4" t="e">
        <v>#N/A</v>
      </c>
    </row>
    <row r="627" spans="1:11" x14ac:dyDescent="0.2">
      <c r="A627" s="1" t="s">
        <v>2597</v>
      </c>
      <c r="B627" s="1" t="s">
        <v>860</v>
      </c>
      <c r="C627" s="1" t="s">
        <v>5</v>
      </c>
      <c r="D627" s="1" t="s">
        <v>484</v>
      </c>
      <c r="E627" s="1" t="s">
        <v>1075</v>
      </c>
      <c r="F627" s="1" t="s">
        <v>1628</v>
      </c>
      <c r="G627" s="11" t="str">
        <f>IF(ISBLANK(VLOOKUP(Table3[[#This Row],[Lookup]],Remedy,6,FALSE)),"",VLOOKUP(Table3[[#This Row],[Lookup]],Remedy,6,FALSE))</f>
        <v/>
      </c>
      <c r="H627" s="4">
        <f>VLOOKUP(Table3[[#This Row],[Lookup]],Remedy,7,FALSE)</f>
        <v>0</v>
      </c>
      <c r="I627" s="4" t="e">
        <v>#N/A</v>
      </c>
      <c r="J627" s="4" t="e">
        <v>#N/A</v>
      </c>
      <c r="K627" s="4" t="e">
        <v>#N/A</v>
      </c>
    </row>
    <row r="628" spans="1:11" x14ac:dyDescent="0.2">
      <c r="A628" s="1" t="s">
        <v>2598</v>
      </c>
      <c r="B628" s="1" t="s">
        <v>860</v>
      </c>
      <c r="C628" s="1" t="s">
        <v>5</v>
      </c>
      <c r="D628" s="1" t="s">
        <v>484</v>
      </c>
      <c r="E628" s="1" t="s">
        <v>1076</v>
      </c>
      <c r="F628" s="1" t="s">
        <v>1629</v>
      </c>
      <c r="G628" s="11" t="str">
        <f>IF(ISBLANK(VLOOKUP(Table3[[#This Row],[Lookup]],Remedy,6,FALSE)),"",VLOOKUP(Table3[[#This Row],[Lookup]],Remedy,6,FALSE))</f>
        <v/>
      </c>
      <c r="H628" s="4">
        <f>VLOOKUP(Table3[[#This Row],[Lookup]],Remedy,7,FALSE)</f>
        <v>0</v>
      </c>
      <c r="I628" s="4" t="e">
        <v>#N/A</v>
      </c>
      <c r="J628" s="4" t="e">
        <v>#N/A</v>
      </c>
      <c r="K628" s="4" t="e">
        <v>#N/A</v>
      </c>
    </row>
    <row r="629" spans="1:11" x14ac:dyDescent="0.2">
      <c r="A629" s="1" t="s">
        <v>2599</v>
      </c>
      <c r="B629" s="1" t="s">
        <v>597</v>
      </c>
      <c r="C629" s="1" t="s">
        <v>536</v>
      </c>
      <c r="D629" s="1" t="s">
        <v>538</v>
      </c>
      <c r="E629" s="1" t="s">
        <v>1077</v>
      </c>
      <c r="F629" s="1" t="s">
        <v>2088</v>
      </c>
      <c r="G629" s="11" t="str">
        <f>IF(ISBLANK(VLOOKUP(Table3[[#This Row],[Lookup]],Remedy,6,FALSE)),"",VLOOKUP(Table3[[#This Row],[Lookup]],Remedy,6,FALSE))</f>
        <v/>
      </c>
      <c r="H629" s="4">
        <f>VLOOKUP(Table3[[#This Row],[Lookup]],Remedy,7,FALSE)</f>
        <v>0</v>
      </c>
      <c r="I629" s="4" t="s">
        <v>4363</v>
      </c>
      <c r="J629" s="4" t="s">
        <v>4327</v>
      </c>
      <c r="K629" s="4" t="s">
        <v>4317</v>
      </c>
    </row>
    <row r="630" spans="1:11" x14ac:dyDescent="0.2">
      <c r="A630" s="1" t="s">
        <v>2600</v>
      </c>
      <c r="B630" s="1" t="s">
        <v>860</v>
      </c>
      <c r="C630" s="1" t="s">
        <v>5</v>
      </c>
      <c r="D630" s="1" t="s">
        <v>68</v>
      </c>
      <c r="E630" s="1" t="s">
        <v>1078</v>
      </c>
      <c r="F630" s="1" t="s">
        <v>1501</v>
      </c>
      <c r="G630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630" s="4" t="str">
        <f>VLOOKUP(Table3[[#This Row],[Lookup]],Remedy,7,FALSE)</f>
        <v>NABAU_Frontline.&amp;.Internal.Channels.Delivery@nab.com.au</v>
      </c>
      <c r="I630" s="4" t="e">
        <v>#N/A</v>
      </c>
      <c r="J630" s="4" t="e">
        <v>#N/A</v>
      </c>
      <c r="K630" s="4" t="e">
        <v>#N/A</v>
      </c>
    </row>
    <row r="631" spans="1:11" x14ac:dyDescent="0.2">
      <c r="A631" s="1" t="s">
        <v>2601</v>
      </c>
      <c r="B631" s="1" t="s">
        <v>860</v>
      </c>
      <c r="C631" s="1" t="s">
        <v>5</v>
      </c>
      <c r="D631" s="1" t="s">
        <v>68</v>
      </c>
      <c r="E631" s="1" t="s">
        <v>1079</v>
      </c>
      <c r="F631" s="1" t="s">
        <v>1502</v>
      </c>
      <c r="G631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631" s="4" t="str">
        <f>VLOOKUP(Table3[[#This Row],[Lookup]],Remedy,7,FALSE)</f>
        <v>NABAU_Frontline.&amp;.Internal.Channels.Delivery@nab.com.au</v>
      </c>
      <c r="I631" s="4" t="e">
        <v>#N/A</v>
      </c>
      <c r="J631" s="4" t="e">
        <v>#N/A</v>
      </c>
      <c r="K631" s="4" t="e">
        <v>#N/A</v>
      </c>
    </row>
    <row r="632" spans="1:11" x14ac:dyDescent="0.2">
      <c r="A632" s="1" t="s">
        <v>2602</v>
      </c>
      <c r="B632" s="1" t="s">
        <v>860</v>
      </c>
      <c r="C632" s="1" t="s">
        <v>5</v>
      </c>
      <c r="D632" s="1" t="s">
        <v>68</v>
      </c>
      <c r="E632" s="1" t="s">
        <v>1080</v>
      </c>
      <c r="F632" s="1" t="s">
        <v>1503</v>
      </c>
      <c r="G632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632" s="4" t="str">
        <f>VLOOKUP(Table3[[#This Row],[Lookup]],Remedy,7,FALSE)</f>
        <v>NABAU_Frontline.&amp;.Internal.Channels.Delivery@nab.com.au</v>
      </c>
      <c r="I632" s="4" t="e">
        <v>#N/A</v>
      </c>
      <c r="J632" s="4" t="e">
        <v>#N/A</v>
      </c>
      <c r="K632" s="4" t="e">
        <v>#N/A</v>
      </c>
    </row>
    <row r="633" spans="1:11" x14ac:dyDescent="0.2">
      <c r="A633" s="1" t="s">
        <v>2603</v>
      </c>
      <c r="B633" s="1" t="s">
        <v>860</v>
      </c>
      <c r="C633" s="1" t="s">
        <v>5</v>
      </c>
      <c r="D633" s="1" t="s">
        <v>68</v>
      </c>
      <c r="E633" s="1" t="s">
        <v>1081</v>
      </c>
      <c r="F633" s="1" t="s">
        <v>1504</v>
      </c>
      <c r="G633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633" s="4" t="str">
        <f>VLOOKUP(Table3[[#This Row],[Lookup]],Remedy,7,FALSE)</f>
        <v>NABAU_Frontline.&amp;.Internal.Channels.Delivery@nab.com.au</v>
      </c>
      <c r="I633" s="4" t="e">
        <v>#N/A</v>
      </c>
      <c r="J633" s="4" t="e">
        <v>#N/A</v>
      </c>
      <c r="K633" s="4" t="e">
        <v>#N/A</v>
      </c>
    </row>
    <row r="634" spans="1:11" x14ac:dyDescent="0.2">
      <c r="A634" s="1" t="s">
        <v>2604</v>
      </c>
      <c r="B634" s="1" t="s">
        <v>860</v>
      </c>
      <c r="C634" s="1" t="s">
        <v>5</v>
      </c>
      <c r="D634" s="1" t="s">
        <v>68</v>
      </c>
      <c r="E634" s="1" t="s">
        <v>1082</v>
      </c>
      <c r="F634" s="1" t="s">
        <v>1505</v>
      </c>
      <c r="G634" s="11" t="str">
        <f>IF(ISBLANK(VLOOKUP(Table3[[#This Row],[Lookup]],Remedy,6,FALSE)),"",VLOOKUP(Table3[[#This Row],[Lookup]],Remedy,6,FALSE))</f>
        <v>The FLIC Delivery Team develops and maintains a wide range of applications used in frontline banking and internal channels. The principal technology used are J2EE, .NET, delphi and also supports number of vendor supplied applications</v>
      </c>
      <c r="H634" s="4" t="str">
        <f>VLOOKUP(Table3[[#This Row],[Lookup]],Remedy,7,FALSE)</f>
        <v>NABAU_Frontline.&amp;.Internal.Channels.Delivery@nab.com.au</v>
      </c>
      <c r="I634" s="4" t="e">
        <v>#N/A</v>
      </c>
      <c r="J634" s="4" t="e">
        <v>#N/A</v>
      </c>
      <c r="K634" s="4" t="e">
        <v>#N/A</v>
      </c>
    </row>
    <row r="635" spans="1:11" x14ac:dyDescent="0.2">
      <c r="A635" s="1" t="s">
        <v>2605</v>
      </c>
      <c r="B635" s="1" t="s">
        <v>860</v>
      </c>
      <c r="C635" s="1" t="s">
        <v>5</v>
      </c>
      <c r="D635" s="1" t="s">
        <v>68</v>
      </c>
      <c r="E635" s="1" t="s">
        <v>1083</v>
      </c>
      <c r="F635" s="1" t="s">
        <v>1507</v>
      </c>
      <c r="G635" s="11" t="str">
        <f>IF(ISBLANK(VLOOKUP(Table3[[#This Row],[Lookup]],Remedy,6,FALSE)),"",VLOOKUP(Table3[[#This Row],[Lookup]],Remedy,6,FALSE))</f>
        <v/>
      </c>
      <c r="H635" s="4">
        <f>VLOOKUP(Table3[[#This Row],[Lookup]],Remedy,7,FALSE)</f>
        <v>0</v>
      </c>
      <c r="I635" s="4" t="e">
        <v>#N/A</v>
      </c>
      <c r="J635" s="4" t="e">
        <v>#N/A</v>
      </c>
      <c r="K635" s="4" t="e">
        <v>#N/A</v>
      </c>
    </row>
    <row r="636" spans="1:11" x14ac:dyDescent="0.2">
      <c r="A636" s="1" t="s">
        <v>2606</v>
      </c>
      <c r="B636" s="1" t="s">
        <v>860</v>
      </c>
      <c r="C636" s="1" t="s">
        <v>5</v>
      </c>
      <c r="D636" s="1" t="s">
        <v>218</v>
      </c>
      <c r="E636" s="1" t="s">
        <v>1084</v>
      </c>
      <c r="F636" s="1" t="s">
        <v>1602</v>
      </c>
      <c r="G636" s="11" t="str">
        <f>IF(ISBLANK(VLOOKUP(Table3[[#This Row],[Lookup]],Remedy,6,FALSE)),"",VLOOKUP(Table3[[#This Row],[Lookup]],Remedy,6,FALSE))</f>
        <v/>
      </c>
      <c r="H636" s="4" t="str">
        <f>VLOOKUP(Table3[[#This Row],[Lookup]],Remedy,7,FALSE)</f>
        <v>Windows.7.Deployment@nab.com.au</v>
      </c>
      <c r="I636" s="4" t="e">
        <v>#N/A</v>
      </c>
      <c r="J636" s="4" t="e">
        <v>#N/A</v>
      </c>
      <c r="K636" s="4" t="e">
        <v>#N/A</v>
      </c>
    </row>
    <row r="637" spans="1:11" x14ac:dyDescent="0.2">
      <c r="A637" s="1" t="s">
        <v>2607</v>
      </c>
      <c r="B637" s="1" t="s">
        <v>1086</v>
      </c>
      <c r="C637" s="1" t="s">
        <v>5</v>
      </c>
      <c r="D637" s="1" t="s">
        <v>25</v>
      </c>
      <c r="E637" s="1" t="s">
        <v>1086</v>
      </c>
      <c r="F637" s="1" t="s">
        <v>1538</v>
      </c>
      <c r="G637" s="11" t="str">
        <f>IF(ISBLANK(VLOOKUP(Table3[[#This Row],[Lookup]],Remedy,6,FALSE)),"",VLOOKUP(Table3[[#This Row],[Lookup]],Remedy,6,FALSE))</f>
        <v/>
      </c>
      <c r="H637" s="4" t="str">
        <f>VLOOKUP(Table3[[#This Row],[Lookup]],Remedy,7,FALSE)</f>
        <v>risk.engines.project@nab.com.au</v>
      </c>
      <c r="I637" s="4" t="e">
        <v>#N/A</v>
      </c>
      <c r="J637" s="4" t="e">
        <v>#N/A</v>
      </c>
      <c r="K637" s="4" t="e">
        <v>#N/A</v>
      </c>
    </row>
    <row r="638" spans="1:11" x14ac:dyDescent="0.2">
      <c r="A638" s="1" t="s">
        <v>2608</v>
      </c>
      <c r="B638" s="1" t="s">
        <v>1087</v>
      </c>
      <c r="C638" s="1" t="s">
        <v>5</v>
      </c>
      <c r="D638" s="1" t="s">
        <v>25</v>
      </c>
      <c r="E638" s="1" t="s">
        <v>1087</v>
      </c>
      <c r="F638" s="1" t="s">
        <v>1539</v>
      </c>
      <c r="G638" s="11" t="str">
        <f>IF(ISBLANK(VLOOKUP(Table3[[#This Row],[Lookup]],Remedy,6,FALSE)),"",VLOOKUP(Table3[[#This Row],[Lookup]],Remedy,6,FALSE))</f>
        <v/>
      </c>
      <c r="H638" s="4" t="str">
        <f>VLOOKUP(Table3[[#This Row],[Lookup]],Remedy,7,FALSE)</f>
        <v>risk.engines.bau@nab.com.au</v>
      </c>
      <c r="I638" s="4" t="e">
        <v>#N/A</v>
      </c>
      <c r="J638" s="4" t="e">
        <v>#N/A</v>
      </c>
      <c r="K638" s="4" t="e">
        <v>#N/A</v>
      </c>
    </row>
    <row r="639" spans="1:11" x14ac:dyDescent="0.2">
      <c r="A639" s="1" t="s">
        <v>2609</v>
      </c>
      <c r="B639" s="1" t="s">
        <v>1088</v>
      </c>
      <c r="C639" s="1" t="s">
        <v>5</v>
      </c>
      <c r="D639" s="1" t="s">
        <v>25</v>
      </c>
      <c r="E639" s="1" t="s">
        <v>1088</v>
      </c>
      <c r="F639" s="1" t="s">
        <v>1521</v>
      </c>
      <c r="G639" s="11" t="str">
        <f>IF(ISBLANK(VLOOKUP(Table3[[#This Row],[Lookup]],Remedy,6,FALSE)),"",VLOOKUP(Table3[[#This Row],[Lookup]],Remedy,6,FALSE))</f>
        <v/>
      </c>
      <c r="H639" s="4">
        <f>VLOOKUP(Table3[[#This Row],[Lookup]],Remedy,7,FALSE)</f>
        <v>0</v>
      </c>
      <c r="I639" s="4" t="e">
        <v>#N/A</v>
      </c>
      <c r="J639" s="4" t="e">
        <v>#N/A</v>
      </c>
      <c r="K639" s="4" t="e">
        <v>#N/A</v>
      </c>
    </row>
    <row r="640" spans="1:11" x14ac:dyDescent="0.2">
      <c r="A640" s="1" t="s">
        <v>2610</v>
      </c>
      <c r="B640" s="1" t="s">
        <v>1089</v>
      </c>
      <c r="C640" s="1" t="s">
        <v>5</v>
      </c>
      <c r="D640" s="1" t="s">
        <v>25</v>
      </c>
      <c r="E640" s="1" t="s">
        <v>1089</v>
      </c>
      <c r="F640" s="1" t="s">
        <v>1522</v>
      </c>
      <c r="G640" s="11" t="str">
        <f>IF(ISBLANK(VLOOKUP(Table3[[#This Row],[Lookup]],Remedy,6,FALSE)),"",VLOOKUP(Table3[[#This Row],[Lookup]],Remedy,6,FALSE))</f>
        <v>SAS Credit Risk Engine Support</v>
      </c>
      <c r="H640" s="4" t="str">
        <f>VLOOKUP(Table3[[#This Row],[Lookup]],Remedy,7,FALSE)</f>
        <v>NABAU_SAS.CRE.Support@nab.com.au</v>
      </c>
      <c r="I640" s="4" t="e">
        <v>#N/A</v>
      </c>
      <c r="J640" s="4" t="e">
        <v>#N/A</v>
      </c>
      <c r="K640" s="4" t="e">
        <v>#N/A</v>
      </c>
    </row>
    <row r="641" spans="1:11" x14ac:dyDescent="0.2">
      <c r="A641" s="1" t="s">
        <v>2611</v>
      </c>
      <c r="B641" s="1" t="s">
        <v>1090</v>
      </c>
      <c r="C641" s="1" t="s">
        <v>5</v>
      </c>
      <c r="D641" s="1" t="s">
        <v>1091</v>
      </c>
      <c r="E641" s="1" t="s">
        <v>1090</v>
      </c>
      <c r="F641" s="1" t="s">
        <v>1696</v>
      </c>
      <c r="G641" s="11" t="e">
        <f>IF(ISBLANK(VLOOKUP(Table3[[#This Row],[Lookup]],Remedy,6,FALSE)),"",VLOOKUP(Table3[[#This Row],[Lookup]],Remedy,6,FALSE))</f>
        <v>#N/A</v>
      </c>
      <c r="H641" s="4" t="e">
        <f>VLOOKUP(Table3[[#This Row],[Lookup]],Remedy,7,FALSE)</f>
        <v>#N/A</v>
      </c>
      <c r="I641" s="4" t="e">
        <v>#N/A</v>
      </c>
      <c r="J641" s="4" t="e">
        <v>#N/A</v>
      </c>
      <c r="K641" s="4" t="e">
        <v>#N/A</v>
      </c>
    </row>
    <row r="642" spans="1:11" x14ac:dyDescent="0.2">
      <c r="A642" s="1" t="s">
        <v>2453</v>
      </c>
      <c r="B642" s="1" t="s">
        <v>1092</v>
      </c>
      <c r="C642" s="1" t="s">
        <v>5</v>
      </c>
      <c r="D642" s="1" t="s">
        <v>757</v>
      </c>
      <c r="E642" s="1" t="s">
        <v>758</v>
      </c>
      <c r="F642" s="1" t="s">
        <v>1377</v>
      </c>
      <c r="G642" s="11" t="str">
        <f>IF(ISBLANK(VLOOKUP(Table3[[#This Row],[Lookup]],Remedy,6,FALSE)),"",VLOOKUP(Table3[[#This Row],[Lookup]],Remedy,6,FALSE))</f>
        <v>Application Support    Primary Contact Number : +64 (0)4 474 7930  Secondary Contact Number : +64 (0)21 125 9516  Remedy Support Group Authoriser: Peter Emanuel</v>
      </c>
      <c r="H642" s="4" t="str">
        <f>VLOOKUP(Table3[[#This Row],[Lookup]],Remedy,7,FALSE)</f>
        <v>Wholesale.Banking.NZ.App.Support@bnz.co.nz</v>
      </c>
      <c r="I642" s="4" t="e">
        <v>#N/A</v>
      </c>
      <c r="J642" s="4" t="e">
        <v>#N/A</v>
      </c>
      <c r="K642" s="4" t="e">
        <v>#N/A</v>
      </c>
    </row>
    <row r="643" spans="1:11" x14ac:dyDescent="0.2">
      <c r="A643" s="1" t="s">
        <v>2612</v>
      </c>
      <c r="B643" s="1" t="s">
        <v>1093</v>
      </c>
      <c r="C643" s="1" t="s">
        <v>5</v>
      </c>
      <c r="D643" s="1" t="s">
        <v>690</v>
      </c>
      <c r="E643" s="1" t="s">
        <v>1093</v>
      </c>
      <c r="F643" s="1" t="s">
        <v>1762</v>
      </c>
      <c r="G643" s="11" t="str">
        <f>IF(ISBLANK(VLOOKUP(Table3[[#This Row],[Lookup]],Remedy,6,FALSE)),"",VLOOKUP(Table3[[#This Row],[Lookup]],Remedy,6,FALSE))</f>
        <v>Primary Contact Number: n/a  Secondary Contact Number: n/a  Remedy Support Group Authoriser: Travis Draper</v>
      </c>
      <c r="H643" s="4" t="str">
        <f>VLOOKUP(Table3[[#This Row],[Lookup]],Remedy,7,FALSE)</f>
        <v>EST.Technology.Product.and.Markets.-.Austin.Development@nab.com.au</v>
      </c>
      <c r="I643" s="4" t="e">
        <v>#N/A</v>
      </c>
      <c r="J643" s="4" t="e">
        <v>#N/A</v>
      </c>
      <c r="K643" s="4" t="e">
        <v>#N/A</v>
      </c>
    </row>
    <row r="644" spans="1:11" x14ac:dyDescent="0.2">
      <c r="A644" s="1" t="s">
        <v>2613</v>
      </c>
      <c r="B644" s="1" t="s">
        <v>1094</v>
      </c>
      <c r="C644" s="1" t="s">
        <v>5</v>
      </c>
      <c r="D644" s="1" t="s">
        <v>690</v>
      </c>
      <c r="E644" s="1" t="s">
        <v>1094</v>
      </c>
      <c r="F644" s="1" t="s">
        <v>1763</v>
      </c>
      <c r="G644" s="11" t="str">
        <f>IF(ISBLANK(VLOOKUP(Table3[[#This Row],[Lookup]],Remedy,6,FALSE)),"",VLOOKUP(Table3[[#This Row],[Lookup]],Remedy,6,FALSE))</f>
        <v>Primary Contact Number: x360000 (+61 3 8641 0000)  Secondary Contact Number: x360000 (+61 3 8641 0000)  Remedy Support Group Authoriser: Phil Grocott</v>
      </c>
      <c r="H644" s="4" t="str">
        <f>VLOOKUP(Table3[[#This Row],[Lookup]],Remedy,7,FALSE)</f>
        <v>EST.Technology.Product.and.Markets.-.Austin.Support@nab.com.au</v>
      </c>
      <c r="I644" s="4" t="e">
        <v>#N/A</v>
      </c>
      <c r="J644" s="4" t="e">
        <v>#N/A</v>
      </c>
      <c r="K644" s="4" t="e">
        <v>#N/A</v>
      </c>
    </row>
    <row r="645" spans="1:11" x14ac:dyDescent="0.2">
      <c r="A645" s="1" t="s">
        <v>2614</v>
      </c>
      <c r="B645" s="1" t="s">
        <v>1095</v>
      </c>
      <c r="C645" s="1" t="s">
        <v>5</v>
      </c>
      <c r="D645" s="1" t="s">
        <v>1096</v>
      </c>
      <c r="E645" s="1" t="s">
        <v>1095</v>
      </c>
      <c r="F645" s="1" t="s">
        <v>1754</v>
      </c>
      <c r="G645" s="11" t="str">
        <f>IF(ISBLANK(VLOOKUP(Table3[[#This Row],[Lookup]],Remedy,6,FALSE)),"",VLOOKUP(Table3[[#This Row],[Lookup]],Remedy,6,FALSE))</f>
        <v>Primary Contact Number: n/a  Secondary Contact Number: n/a  Remedy Support Group Authoriser: Travis Draper</v>
      </c>
      <c r="H645" s="4" t="str">
        <f>VLOOKUP(Table3[[#This Row],[Lookup]],Remedy,7,FALSE)</f>
        <v>EST.Technology.Product.and.Markets.-.Bills.Whiteboard.Developmen@nab.com.au</v>
      </c>
      <c r="I645" s="4" t="e">
        <v>#N/A</v>
      </c>
      <c r="J645" s="4" t="e">
        <v>#N/A</v>
      </c>
      <c r="K645" s="4" t="e">
        <v>#N/A</v>
      </c>
    </row>
    <row r="646" spans="1:11" x14ac:dyDescent="0.2">
      <c r="A646" s="1" t="s">
        <v>2615</v>
      </c>
      <c r="B646" s="1" t="s">
        <v>1097</v>
      </c>
      <c r="C646" s="1" t="s">
        <v>5</v>
      </c>
      <c r="D646" s="1" t="s">
        <v>690</v>
      </c>
      <c r="E646" s="1" t="s">
        <v>1097</v>
      </c>
      <c r="F646" s="1" t="s">
        <v>1764</v>
      </c>
      <c r="G646" s="11" t="str">
        <f>IF(ISBLANK(VLOOKUP(Table3[[#This Row],[Lookup]],Remedy,6,FALSE)),"",VLOOKUP(Table3[[#This Row],[Lookup]],Remedy,6,FALSE))</f>
        <v>Primary Contact Number: x360000 (+61 3 8641 0000)  Secondary Contact Number: x360000 (+61 3 8641 0000)  Remedy Support Group Authoriser: Phil Grocott</v>
      </c>
      <c r="H646" s="4" t="str">
        <f>VLOOKUP(Table3[[#This Row],[Lookup]],Remedy,7,FALSE)</f>
        <v>EST.Technology.Product.and.Markets.-.Bills.Whiteboard.Support@nab.com.au</v>
      </c>
      <c r="I646" s="4" t="e">
        <v>#N/A</v>
      </c>
      <c r="J646" s="4" t="e">
        <v>#N/A</v>
      </c>
      <c r="K646" s="4" t="e">
        <v>#N/A</v>
      </c>
    </row>
    <row r="647" spans="1:11" x14ac:dyDescent="0.2">
      <c r="A647" s="1" t="s">
        <v>2616</v>
      </c>
      <c r="B647" s="1" t="s">
        <v>1098</v>
      </c>
      <c r="C647" s="1" t="s">
        <v>5</v>
      </c>
      <c r="D647" s="1" t="s">
        <v>754</v>
      </c>
      <c r="E647" s="1" t="s">
        <v>1098</v>
      </c>
      <c r="F647" s="1" t="s">
        <v>1731</v>
      </c>
      <c r="G647" s="11" t="str">
        <f>IF(ISBLANK(VLOOKUP(Table3[[#This Row],[Lookup]],Remedy,6,FALSE)),"",VLOOKUP(Table3[[#This Row],[Lookup]],Remedy,6,FALSE))</f>
        <v>Primary Contact: Darren Keene 0415 171 302  Secondary Contact: Ken McCormack 0425 249 385  Remedy Support Group Authoriser: Darren Keene</v>
      </c>
      <c r="H647" s="4" t="str">
        <f>VLOOKUP(Table3[[#This Row],[Lookup]],Remedy,7,FALSE)</f>
        <v>wholesale.banking.bondmaster.support@nabcapital.com</v>
      </c>
      <c r="I647" s="4" t="e">
        <v>#N/A</v>
      </c>
      <c r="J647" s="4" t="e">
        <v>#N/A</v>
      </c>
      <c r="K647" s="4" t="e">
        <v>#N/A</v>
      </c>
    </row>
    <row r="648" spans="1:11" x14ac:dyDescent="0.2">
      <c r="A648" s="1" t="s">
        <v>2617</v>
      </c>
      <c r="B648" s="1" t="s">
        <v>1099</v>
      </c>
      <c r="C648" s="1" t="s">
        <v>5</v>
      </c>
      <c r="D648" s="1" t="s">
        <v>1100</v>
      </c>
      <c r="E648" s="1" t="s">
        <v>1101</v>
      </c>
      <c r="F648" s="1" t="s">
        <v>1784</v>
      </c>
      <c r="G648" s="11" t="str">
        <f>IF(ISBLANK(VLOOKUP(Table3[[#This Row],[Lookup]],Remedy,6,FALSE)),"",VLOOKUP(Table3[[#This Row],[Lookup]],Remedy,6,FALSE))</f>
        <v/>
      </c>
      <c r="H648" s="4" t="str">
        <f>VLOOKUP(Table3[[#This Row],[Lookup]],Remedy,7,FALSE)</f>
        <v>doraiswamy.srinivasan@nab.com.au</v>
      </c>
      <c r="I648" s="4" t="e">
        <v>#N/A</v>
      </c>
      <c r="J648" s="4" t="e">
        <v>#N/A</v>
      </c>
      <c r="K648" s="4" t="e">
        <v>#N/A</v>
      </c>
    </row>
    <row r="649" spans="1:11" x14ac:dyDescent="0.2">
      <c r="A649" s="1" t="s">
        <v>2618</v>
      </c>
      <c r="B649" s="1" t="s">
        <v>1102</v>
      </c>
      <c r="C649" s="1" t="s">
        <v>5</v>
      </c>
      <c r="D649" s="1" t="s">
        <v>1096</v>
      </c>
      <c r="E649" s="1" t="s">
        <v>1102</v>
      </c>
      <c r="F649" s="1" t="s">
        <v>1755</v>
      </c>
      <c r="G649" s="11" t="str">
        <f>IF(ISBLANK(VLOOKUP(Table3[[#This Row],[Lookup]],Remedy,6,FALSE)),"",VLOOKUP(Table3[[#This Row],[Lookup]],Remedy,6,FALSE))</f>
        <v>Remedy Support Group Authoriser: Christos Tsiftis</v>
      </c>
      <c r="H649" s="4" t="str">
        <f>VLOOKUP(Table3[[#This Row],[Lookup]],Remedy,7,FALSE)</f>
        <v>client.centre@nab.com.au</v>
      </c>
      <c r="I649" s="4" t="e">
        <v>#N/A</v>
      </c>
      <c r="J649" s="4" t="e">
        <v>#N/A</v>
      </c>
      <c r="K649" s="4" t="e">
        <v>#N/A</v>
      </c>
    </row>
    <row r="650" spans="1:11" x14ac:dyDescent="0.2">
      <c r="A650" s="1" t="s">
        <v>2619</v>
      </c>
      <c r="B650" s="1" t="s">
        <v>1103</v>
      </c>
      <c r="C650" s="1" t="s">
        <v>5</v>
      </c>
      <c r="D650" s="1" t="s">
        <v>1096</v>
      </c>
      <c r="E650" s="1" t="s">
        <v>1103</v>
      </c>
      <c r="F650" s="1" t="s">
        <v>1756</v>
      </c>
      <c r="G650" s="11" t="str">
        <f>IF(ISBLANK(VLOOKUP(Table3[[#This Row],[Lookup]],Remedy,6,FALSE)),"",VLOOKUP(Table3[[#This Row],[Lookup]],Remedy,6,FALSE))</f>
        <v>Support for Merchant (Commodities Trading) and   CDFC (Commodities Rates)</v>
      </c>
      <c r="H650" s="4" t="str">
        <f>VLOOKUP(Table3[[#This Row],[Lookup]],Remedy,7,FALSE)</f>
        <v>commodities.support@nab.com.au</v>
      </c>
      <c r="I650" s="4" t="e">
        <v>#N/A</v>
      </c>
      <c r="J650" s="4" t="e">
        <v>#N/A</v>
      </c>
      <c r="K650" s="4" t="e">
        <v>#N/A</v>
      </c>
    </row>
    <row r="651" spans="1:11" x14ac:dyDescent="0.2">
      <c r="A651" s="1" t="s">
        <v>2620</v>
      </c>
      <c r="B651" s="1" t="s">
        <v>1104</v>
      </c>
      <c r="C651" s="1" t="s">
        <v>5</v>
      </c>
      <c r="D651" s="1" t="s">
        <v>754</v>
      </c>
      <c r="E651" s="1" t="s">
        <v>1104</v>
      </c>
      <c r="F651" s="1" t="s">
        <v>1732</v>
      </c>
      <c r="G651" s="11" t="str">
        <f>IF(ISBLANK(VLOOKUP(Table3[[#This Row],[Lookup]],Remedy,6,FALSE)),"",VLOOKUP(Table3[[#This Row],[Lookup]],Remedy,6,FALSE))</f>
        <v>Confirmation Manager (Confirmation Server) Support.   Primary contact: +61386410000  Seconday contact:   Graham Gilchrist (Prod Manager)  Escalation:  Manny Georgiades (Asset Manager)  Remedy Support Group Authoriser:  Graham Gilchrist (Prod Manager)</v>
      </c>
      <c r="H651" s="4" t="str">
        <f>VLOOKUP(Table3[[#This Row],[Lookup]],Remedy,7,FALSE)</f>
        <v>Wholesale.Banking.Confirmations.Support@nab.com.au</v>
      </c>
      <c r="I651" s="4" t="e">
        <v>#N/A</v>
      </c>
      <c r="J651" s="4" t="e">
        <v>#N/A</v>
      </c>
      <c r="K651" s="4" t="e">
        <v>#N/A</v>
      </c>
    </row>
    <row r="652" spans="1:11" x14ac:dyDescent="0.2">
      <c r="A652" s="1" t="s">
        <v>2621</v>
      </c>
      <c r="B652" s="1" t="s">
        <v>1105</v>
      </c>
      <c r="C652" s="1" t="s">
        <v>5</v>
      </c>
      <c r="D652" s="1" t="s">
        <v>750</v>
      </c>
      <c r="E652" s="1" t="s">
        <v>1106</v>
      </c>
      <c r="F652" s="1" t="s">
        <v>1702</v>
      </c>
      <c r="G652" s="11" t="str">
        <f>IF(ISBLANK(VLOOKUP(Table3[[#This Row],[Lookup]],Remedy,6,FALSE)),"",VLOOKUP(Table3[[#This Row],[Lookup]],Remedy,6,FALSE))</f>
        <v>Primary Contact Number - (03) 8641 1533    Secondary Contact Number - (03) 8641 1792    Remedy Support Group Authoriser - Brien Hansen</v>
      </c>
      <c r="H652" s="4" t="str">
        <f>VLOOKUP(Table3[[#This Row],[Lookup]],Remedy,7,FALSE)</f>
        <v>EST Technology Product and Markets - Transaction Processing</v>
      </c>
      <c r="I652" s="4" t="e">
        <v>#N/A</v>
      </c>
      <c r="J652" s="4" t="e">
        <v>#N/A</v>
      </c>
      <c r="K652" s="4" t="e">
        <v>#N/A</v>
      </c>
    </row>
    <row r="653" spans="1:11" x14ac:dyDescent="0.2">
      <c r="A653" s="1" t="s">
        <v>2622</v>
      </c>
      <c r="B653" s="1" t="s">
        <v>1107</v>
      </c>
      <c r="C653" s="1" t="s">
        <v>5</v>
      </c>
      <c r="D653" s="1" t="s">
        <v>1108</v>
      </c>
      <c r="E653" s="1" t="s">
        <v>1107</v>
      </c>
      <c r="F653" s="1" t="s">
        <v>1775</v>
      </c>
      <c r="G653" s="11" t="str">
        <f>IF(ISBLANK(VLOOKUP(Table3[[#This Row],[Lookup]],Remedy,6,FALSE)),"",VLOOKUP(Table3[[#This Row],[Lookup]],Remedy,6,FALSE))</f>
        <v>Credient, Algo Collateral, QuIC CVA, Boundary Rider</v>
      </c>
      <c r="H653" s="4" t="str">
        <f>VLOOKUP(Table3[[#This Row],[Lookup]],Remedy,7,FALSE)</f>
        <v>EST.Technology.Product.and.Markets.-.Credit.Risk.Support1@nab.com.au</v>
      </c>
      <c r="I653" s="4" t="e">
        <v>#N/A</v>
      </c>
      <c r="J653" s="4" t="e">
        <v>#N/A</v>
      </c>
      <c r="K653" s="4" t="e">
        <v>#N/A</v>
      </c>
    </row>
    <row r="654" spans="1:11" x14ac:dyDescent="0.2">
      <c r="A654" s="1" t="s">
        <v>2623</v>
      </c>
      <c r="B654" s="1" t="s">
        <v>1109</v>
      </c>
      <c r="C654" s="1" t="s">
        <v>5</v>
      </c>
      <c r="D654" s="1" t="s">
        <v>1108</v>
      </c>
      <c r="E654" s="1" t="s">
        <v>1110</v>
      </c>
      <c r="F654" s="1" t="s">
        <v>1781</v>
      </c>
      <c r="G654" s="11" t="str">
        <f>IF(ISBLANK(VLOOKUP(Table3[[#This Row],[Lookup]],Remedy,6,FALSE)),"",VLOOKUP(Table3[[#This Row],[Lookup]],Remedy,6,FALSE))</f>
        <v>Market Risk Support Group for - GMR, GDDB, CRR, DVaR, PUA, AgileVaR, VPP, KMR, Rerun, ICW    Primary Contact: Rajeev Kalra (0410 346 398)  Secondary Contact: Feng Yi (0477367898)  Remedy Support Group Authoriser: Rajeev Kalra/Feng Yi</v>
      </c>
      <c r="H654" s="4" t="str">
        <f>VLOOKUP(Table3[[#This Row],[Lookup]],Remedy,7,FALSE)</f>
        <v>wholesale.banking.tech.market.risk.support@nabcapital.com.au</v>
      </c>
      <c r="I654" s="4" t="e">
        <v>#N/A</v>
      </c>
      <c r="J654" s="4" t="e">
        <v>#N/A</v>
      </c>
      <c r="K654" s="4" t="e">
        <v>#N/A</v>
      </c>
    </row>
    <row r="655" spans="1:11" x14ac:dyDescent="0.2">
      <c r="A655" s="1" t="s">
        <v>2624</v>
      </c>
      <c r="B655" s="1" t="s">
        <v>1111</v>
      </c>
      <c r="C655" s="1" t="s">
        <v>5</v>
      </c>
      <c r="D655" s="1" t="s">
        <v>1108</v>
      </c>
      <c r="E655" s="1" t="s">
        <v>1112</v>
      </c>
      <c r="F655" s="1" t="s">
        <v>1776</v>
      </c>
      <c r="G655" s="11" t="str">
        <f>IF(ISBLANK(VLOOKUP(Table3[[#This Row],[Lookup]],Remedy,6,FALSE)),"",VLOOKUP(Table3[[#This Row],[Lookup]],Remedy,6,FALSE))</f>
        <v>Cartoo, Asset Control and GRD 10 Support is provided by this group</v>
      </c>
      <c r="H655" s="4" t="str">
        <f>VLOOKUP(Table3[[#This Row],[Lookup]],Remedy,7,FALSE)</f>
        <v>quest_cartoo_support@national.com.au</v>
      </c>
      <c r="I655" s="4" t="e">
        <v>#N/A</v>
      </c>
      <c r="J655" s="4" t="e">
        <v>#N/A</v>
      </c>
      <c r="K655" s="4" t="e">
        <v>#N/A</v>
      </c>
    </row>
    <row r="656" spans="1:11" x14ac:dyDescent="0.2">
      <c r="A656" s="1" t="s">
        <v>2625</v>
      </c>
      <c r="B656" s="1" t="s">
        <v>1113</v>
      </c>
      <c r="C656" s="1" t="s">
        <v>5</v>
      </c>
      <c r="D656" s="1" t="s">
        <v>1108</v>
      </c>
      <c r="E656" s="1" t="s">
        <v>1113</v>
      </c>
      <c r="F656" s="1" t="s">
        <v>1777</v>
      </c>
      <c r="G656" s="11" t="str">
        <f>IF(ISBLANK(VLOOKUP(Table3[[#This Row],[Lookup]],Remedy,6,FALSE)),"",VLOOKUP(Table3[[#This Row],[Lookup]],Remedy,6,FALSE))</f>
        <v/>
      </c>
      <c r="H656" s="4" t="str">
        <f>VLOOKUP(Table3[[#This Row],[Lookup]],Remedy,7,FALSE)</f>
        <v>wholesale.banking.data.operations@nab.com.au</v>
      </c>
      <c r="I656" s="4" t="e">
        <v>#N/A</v>
      </c>
      <c r="J656" s="4" t="e">
        <v>#N/A</v>
      </c>
      <c r="K656" s="4" t="e">
        <v>#N/A</v>
      </c>
    </row>
    <row r="657" spans="1:11" x14ac:dyDescent="0.2">
      <c r="A657" s="1" t="s">
        <v>2626</v>
      </c>
      <c r="B657" s="1" t="s">
        <v>1114</v>
      </c>
      <c r="C657" s="1" t="s">
        <v>5</v>
      </c>
      <c r="D657" s="1" t="s">
        <v>1115</v>
      </c>
      <c r="E657" s="1" t="s">
        <v>1116</v>
      </c>
      <c r="F657" s="1" t="s">
        <v>1720</v>
      </c>
      <c r="G657" s="11" t="e">
        <f>IF(ISBLANK(VLOOKUP(Table3[[#This Row],[Lookup]],Remedy,6,FALSE)),"",VLOOKUP(Table3[[#This Row],[Lookup]],Remedy,6,FALSE))</f>
        <v>#N/A</v>
      </c>
      <c r="H657" s="4" t="e">
        <f>VLOOKUP(Table3[[#This Row],[Lookup]],Remedy,7,FALSE)</f>
        <v>#N/A</v>
      </c>
      <c r="I657" s="4" t="e">
        <v>#N/A</v>
      </c>
      <c r="J657" s="4" t="e">
        <v>#N/A</v>
      </c>
      <c r="K657" s="4" t="e">
        <v>#N/A</v>
      </c>
    </row>
    <row r="658" spans="1:11" x14ac:dyDescent="0.2">
      <c r="A658" s="1" t="s">
        <v>2627</v>
      </c>
      <c r="B658" s="1" t="s">
        <v>1117</v>
      </c>
      <c r="C658" s="1" t="s">
        <v>5</v>
      </c>
      <c r="D658" s="1" t="s">
        <v>1096</v>
      </c>
      <c r="E658" s="1" t="s">
        <v>1117</v>
      </c>
      <c r="F658" s="1" t="s">
        <v>1757</v>
      </c>
      <c r="G658" s="11" t="str">
        <f>IF(ISBLANK(VLOOKUP(Table3[[#This Row],[Lookup]],Remedy,6,FALSE)),"",VLOOKUP(Table3[[#This Row],[Lookup]],Remedy,6,FALSE))</f>
        <v>Support for P&amp;M elements of the eCRS application.</v>
      </c>
      <c r="H658" s="4" t="str">
        <f>VLOOKUP(Table3[[#This Row],[Lookup]],Remedy,7,FALSE)</f>
        <v>nabcapital.ecrs.support@nab.com.au</v>
      </c>
      <c r="I658" s="4" t="e">
        <v>#N/A</v>
      </c>
      <c r="J658" s="4" t="e">
        <v>#N/A</v>
      </c>
      <c r="K658" s="4" t="e">
        <v>#N/A</v>
      </c>
    </row>
    <row r="659" spans="1:11" x14ac:dyDescent="0.2">
      <c r="A659" s="1" t="s">
        <v>2628</v>
      </c>
      <c r="B659" s="1" t="s">
        <v>1118</v>
      </c>
      <c r="C659" s="1" t="s">
        <v>5</v>
      </c>
      <c r="D659" s="1" t="s">
        <v>750</v>
      </c>
      <c r="E659" s="1" t="s">
        <v>1119</v>
      </c>
      <c r="F659" s="1" t="s">
        <v>1704</v>
      </c>
      <c r="G659" s="11" t="str">
        <f>IF(ISBLANK(VLOOKUP(Table3[[#This Row],[Lookup]],Remedy,6,FALSE)),"",VLOOKUP(Table3[[#This Row],[Lookup]],Remedy,6,FALSE))</f>
        <v>Primary Contract Number: See Alarmpoint  Secondary Contract Number: See Alarmpoint  Remedy Support Group Authoriser: TBA</v>
      </c>
      <c r="H659" s="4" t="str">
        <f>VLOOKUP(Table3[[#This Row],[Lookup]],Remedy,7,FALSE)</f>
        <v>EST.Technology.Product.And.Markets.-.Products.And.Enterprises@nab.com.au</v>
      </c>
      <c r="I659" s="4" t="e">
        <v>#N/A</v>
      </c>
      <c r="J659" s="4" t="e">
        <v>#N/A</v>
      </c>
      <c r="K659" s="4" t="e">
        <v>#N/A</v>
      </c>
    </row>
    <row r="660" spans="1:11" x14ac:dyDescent="0.2">
      <c r="A660" s="1" t="s">
        <v>2629</v>
      </c>
      <c r="B660" s="1" t="s">
        <v>1120</v>
      </c>
      <c r="C660" s="1" t="s">
        <v>5</v>
      </c>
      <c r="D660" s="1" t="s">
        <v>754</v>
      </c>
      <c r="E660" s="1" t="s">
        <v>1120</v>
      </c>
      <c r="F660" s="1" t="s">
        <v>1737</v>
      </c>
      <c r="G660" s="11" t="str">
        <f>IF(ISBLANK(VLOOKUP(Table3[[#This Row],[Lookup]],Remedy,6,FALSE)),"",VLOOKUP(Table3[[#This Row],[Lookup]],Remedy,6,FALSE))</f>
        <v/>
      </c>
      <c r="H660" s="4">
        <f>VLOOKUP(Table3[[#This Row],[Lookup]],Remedy,7,FALSE)</f>
        <v>0</v>
      </c>
      <c r="I660" s="4" t="e">
        <v>#N/A</v>
      </c>
      <c r="J660" s="4" t="e">
        <v>#N/A</v>
      </c>
      <c r="K660" s="4" t="e">
        <v>#N/A</v>
      </c>
    </row>
    <row r="661" spans="1:11" x14ac:dyDescent="0.2">
      <c r="A661" s="1" t="s">
        <v>2630</v>
      </c>
      <c r="B661" s="1" t="s">
        <v>1121</v>
      </c>
      <c r="C661" s="1" t="s">
        <v>5</v>
      </c>
      <c r="D661" s="1" t="s">
        <v>754</v>
      </c>
      <c r="E661" s="1" t="s">
        <v>1121</v>
      </c>
      <c r="F661" s="1" t="s">
        <v>1738</v>
      </c>
      <c r="G661" s="11" t="str">
        <f>IF(ISBLANK(VLOOKUP(Table3[[#This Row],[Lookup]],Remedy,6,FALSE)),"",VLOOKUP(Table3[[#This Row],[Lookup]],Remedy,6,FALSE))</f>
        <v>Group for GPLR and Accounting Server. Remedy Support Group Authoriser:James Findlay or Brett Kotsiakos</v>
      </c>
      <c r="H661" s="4" t="str">
        <f>VLOOKUP(Table3[[#This Row],[Lookup]],Remedy,7,FALSE)</f>
        <v>Wholesale.Banking.Accounting.Server.Support@nab.com.au</v>
      </c>
      <c r="I661" s="4" t="e">
        <v>#N/A</v>
      </c>
      <c r="J661" s="4" t="e">
        <v>#N/A</v>
      </c>
      <c r="K661" s="4" t="e">
        <v>#N/A</v>
      </c>
    </row>
    <row r="662" spans="1:11" x14ac:dyDescent="0.2">
      <c r="A662" s="1" t="s">
        <v>2631</v>
      </c>
      <c r="B662" s="1" t="s">
        <v>1122</v>
      </c>
      <c r="C662" s="1" t="s">
        <v>5</v>
      </c>
      <c r="D662" s="1" t="s">
        <v>754</v>
      </c>
      <c r="E662" s="1" t="s">
        <v>1122</v>
      </c>
      <c r="F662" s="1" t="s">
        <v>1740</v>
      </c>
      <c r="G662" s="11" t="str">
        <f>IF(ISBLANK(VLOOKUP(Table3[[#This Row],[Lookup]],Remedy,6,FALSE)),"",VLOOKUP(Table3[[#This Row],[Lookup]],Remedy,6,FALSE))</f>
        <v>Primary Contact: Darren Keene 0415 171 302  Secondary Contact: Ken McCormack 0425 249 385  Remedy Support Group Authoriser: Darren Keene</v>
      </c>
      <c r="H662" s="4" t="str">
        <f>VLOOKUP(Table3[[#This Row],[Lookup]],Remedy,7,FALSE)</f>
        <v>wholesale.banking.flag.support@nabcapital.com</v>
      </c>
      <c r="I662" s="4" t="e">
        <v>#N/A</v>
      </c>
      <c r="J662" s="4" t="e">
        <v>#N/A</v>
      </c>
      <c r="K662" s="4" t="e">
        <v>#N/A</v>
      </c>
    </row>
    <row r="663" spans="1:11" x14ac:dyDescent="0.2">
      <c r="A663" s="1" t="s">
        <v>2632</v>
      </c>
      <c r="B663" s="1" t="s">
        <v>1123</v>
      </c>
      <c r="C663" s="1" t="s">
        <v>5</v>
      </c>
      <c r="D663" s="1" t="s">
        <v>750</v>
      </c>
      <c r="E663" s="1" t="s">
        <v>1124</v>
      </c>
      <c r="F663" s="1" t="s">
        <v>1705</v>
      </c>
      <c r="G663" s="11" t="str">
        <f>IF(ISBLANK(VLOOKUP(Table3[[#This Row],[Lookup]],Remedy,6,FALSE)),"",VLOOKUP(Table3[[#This Row],[Lookup]],Remedy,6,FALSE))</f>
        <v>Refer to Alarm Point for Primary &amp; Secondary Contact Phone Numbers.  Support Group Authoriser: Front Office Support</v>
      </c>
      <c r="H663" s="4" t="str">
        <f>VLOOKUP(Table3[[#This Row],[Lookup]],Remedy,7,FALSE)</f>
        <v>EST Technology Product and Markets - Reporting and Front Office &lt;EST.Technology.Product.and.Markets.-.Reporting.and.Front.Office@nab.com.au&gt;</v>
      </c>
      <c r="I663" s="4" t="e">
        <v>#N/A</v>
      </c>
      <c r="J663" s="4" t="e">
        <v>#N/A</v>
      </c>
      <c r="K663" s="4" t="e">
        <v>#N/A</v>
      </c>
    </row>
    <row r="664" spans="1:11" x14ac:dyDescent="0.2">
      <c r="A664" s="1" t="s">
        <v>2633</v>
      </c>
      <c r="B664" s="1" t="s">
        <v>1125</v>
      </c>
      <c r="C664" s="1" t="s">
        <v>5</v>
      </c>
      <c r="D664" s="1" t="s">
        <v>1115</v>
      </c>
      <c r="E664" s="1" t="s">
        <v>1126</v>
      </c>
      <c r="F664" s="1" t="s">
        <v>1721</v>
      </c>
      <c r="G664" s="11" t="e">
        <f>IF(ISBLANK(VLOOKUP(Table3[[#This Row],[Lookup]],Remedy,6,FALSE)),"",VLOOKUP(Table3[[#This Row],[Lookup]],Remedy,6,FALSE))</f>
        <v>#N/A</v>
      </c>
      <c r="H664" s="4" t="e">
        <f>VLOOKUP(Table3[[#This Row],[Lookup]],Remedy,7,FALSE)</f>
        <v>#N/A</v>
      </c>
      <c r="I664" s="4" t="e">
        <v>#N/A</v>
      </c>
      <c r="J664" s="4" t="e">
        <v>#N/A</v>
      </c>
      <c r="K664" s="4" t="e">
        <v>#N/A</v>
      </c>
    </row>
    <row r="665" spans="1:11" x14ac:dyDescent="0.2">
      <c r="A665" s="1" t="s">
        <v>2634</v>
      </c>
      <c r="B665" s="1" t="s">
        <v>1127</v>
      </c>
      <c r="C665" s="1" t="s">
        <v>5</v>
      </c>
      <c r="D665" s="1" t="s">
        <v>690</v>
      </c>
      <c r="E665" s="1" t="s">
        <v>1128</v>
      </c>
      <c r="F665" s="1" t="s">
        <v>1765</v>
      </c>
      <c r="G665" s="11" t="str">
        <f>IF(ISBLANK(VLOOKUP(Table3[[#This Row],[Lookup]],Remedy,6,FALSE)),"",VLOOKUP(Table3[[#This Row],[Lookup]],Remedy,6,FALSE))</f>
        <v>FX technical Support team</v>
      </c>
      <c r="H665" s="4" t="str">
        <f>VLOOKUP(Table3[[#This Row],[Lookup]],Remedy,7,FALSE)</f>
        <v>EST.Technology.Product.and.Markets.FX.PS.-.Support@nab.com.au</v>
      </c>
      <c r="I665" s="4" t="e">
        <v>#N/A</v>
      </c>
      <c r="J665" s="4" t="e">
        <v>#N/A</v>
      </c>
      <c r="K665" s="4" t="e">
        <v>#N/A</v>
      </c>
    </row>
    <row r="666" spans="1:11" x14ac:dyDescent="0.2">
      <c r="A666" s="1" t="s">
        <v>2635</v>
      </c>
      <c r="B666" s="1" t="s">
        <v>1129</v>
      </c>
      <c r="C666" s="1" t="s">
        <v>5</v>
      </c>
      <c r="D666" s="1" t="s">
        <v>1130</v>
      </c>
      <c r="E666" s="1" t="s">
        <v>1131</v>
      </c>
      <c r="F666" s="1" t="s">
        <v>1773</v>
      </c>
      <c r="G666" s="11" t="str">
        <f>IF(ISBLANK(VLOOKUP(Table3[[#This Row],[Lookup]],Remedy,6,FALSE)),"",VLOOKUP(Table3[[#This Row],[Lookup]],Remedy,6,FALSE))</f>
        <v>Primary Contact Number: +61 (0)2 8220 5575 / x295575     Secondary Contact Number: Alarrmpoint for on-call support    Remedy Support Group Authoriser: Mick Masterman</v>
      </c>
      <c r="H666" s="4" t="str">
        <f>VLOOKUP(Table3[[#This Row],[Lookup]],Remedy,7,FALSE)</f>
        <v>wholesale.banking.global.market.data.support@nab.com.au</v>
      </c>
      <c r="I666" s="4" t="e">
        <v>#N/A</v>
      </c>
      <c r="J666" s="4" t="e">
        <v>#N/A</v>
      </c>
      <c r="K666" s="4" t="e">
        <v>#N/A</v>
      </c>
    </row>
    <row r="667" spans="1:11" x14ac:dyDescent="0.2">
      <c r="A667" s="1" t="s">
        <v>2636</v>
      </c>
      <c r="B667" s="1" t="s">
        <v>1132</v>
      </c>
      <c r="C667" s="1" t="s">
        <v>5</v>
      </c>
      <c r="D667" s="1" t="s">
        <v>1108</v>
      </c>
      <c r="E667" s="1" t="s">
        <v>1133</v>
      </c>
      <c r="F667" s="1" t="s">
        <v>1778</v>
      </c>
      <c r="G667" s="11" t="str">
        <f>IF(ISBLANK(VLOOKUP(Table3[[#This Row],[Lookup]],Remedy,6,FALSE)),"",VLOOKUP(Table3[[#This Row],[Lookup]],Remedy,6,FALSE))</f>
        <v/>
      </c>
      <c r="H667" s="4" t="str">
        <f>VLOOKUP(Table3[[#This Row],[Lookup]],Remedy,7,FALSE)</f>
        <v>nab.otc.regulatory.reporting@nab.com.au</v>
      </c>
      <c r="I667" s="4" t="e">
        <v>#N/A</v>
      </c>
      <c r="J667" s="4" t="e">
        <v>#N/A</v>
      </c>
      <c r="K667" s="4" t="e">
        <v>#N/A</v>
      </c>
    </row>
    <row r="668" spans="1:11" x14ac:dyDescent="0.2">
      <c r="A668" s="1" t="s">
        <v>2637</v>
      </c>
      <c r="B668" s="1" t="s">
        <v>1134</v>
      </c>
      <c r="C668" s="1" t="s">
        <v>5</v>
      </c>
      <c r="D668" s="1" t="s">
        <v>754</v>
      </c>
      <c r="E668" s="1" t="s">
        <v>1134</v>
      </c>
      <c r="F668" s="1" t="s">
        <v>1741</v>
      </c>
      <c r="G668" s="11" t="str">
        <f>IF(ISBLANK(VLOOKUP(Table3[[#This Row],[Lookup]],Remedy,6,FALSE)),"",VLOOKUP(Table3[[#This Row],[Lookup]],Remedy,6,FALSE))</f>
        <v>Global Message Manager (GMM) support  Primary contact: +61386410000  Seconday contact:   Graham Gilchrist (Prod Manager)  Escalation:  Manny Georgiades (Asset Manager)  Remedy Support Group Authoriser:  Graham Gilchrist (Prod Manager)</v>
      </c>
      <c r="H668" s="4" t="str">
        <f>VLOOKUP(Table3[[#This Row],[Lookup]],Remedy,7,FALSE)</f>
        <v>gmm.support.team@nab.com.au</v>
      </c>
      <c r="I668" s="4" t="e">
        <v>#N/A</v>
      </c>
      <c r="J668" s="4" t="e">
        <v>#N/A</v>
      </c>
      <c r="K668" s="4" t="e">
        <v>#N/A</v>
      </c>
    </row>
    <row r="669" spans="1:11" x14ac:dyDescent="0.2">
      <c r="A669" s="1" t="s">
        <v>2638</v>
      </c>
      <c r="B669" s="1" t="s">
        <v>1135</v>
      </c>
      <c r="C669" s="1" t="s">
        <v>5</v>
      </c>
      <c r="D669" s="1" t="s">
        <v>1115</v>
      </c>
      <c r="E669" s="1" t="s">
        <v>1134</v>
      </c>
      <c r="F669" s="1" t="s">
        <v>1722</v>
      </c>
      <c r="G669" s="11" t="e">
        <f>IF(ISBLANK(VLOOKUP(Table3[[#This Row],[Lookup]],Remedy,6,FALSE)),"",VLOOKUP(Table3[[#This Row],[Lookup]],Remedy,6,FALSE))</f>
        <v>#N/A</v>
      </c>
      <c r="H669" s="4" t="e">
        <f>VLOOKUP(Table3[[#This Row],[Lookup]],Remedy,7,FALSE)</f>
        <v>#N/A</v>
      </c>
      <c r="I669" s="4" t="e">
        <v>#N/A</v>
      </c>
      <c r="J669" s="4" t="e">
        <v>#N/A</v>
      </c>
      <c r="K669" s="4" t="e">
        <v>#N/A</v>
      </c>
    </row>
    <row r="670" spans="1:11" x14ac:dyDescent="0.2">
      <c r="A670" s="1" t="s">
        <v>2639</v>
      </c>
      <c r="B670" s="1" t="s">
        <v>1136</v>
      </c>
      <c r="C670" s="1" t="s">
        <v>5</v>
      </c>
      <c r="D670" s="1" t="s">
        <v>1115</v>
      </c>
      <c r="E670" s="1" t="s">
        <v>1137</v>
      </c>
      <c r="F670" s="1" t="s">
        <v>1723</v>
      </c>
      <c r="G670" s="11" t="e">
        <f>IF(ISBLANK(VLOOKUP(Table3[[#This Row],[Lookup]],Remedy,6,FALSE)),"",VLOOKUP(Table3[[#This Row],[Lookup]],Remedy,6,FALSE))</f>
        <v>#N/A</v>
      </c>
      <c r="H670" s="4" t="e">
        <f>VLOOKUP(Table3[[#This Row],[Lookup]],Remedy,7,FALSE)</f>
        <v>#N/A</v>
      </c>
      <c r="I670" s="4" t="e">
        <v>#N/A</v>
      </c>
      <c r="J670" s="4" t="e">
        <v>#N/A</v>
      </c>
      <c r="K670" s="4" t="e">
        <v>#N/A</v>
      </c>
    </row>
    <row r="671" spans="1:11" x14ac:dyDescent="0.2">
      <c r="A671" s="1" t="s">
        <v>2640</v>
      </c>
      <c r="B671" s="1" t="s">
        <v>1138</v>
      </c>
      <c r="C671" s="1" t="s">
        <v>5</v>
      </c>
      <c r="D671" s="1" t="s">
        <v>1091</v>
      </c>
      <c r="E671" s="1" t="s">
        <v>1139</v>
      </c>
      <c r="F671" s="1" t="s">
        <v>1697</v>
      </c>
      <c r="G671" s="11" t="e">
        <f>IF(ISBLANK(VLOOKUP(Table3[[#This Row],[Lookup]],Remedy,6,FALSE)),"",VLOOKUP(Table3[[#This Row],[Lookup]],Remedy,6,FALSE))</f>
        <v>#N/A</v>
      </c>
      <c r="H671" s="4" t="e">
        <f>VLOOKUP(Table3[[#This Row],[Lookup]],Remedy,7,FALSE)</f>
        <v>#N/A</v>
      </c>
      <c r="I671" s="4" t="e">
        <v>#N/A</v>
      </c>
      <c r="J671" s="4" t="e">
        <v>#N/A</v>
      </c>
      <c r="K671" s="4" t="e">
        <v>#N/A</v>
      </c>
    </row>
    <row r="672" spans="1:11" x14ac:dyDescent="0.2">
      <c r="A672" s="1" t="s">
        <v>2641</v>
      </c>
      <c r="B672" s="1" t="s">
        <v>1140</v>
      </c>
      <c r="C672" s="1" t="s">
        <v>5</v>
      </c>
      <c r="D672" s="1" t="s">
        <v>754</v>
      </c>
      <c r="E672" s="1" t="s">
        <v>1141</v>
      </c>
      <c r="F672" s="1" t="s">
        <v>1742</v>
      </c>
      <c r="G672" s="11" t="str">
        <f>IF(ISBLANK(VLOOKUP(Table3[[#This Row],[Lookup]],Remedy,6,FALSE)),"",VLOOKUP(Table3[[#This Row],[Lookup]],Remedy,6,FALSE))</f>
        <v/>
      </c>
      <c r="H672" s="4">
        <f>VLOOKUP(Table3[[#This Row],[Lookup]],Remedy,7,FALSE)</f>
        <v>0</v>
      </c>
      <c r="I672" s="4" t="e">
        <v>#N/A</v>
      </c>
      <c r="J672" s="4" t="e">
        <v>#N/A</v>
      </c>
      <c r="K672" s="4" t="e">
        <v>#N/A</v>
      </c>
    </row>
    <row r="673" spans="1:11" x14ac:dyDescent="0.2">
      <c r="A673" s="1" t="s">
        <v>2642</v>
      </c>
      <c r="B673" s="1" t="s">
        <v>1142</v>
      </c>
      <c r="C673" s="1" t="s">
        <v>5</v>
      </c>
      <c r="D673" s="1" t="s">
        <v>754</v>
      </c>
      <c r="E673" s="1" t="s">
        <v>1143</v>
      </c>
      <c r="F673" s="1" t="s">
        <v>1743</v>
      </c>
      <c r="G673" s="11" t="str">
        <f>IF(ISBLANK(VLOOKUP(Table3[[#This Row],[Lookup]],Remedy,6,FALSE)),"",VLOOKUP(Table3[[#This Row],[Lookup]],Remedy,6,FALSE))</f>
        <v/>
      </c>
      <c r="H673" s="4">
        <f>VLOOKUP(Table3[[#This Row],[Lookup]],Remedy,7,FALSE)</f>
        <v>0</v>
      </c>
      <c r="I673" s="4" t="e">
        <v>#N/A</v>
      </c>
      <c r="J673" s="4" t="e">
        <v>#N/A</v>
      </c>
      <c r="K673" s="4" t="e">
        <v>#N/A</v>
      </c>
    </row>
    <row r="674" spans="1:11" x14ac:dyDescent="0.2">
      <c r="A674" s="1" t="s">
        <v>2643</v>
      </c>
      <c r="B674" s="1" t="s">
        <v>1144</v>
      </c>
      <c r="C674" s="1" t="s">
        <v>5</v>
      </c>
      <c r="D674" s="1" t="s">
        <v>1096</v>
      </c>
      <c r="E674" s="1" t="s">
        <v>1145</v>
      </c>
      <c r="F674" s="1" t="e">
        <v>#N/A</v>
      </c>
      <c r="G674" s="11" t="e">
        <f>IF(ISBLANK(VLOOKUP(Table3[[#This Row],[Lookup]],Remedy,6,FALSE)),"",VLOOKUP(Table3[[#This Row],[Lookup]],Remedy,6,FALSE))</f>
        <v>#N/A</v>
      </c>
      <c r="H674" s="4" t="e">
        <f>VLOOKUP(Table3[[#This Row],[Lookup]],Remedy,7,FALSE)</f>
        <v>#N/A</v>
      </c>
      <c r="I674" s="4" t="e">
        <v>#N/A</v>
      </c>
      <c r="J674" s="4" t="e">
        <v>#N/A</v>
      </c>
      <c r="K674" s="4" t="e">
        <v>#N/A</v>
      </c>
    </row>
    <row r="675" spans="1:11" x14ac:dyDescent="0.2">
      <c r="A675" s="1" t="s">
        <v>2644</v>
      </c>
      <c r="B675" s="1" t="s">
        <v>1146</v>
      </c>
      <c r="C675" s="1" t="s">
        <v>5</v>
      </c>
      <c r="D675" s="1" t="s">
        <v>750</v>
      </c>
      <c r="E675" s="1" t="s">
        <v>1147</v>
      </c>
      <c r="F675" s="1" t="s">
        <v>1706</v>
      </c>
      <c r="G675" s="11" t="str">
        <f>IF(ISBLANK(VLOOKUP(Table3[[#This Row],[Lookup]],Remedy,6,FALSE)),"",VLOOKUP(Table3[[#This Row],[Lookup]],Remedy,6,FALSE))</f>
        <v>HiPort Infrastructure Support</v>
      </c>
      <c r="H675" s="4">
        <f>VLOOKUP(Table3[[#This Row],[Lookup]],Remedy,7,FALSE)</f>
        <v>0</v>
      </c>
      <c r="I675" s="4" t="e">
        <v>#N/A</v>
      </c>
      <c r="J675" s="4" t="e">
        <v>#N/A</v>
      </c>
      <c r="K675" s="4" t="e">
        <v>#N/A</v>
      </c>
    </row>
    <row r="676" spans="1:11" x14ac:dyDescent="0.2">
      <c r="A676" s="1" t="s">
        <v>2645</v>
      </c>
      <c r="B676" s="1" t="s">
        <v>1148</v>
      </c>
      <c r="C676" s="1" t="s">
        <v>5</v>
      </c>
      <c r="D676" s="1" t="s">
        <v>1108</v>
      </c>
      <c r="E676" s="1" t="s">
        <v>1149</v>
      </c>
      <c r="F676" s="1" t="s">
        <v>1779</v>
      </c>
      <c r="G676" s="11" t="str">
        <f>IF(ISBLANK(VLOOKUP(Table3[[#This Row],[Lookup]],Remedy,6,FALSE)),"",VLOOKUP(Table3[[#This Row],[Lookup]],Remedy,6,FALSE))</f>
        <v/>
      </c>
      <c r="H676" s="4" t="str">
        <f>VLOOKUP(Table3[[#This Row],[Lookup]],Remedy,7,FALSE)</f>
        <v>ib.mid@nab.com.au</v>
      </c>
      <c r="I676" s="4" t="e">
        <v>#N/A</v>
      </c>
      <c r="J676" s="4" t="e">
        <v>#N/A</v>
      </c>
      <c r="K676" s="4" t="e">
        <v>#N/A</v>
      </c>
    </row>
    <row r="677" spans="1:11" x14ac:dyDescent="0.2">
      <c r="A677" s="1" t="s">
        <v>2646</v>
      </c>
      <c r="B677" s="1" t="s">
        <v>1150</v>
      </c>
      <c r="C677" s="1" t="s">
        <v>5</v>
      </c>
      <c r="D677" s="1" t="s">
        <v>1108</v>
      </c>
      <c r="E677" s="1" t="s">
        <v>1151</v>
      </c>
      <c r="F677" s="1" t="s">
        <v>1780</v>
      </c>
      <c r="G677" s="11" t="str">
        <f>IF(ISBLANK(VLOOKUP(Table3[[#This Row],[Lookup]],Remedy,6,FALSE)),"",VLOOKUP(Table3[[#This Row],[Lookup]],Remedy,6,FALSE))</f>
        <v/>
      </c>
      <c r="H677" s="4" t="str">
        <f>VLOOKUP(Table3[[#This Row],[Lookup]],Remedy,7,FALSE)</f>
        <v>quest_it_continuity@national.com.au</v>
      </c>
      <c r="I677" s="4" t="e">
        <v>#N/A</v>
      </c>
      <c r="J677" s="4" t="e">
        <v>#N/A</v>
      </c>
      <c r="K677" s="4" t="e">
        <v>#N/A</v>
      </c>
    </row>
    <row r="678" spans="1:11" x14ac:dyDescent="0.2">
      <c r="A678" s="1" t="s">
        <v>2647</v>
      </c>
      <c r="B678" s="1" t="s">
        <v>1152</v>
      </c>
      <c r="C678" s="1" t="s">
        <v>5</v>
      </c>
      <c r="D678" s="1" t="s">
        <v>25</v>
      </c>
      <c r="E678" s="1" t="s">
        <v>1153</v>
      </c>
      <c r="F678" s="1" t="s">
        <v>1540</v>
      </c>
      <c r="G678" s="11" t="str">
        <f>IF(ISBLANK(VLOOKUP(Table3[[#This Row],[Lookup]],Remedy,6,FALSE)),"",VLOOKUP(Table3[[#This Row],[Lookup]],Remedy,6,FALSE))</f>
        <v/>
      </c>
      <c r="H678" s="4" t="str">
        <f>VLOOKUP(Table3[[#This Row],[Lookup]],Remedy,7,FALSE)</f>
        <v>Wholesale.Banking.KWIS.MITRE.Support@nab.com.au</v>
      </c>
      <c r="I678" s="4" t="e">
        <v>#N/A</v>
      </c>
      <c r="J678" s="4" t="e">
        <v>#N/A</v>
      </c>
      <c r="K678" s="4" t="e">
        <v>#N/A</v>
      </c>
    </row>
    <row r="679" spans="1:11" x14ac:dyDescent="0.2">
      <c r="A679" s="1" t="s">
        <v>2648</v>
      </c>
      <c r="B679" s="1" t="s">
        <v>1154</v>
      </c>
      <c r="C679" s="1" t="s">
        <v>5</v>
      </c>
      <c r="D679" s="1" t="s">
        <v>690</v>
      </c>
      <c r="E679" s="1" t="s">
        <v>1154</v>
      </c>
      <c r="F679" s="1" t="s">
        <v>1766</v>
      </c>
      <c r="G679" s="11" t="str">
        <f>IF(ISBLANK(VLOOKUP(Table3[[#This Row],[Lookup]],Remedy,6,FALSE)),"",VLOOKUP(Table3[[#This Row],[Lookup]],Remedy,6,FALSE))</f>
        <v/>
      </c>
      <c r="H679" s="4" t="str">
        <f>VLOOKUP(Table3[[#This Row],[Lookup]],Remedy,7,FALSE)</f>
        <v>wholesale.banking.tech.live.rates.support@nab.com.au</v>
      </c>
      <c r="I679" s="4" t="e">
        <v>#N/A</v>
      </c>
      <c r="J679" s="4" t="e">
        <v>#N/A</v>
      </c>
      <c r="K679" s="4" t="e">
        <v>#N/A</v>
      </c>
    </row>
    <row r="680" spans="1:11" x14ac:dyDescent="0.2">
      <c r="A680" s="1" t="s">
        <v>2623</v>
      </c>
      <c r="B680" s="1" t="s">
        <v>1155</v>
      </c>
      <c r="C680" s="1" t="s">
        <v>5</v>
      </c>
      <c r="D680" s="1" t="s">
        <v>1108</v>
      </c>
      <c r="E680" s="1" t="s">
        <v>1110</v>
      </c>
      <c r="F680" s="1" t="s">
        <v>1781</v>
      </c>
      <c r="G680" s="11" t="str">
        <f>IF(ISBLANK(VLOOKUP(Table3[[#This Row],[Lookup]],Remedy,6,FALSE)),"",VLOOKUP(Table3[[#This Row],[Lookup]],Remedy,6,FALSE))</f>
        <v>Market Risk Support Group for - GMR, GDDB, CRR, DVaR, PUA, AgileVaR, VPP, KMR, Rerun, ICW    Primary Contact: Rajeev Kalra (0410 346 398)  Secondary Contact: Feng Yi (0477367898)  Remedy Support Group Authoriser: Rajeev Kalra/Feng Yi</v>
      </c>
      <c r="H680" s="4" t="str">
        <f>VLOOKUP(Table3[[#This Row],[Lookup]],Remedy,7,FALSE)</f>
        <v>wholesale.banking.tech.market.risk.support@nabcapital.com.au</v>
      </c>
      <c r="I680" s="4" t="e">
        <v>#N/A</v>
      </c>
      <c r="J680" s="4" t="e">
        <v>#N/A</v>
      </c>
      <c r="K680" s="4" t="e">
        <v>#N/A</v>
      </c>
    </row>
    <row r="681" spans="1:11" x14ac:dyDescent="0.2">
      <c r="A681" s="1" t="s">
        <v>2649</v>
      </c>
      <c r="B681" s="1" t="s">
        <v>1156</v>
      </c>
      <c r="C681" s="1" t="s">
        <v>5</v>
      </c>
      <c r="D681" s="1" t="s">
        <v>754</v>
      </c>
      <c r="E681" s="1" t="s">
        <v>1156</v>
      </c>
      <c r="F681" s="1" t="s">
        <v>1746</v>
      </c>
      <c r="G681" s="11" t="str">
        <f>IF(ISBLANK(VLOOKUP(Table3[[#This Row],[Lookup]],Remedy,6,FALSE)),"",VLOOKUP(Table3[[#This Row],[Lookup]],Remedy,6,FALSE))</f>
        <v/>
      </c>
      <c r="H681" s="4" t="str">
        <f>VLOOKUP(Table3[[#This Row],[Lookup]],Remedy,7,FALSE)</f>
        <v>wholesale.banking.mercury.support@nab.com.au</v>
      </c>
      <c r="I681" s="4" t="e">
        <v>#N/A</v>
      </c>
      <c r="J681" s="4" t="e">
        <v>#N/A</v>
      </c>
      <c r="K681" s="4" t="e">
        <v>#N/A</v>
      </c>
    </row>
    <row r="682" spans="1:11" x14ac:dyDescent="0.2">
      <c r="A682" s="1" t="s">
        <v>2650</v>
      </c>
      <c r="B682" s="1" t="s">
        <v>1157</v>
      </c>
      <c r="C682" s="1" t="s">
        <v>5</v>
      </c>
      <c r="D682" s="1" t="s">
        <v>1158</v>
      </c>
      <c r="E682" s="1" t="s">
        <v>1157</v>
      </c>
      <c r="F682" s="1" t="s">
        <v>1603</v>
      </c>
      <c r="G682" s="11" t="str">
        <f>IF(ISBLANK(VLOOKUP(Table3[[#This Row],[Lookup]],Remedy,6,FALSE)),"",VLOOKUP(Table3[[#This Row],[Lookup]],Remedy,6,FALSE))</f>
        <v/>
      </c>
      <c r="H682" s="4" t="str">
        <f>VLOOKUP(Table3[[#This Row],[Lookup]],Remedy,7,FALSE)</f>
        <v>mi.central@nab.com.au</v>
      </c>
      <c r="I682" s="4" t="e">
        <v>#N/A</v>
      </c>
      <c r="J682" s="4" t="e">
        <v>#N/A</v>
      </c>
      <c r="K682" s="4" t="e">
        <v>#N/A</v>
      </c>
    </row>
    <row r="683" spans="1:11" x14ac:dyDescent="0.2">
      <c r="A683" s="1" t="s">
        <v>2451</v>
      </c>
      <c r="B683" s="1" t="s">
        <v>1159</v>
      </c>
      <c r="C683" s="1" t="s">
        <v>5</v>
      </c>
      <c r="D683" s="1" t="s">
        <v>750</v>
      </c>
      <c r="E683" s="1" t="s">
        <v>751</v>
      </c>
      <c r="F683" s="1" t="s">
        <v>1707</v>
      </c>
      <c r="G683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683" s="4" t="str">
        <f>VLOOKUP(Table3[[#This Row],[Lookup]],Remedy,7,FALSE)</f>
        <v>EST Technology Product and Markets - Payments and Reconciliations &lt;ESTTechnologyProductMarketsPaymentsReconciliation@nab.com.au&gt;</v>
      </c>
      <c r="I683" s="4" t="e">
        <v>#N/A</v>
      </c>
      <c r="J683" s="4" t="e">
        <v>#N/A</v>
      </c>
      <c r="K683" s="4" t="e">
        <v>#N/A</v>
      </c>
    </row>
    <row r="684" spans="1:11" x14ac:dyDescent="0.2">
      <c r="A684" s="1" t="s">
        <v>2651</v>
      </c>
      <c r="B684" s="1" t="s">
        <v>1160</v>
      </c>
      <c r="C684" s="1" t="s">
        <v>5</v>
      </c>
      <c r="D684" s="1" t="s">
        <v>25</v>
      </c>
      <c r="E684" s="1" t="s">
        <v>1160</v>
      </c>
      <c r="F684" s="1" t="s">
        <v>1542</v>
      </c>
      <c r="G684" s="11" t="str">
        <f>IF(ISBLANK(VLOOKUP(Table3[[#This Row],[Lookup]],Remedy,6,FALSE)),"",VLOOKUP(Table3[[#This Row],[Lookup]],Remedy,6,FALSE))</f>
        <v/>
      </c>
      <c r="H684" s="4" t="str">
        <f>VLOOKUP(Table3[[#This Row],[Lookup]],Remedy,7,FALSE)</f>
        <v>wdw_support_mailbox@nab.com.au</v>
      </c>
      <c r="I684" s="4" t="e">
        <v>#N/A</v>
      </c>
      <c r="J684" s="4" t="e">
        <v>#N/A</v>
      </c>
      <c r="K684" s="4" t="e">
        <v>#N/A</v>
      </c>
    </row>
    <row r="685" spans="1:11" x14ac:dyDescent="0.2">
      <c r="A685" s="1" t="s">
        <v>2652</v>
      </c>
      <c r="B685" s="1" t="s">
        <v>1161</v>
      </c>
      <c r="C685" s="1" t="s">
        <v>5</v>
      </c>
      <c r="D685" s="1" t="s">
        <v>1091</v>
      </c>
      <c r="E685" s="1" t="s">
        <v>1162</v>
      </c>
      <c r="F685" s="1" t="s">
        <v>1698</v>
      </c>
      <c r="G685" s="11" t="e">
        <f>IF(ISBLANK(VLOOKUP(Table3[[#This Row],[Lookup]],Remedy,6,FALSE)),"",VLOOKUP(Table3[[#This Row],[Lookup]],Remedy,6,FALSE))</f>
        <v>#N/A</v>
      </c>
      <c r="H685" s="4" t="e">
        <f>VLOOKUP(Table3[[#This Row],[Lookup]],Remedy,7,FALSE)</f>
        <v>#N/A</v>
      </c>
      <c r="I685" s="4" t="e">
        <v>#N/A</v>
      </c>
      <c r="J685" s="4" t="e">
        <v>#N/A</v>
      </c>
      <c r="K685" s="4" t="e">
        <v>#N/A</v>
      </c>
    </row>
    <row r="686" spans="1:11" x14ac:dyDescent="0.2">
      <c r="A686" s="1" t="s">
        <v>2653</v>
      </c>
      <c r="B686" s="1" t="s">
        <v>1163</v>
      </c>
      <c r="C686" s="1" t="s">
        <v>5</v>
      </c>
      <c r="D686" s="1" t="s">
        <v>1096</v>
      </c>
      <c r="E686" s="1" t="s">
        <v>1163</v>
      </c>
      <c r="F686" s="1" t="s">
        <v>1758</v>
      </c>
      <c r="G686" s="11" t="str">
        <f>IF(ISBLANK(VLOOKUP(Table3[[#This Row],[Lookup]],Remedy,6,FALSE)),"",VLOOKUP(Table3[[#This Row],[Lookup]],Remedy,6,FALSE))</f>
        <v>Murex Applicaion Support: +61 3 8641 5050  Murex Technical Support: Refer to Alarmpoint Escalation</v>
      </c>
      <c r="H686" s="4" t="str">
        <f>VLOOKUP(Table3[[#This Row],[Lookup]],Remedy,7,FALSE)</f>
        <v>murex.application.support@nab.com.au</v>
      </c>
      <c r="I686" s="4" t="e">
        <v>#N/A</v>
      </c>
      <c r="J686" s="4" t="e">
        <v>#N/A</v>
      </c>
      <c r="K686" s="4" t="e">
        <v>#N/A</v>
      </c>
    </row>
    <row r="687" spans="1:11" x14ac:dyDescent="0.2">
      <c r="A687" s="1" t="s">
        <v>2654</v>
      </c>
      <c r="B687" s="1" t="s">
        <v>1164</v>
      </c>
      <c r="C687" s="1" t="s">
        <v>5</v>
      </c>
      <c r="D687" s="1" t="s">
        <v>25</v>
      </c>
      <c r="E687" s="1" t="s">
        <v>1165</v>
      </c>
      <c r="F687" s="1" t="s">
        <v>1526</v>
      </c>
      <c r="G687" s="11" t="str">
        <f>IF(ISBLANK(VLOOKUP(Table3[[#This Row],[Lookup]],Remedy,6,FALSE)),"",VLOOKUP(Table3[[#This Row],[Lookup]],Remedy,6,FALSE))</f>
        <v/>
      </c>
      <c r="H687" s="4" t="str">
        <f>VLOOKUP(Table3[[#This Row],[Lookup]],Remedy,7,FALSE)</f>
        <v>wholesale.banking.navigate.assist@nab.com.au</v>
      </c>
      <c r="I687" s="4" t="e">
        <v>#N/A</v>
      </c>
      <c r="J687" s="4" t="e">
        <v>#N/A</v>
      </c>
      <c r="K687" s="4" t="e">
        <v>#N/A</v>
      </c>
    </row>
    <row r="688" spans="1:11" x14ac:dyDescent="0.2">
      <c r="A688" s="1" t="s">
        <v>2655</v>
      </c>
      <c r="B688" s="1" t="s">
        <v>1166</v>
      </c>
      <c r="C688" s="1" t="s">
        <v>5</v>
      </c>
      <c r="D688" s="1" t="s">
        <v>1115</v>
      </c>
      <c r="E688" s="1" t="s">
        <v>1167</v>
      </c>
      <c r="F688" s="1" t="s">
        <v>1725</v>
      </c>
      <c r="G688" s="11" t="e">
        <f>IF(ISBLANK(VLOOKUP(Table3[[#This Row],[Lookup]],Remedy,6,FALSE)),"",VLOOKUP(Table3[[#This Row],[Lookup]],Remedy,6,FALSE))</f>
        <v>#N/A</v>
      </c>
      <c r="H688" s="4" t="e">
        <f>VLOOKUP(Table3[[#This Row],[Lookup]],Remedy,7,FALSE)</f>
        <v>#N/A</v>
      </c>
      <c r="I688" s="4" t="e">
        <v>#N/A</v>
      </c>
      <c r="J688" s="4" t="e">
        <v>#N/A</v>
      </c>
      <c r="K688" s="4" t="e">
        <v>#N/A</v>
      </c>
    </row>
    <row r="689" spans="1:11" x14ac:dyDescent="0.2">
      <c r="A689" s="1" t="s">
        <v>2656</v>
      </c>
      <c r="B689" s="1" t="s">
        <v>1168</v>
      </c>
      <c r="C689" s="1" t="s">
        <v>5</v>
      </c>
      <c r="D689" s="1" t="s">
        <v>1096</v>
      </c>
      <c r="E689" s="1" t="s">
        <v>1168</v>
      </c>
      <c r="F689" s="1" t="s">
        <v>1759</v>
      </c>
      <c r="G689" s="11" t="str">
        <f>IF(ISBLANK(VLOOKUP(Table3[[#This Row],[Lookup]],Remedy,6,FALSE)),"",VLOOKUP(Table3[[#This Row],[Lookup]],Remedy,6,FALSE))</f>
        <v>Support group for applications such as Pricing Centre, CASS, CARE, CI, and so on</v>
      </c>
      <c r="H689" s="4" t="str">
        <f>VLOOKUP(Table3[[#This Row],[Lookup]],Remedy,7,FALSE)</f>
        <v>wholesale.banking.non.-.traded.support@nab.com.au</v>
      </c>
      <c r="I689" s="4" t="e">
        <v>#N/A</v>
      </c>
      <c r="J689" s="4" t="e">
        <v>#N/A</v>
      </c>
      <c r="K689" s="4" t="e">
        <v>#N/A</v>
      </c>
    </row>
    <row r="690" spans="1:11" x14ac:dyDescent="0.2">
      <c r="A690" s="1" t="s">
        <v>2657</v>
      </c>
      <c r="B690" s="1" t="s">
        <v>1169</v>
      </c>
      <c r="C690" s="1" t="s">
        <v>5</v>
      </c>
      <c r="D690" s="1" t="s">
        <v>68</v>
      </c>
      <c r="E690" s="1" t="s">
        <v>1169</v>
      </c>
      <c r="F690" s="1" t="s">
        <v>1509</v>
      </c>
      <c r="G690" s="11" t="str">
        <f>IF(ISBLANK(VLOOKUP(Table3[[#This Row],[Lookup]],Remedy,6,FALSE)),"",VLOOKUP(Table3[[#This Row],[Lookup]],Remedy,6,FALSE))</f>
        <v>Remedy Support Group Authoriser: Damien van Geet  Primary Contact Number: Refer Alarmpoint  Secondary Contact Number: Refer Alarmpoint</v>
      </c>
      <c r="H690" s="4" t="str">
        <f>VLOOKUP(Table3[[#This Row],[Lookup]],Remedy,7,FALSE)</f>
        <v>Web.and.Collaboration.Support@nab.com.au</v>
      </c>
      <c r="I690" s="4" t="e">
        <v>#N/A</v>
      </c>
      <c r="J690" s="4" t="e">
        <v>#N/A</v>
      </c>
      <c r="K690" s="4" t="e">
        <v>#N/A</v>
      </c>
    </row>
    <row r="691" spans="1:11" x14ac:dyDescent="0.2">
      <c r="A691" s="1" t="s">
        <v>2452</v>
      </c>
      <c r="B691" s="1" t="s">
        <v>755</v>
      </c>
      <c r="C691" s="1" t="s">
        <v>5</v>
      </c>
      <c r="D691" s="1" t="s">
        <v>754</v>
      </c>
      <c r="E691" s="1" t="s">
        <v>755</v>
      </c>
      <c r="F691" s="1" t="s">
        <v>1747</v>
      </c>
      <c r="G691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691" s="4">
        <f>VLOOKUP(Table3[[#This Row],[Lookup]],Remedy,7,FALSE)</f>
        <v>0</v>
      </c>
      <c r="I691" s="4" t="e">
        <v>#N/A</v>
      </c>
      <c r="J691" s="4" t="e">
        <v>#N/A</v>
      </c>
      <c r="K691" s="4" t="e">
        <v>#N/A</v>
      </c>
    </row>
    <row r="692" spans="1:11" x14ac:dyDescent="0.2">
      <c r="A692" s="1" t="s">
        <v>2658</v>
      </c>
      <c r="B692" s="1" t="s">
        <v>1170</v>
      </c>
      <c r="C692" s="1" t="s">
        <v>5</v>
      </c>
      <c r="D692" s="1" t="s">
        <v>1100</v>
      </c>
      <c r="E692" s="1" t="s">
        <v>1170</v>
      </c>
      <c r="F692" s="1" t="s">
        <v>1785</v>
      </c>
      <c r="G692" s="11" t="str">
        <f>IF(ISBLANK(VLOOKUP(Table3[[#This Row],[Lookup]],Remedy,6,FALSE)),"",VLOOKUP(Table3[[#This Row],[Lookup]],Remedy,6,FALSE))</f>
        <v/>
      </c>
      <c r="H692" s="4" t="str">
        <f>VLOOKUP(Table3[[#This Row],[Lookup]],Remedy,7,FALSE)</f>
        <v>ppm.support@nab.com.au</v>
      </c>
      <c r="I692" s="4" t="e">
        <v>#N/A</v>
      </c>
      <c r="J692" s="4" t="e">
        <v>#N/A</v>
      </c>
      <c r="K692" s="4" t="e">
        <v>#N/A</v>
      </c>
    </row>
    <row r="693" spans="1:11" x14ac:dyDescent="0.2">
      <c r="A693" s="1" t="s">
        <v>2623</v>
      </c>
      <c r="B693" s="1" t="s">
        <v>1110</v>
      </c>
      <c r="C693" s="1" t="s">
        <v>5</v>
      </c>
      <c r="D693" s="1" t="s">
        <v>1108</v>
      </c>
      <c r="E693" s="1" t="s">
        <v>1110</v>
      </c>
      <c r="F693" s="1" t="s">
        <v>1781</v>
      </c>
      <c r="G693" s="11" t="str">
        <f>IF(ISBLANK(VLOOKUP(Table3[[#This Row],[Lookup]],Remedy,6,FALSE)),"",VLOOKUP(Table3[[#This Row],[Lookup]],Remedy,6,FALSE))</f>
        <v>Market Risk Support Group for - GMR, GDDB, CRR, DVaR, PUA, AgileVaR, VPP, KMR, Rerun, ICW    Primary Contact: Rajeev Kalra (0410 346 398)  Secondary Contact: Feng Yi (0477367898)  Remedy Support Group Authoriser: Rajeev Kalra/Feng Yi</v>
      </c>
      <c r="H693" s="4" t="str">
        <f>VLOOKUP(Table3[[#This Row],[Lookup]],Remedy,7,FALSE)</f>
        <v>wholesale.banking.tech.market.risk.support@nabcapital.com.au</v>
      </c>
      <c r="I693" s="4" t="e">
        <v>#N/A</v>
      </c>
      <c r="J693" s="4" t="e">
        <v>#N/A</v>
      </c>
      <c r="K693" s="4" t="e">
        <v>#N/A</v>
      </c>
    </row>
    <row r="694" spans="1:11" x14ac:dyDescent="0.2">
      <c r="A694" s="1" t="s">
        <v>2659</v>
      </c>
      <c r="B694" s="1" t="s">
        <v>1171</v>
      </c>
      <c r="C694" s="1" t="s">
        <v>5</v>
      </c>
      <c r="D694" s="1" t="s">
        <v>25</v>
      </c>
      <c r="E694" s="1" t="s">
        <v>1171</v>
      </c>
      <c r="F694" s="1" t="s">
        <v>1546</v>
      </c>
      <c r="G694" s="11" t="str">
        <f>IF(ISBLANK(VLOOKUP(Table3[[#This Row],[Lookup]],Remedy,6,FALSE)),"",VLOOKUP(Table3[[#This Row],[Lookup]],Remedy,6,FALSE))</f>
        <v/>
      </c>
      <c r="H694" s="4" t="str">
        <f>VLOOKUP(Table3[[#This Row],[Lookup]],Remedy,7,FALSE)</f>
        <v>EADT EST - RADAR Support@nab.com.au</v>
      </c>
      <c r="I694" s="4" t="e">
        <v>#N/A</v>
      </c>
      <c r="J694" s="4" t="e">
        <v>#N/A</v>
      </c>
      <c r="K694" s="4" t="e">
        <v>#N/A</v>
      </c>
    </row>
    <row r="695" spans="1:11" x14ac:dyDescent="0.2">
      <c r="A695" s="1" t="s">
        <v>2660</v>
      </c>
      <c r="B695" s="1" t="s">
        <v>1172</v>
      </c>
      <c r="C695" s="1" t="s">
        <v>5</v>
      </c>
      <c r="D695" s="1" t="s">
        <v>754</v>
      </c>
      <c r="E695" s="1" t="s">
        <v>1172</v>
      </c>
      <c r="F695" s="1" t="s">
        <v>1749</v>
      </c>
      <c r="G695" s="11" t="str">
        <f>IF(ISBLANK(VLOOKUP(Table3[[#This Row],[Lookup]],Remedy,6,FALSE)),"",VLOOKUP(Table3[[#This Row],[Lookup]],Remedy,6,FALSE))</f>
        <v>Primary Contact Number: +61 427 018 063  Secondary Contact Number: +61 414 440 067  Remedy Support Group Authoriser: Jay Myagerimath</v>
      </c>
      <c r="H695" s="4" t="str">
        <f>VLOOKUP(Table3[[#This Row],[Lookup]],Remedy,7,FALSE)</f>
        <v>ETPM-Calypso.Support@nab.com.au</v>
      </c>
      <c r="I695" s="4" t="e">
        <v>#N/A</v>
      </c>
      <c r="J695" s="4" t="e">
        <v>#N/A</v>
      </c>
      <c r="K695" s="4" t="e">
        <v>#N/A</v>
      </c>
    </row>
    <row r="696" spans="1:11" x14ac:dyDescent="0.2">
      <c r="A696" s="1" t="s">
        <v>2661</v>
      </c>
      <c r="B696" s="1" t="s">
        <v>1173</v>
      </c>
      <c r="C696" s="1" t="s">
        <v>5</v>
      </c>
      <c r="D696" s="1" t="s">
        <v>1115</v>
      </c>
      <c r="E696" s="1" t="s">
        <v>1172</v>
      </c>
      <c r="F696" s="1" t="s">
        <v>1728</v>
      </c>
      <c r="G696" s="11" t="e">
        <f>IF(ISBLANK(VLOOKUP(Table3[[#This Row],[Lookup]],Remedy,6,FALSE)),"",VLOOKUP(Table3[[#This Row],[Lookup]],Remedy,6,FALSE))</f>
        <v>#N/A</v>
      </c>
      <c r="H696" s="4" t="e">
        <f>VLOOKUP(Table3[[#This Row],[Lookup]],Remedy,7,FALSE)</f>
        <v>#N/A</v>
      </c>
      <c r="I696" s="4" t="e">
        <v>#N/A</v>
      </c>
      <c r="J696" s="4" t="e">
        <v>#N/A</v>
      </c>
      <c r="K696" s="4" t="e">
        <v>#N/A</v>
      </c>
    </row>
    <row r="697" spans="1:11" x14ac:dyDescent="0.2">
      <c r="A697" s="1" t="s">
        <v>2662</v>
      </c>
      <c r="B697" s="1" t="s">
        <v>1174</v>
      </c>
      <c r="C697" s="1" t="s">
        <v>5</v>
      </c>
      <c r="D697" s="1" t="s">
        <v>1096</v>
      </c>
      <c r="E697" s="1" t="s">
        <v>1174</v>
      </c>
      <c r="F697" s="1" t="s">
        <v>1760</v>
      </c>
      <c r="G697" s="11" t="str">
        <f>IF(ISBLANK(VLOOKUP(Table3[[#This Row],[Lookup]],Remedy,6,FALSE)),"",VLOOKUP(Table3[[#This Row],[Lookup]],Remedy,6,FALSE))</f>
        <v>Support team for the Reference Data Manager application, and associated applications.</v>
      </c>
      <c r="H697" s="4" t="str">
        <f>VLOOKUP(Table3[[#This Row],[Lookup]],Remedy,7,FALSE)</f>
        <v>rdm.support@nab.com.au</v>
      </c>
      <c r="I697" s="4" t="e">
        <v>#N/A</v>
      </c>
      <c r="J697" s="4" t="e">
        <v>#N/A</v>
      </c>
      <c r="K697" s="4" t="e">
        <v>#N/A</v>
      </c>
    </row>
    <row r="698" spans="1:11" x14ac:dyDescent="0.2">
      <c r="A698" s="1" t="s">
        <v>2663</v>
      </c>
      <c r="B698" s="1" t="s">
        <v>1175</v>
      </c>
      <c r="C698" s="1" t="s">
        <v>5</v>
      </c>
      <c r="D698" s="1" t="s">
        <v>754</v>
      </c>
      <c r="E698" s="1" t="s">
        <v>1175</v>
      </c>
      <c r="F698" s="1" t="s">
        <v>1751</v>
      </c>
      <c r="G698" s="11" t="str">
        <f>IF(ISBLANK(VLOOKUP(Table3[[#This Row],[Lookup]],Remedy,6,FALSE)),"",VLOOKUP(Table3[[#This Row],[Lookup]],Remedy,6,FALSE))</f>
        <v>Support group for intelliMATCH and intelliSTOR.  Remedy Support Group Authoriser: James Findlay or Brett Kotsiakos</v>
      </c>
      <c r="H698" s="4" t="str">
        <f>VLOOKUP(Table3[[#This Row],[Lookup]],Remedy,7,FALSE)</f>
        <v>Intellimatch.Support@nab.com.au</v>
      </c>
      <c r="I698" s="4" t="e">
        <v>#N/A</v>
      </c>
      <c r="J698" s="4" t="e">
        <v>#N/A</v>
      </c>
      <c r="K698" s="4" t="e">
        <v>#N/A</v>
      </c>
    </row>
    <row r="699" spans="1:11" x14ac:dyDescent="0.2">
      <c r="A699" s="1" t="s">
        <v>2664</v>
      </c>
      <c r="B699" s="1" t="s">
        <v>1176</v>
      </c>
      <c r="C699" s="1" t="s">
        <v>5</v>
      </c>
      <c r="D699" s="1" t="s">
        <v>750</v>
      </c>
      <c r="E699" s="1" t="s">
        <v>1177</v>
      </c>
      <c r="F699" s="1" t="s">
        <v>1712</v>
      </c>
      <c r="G699" s="11" t="str">
        <f>IF(ISBLANK(VLOOKUP(Table3[[#This Row],[Lookup]],Remedy,6,FALSE)),"",VLOOKUP(Table3[[#This Row],[Lookup]],Remedy,6,FALSE))</f>
        <v>Registry Primary Contact: 0386411819  Secondary Contact: 0386411518                           Remedy Support Group Authoriser: Dean Cowden</v>
      </c>
      <c r="H699" s="4" t="str">
        <f>VLOOKUP(Table3[[#This Row],[Lookup]],Remedy,7,FALSE)</f>
        <v>AST.Prod.Trans.Reg.Mailbox@nab.com.au</v>
      </c>
      <c r="I699" s="4" t="e">
        <v>#N/A</v>
      </c>
      <c r="J699" s="4" t="e">
        <v>#N/A</v>
      </c>
      <c r="K699" s="4" t="e">
        <v>#N/A</v>
      </c>
    </row>
    <row r="700" spans="1:11" x14ac:dyDescent="0.2">
      <c r="A700" s="1" t="s">
        <v>2665</v>
      </c>
      <c r="B700" s="1" t="s">
        <v>1178</v>
      </c>
      <c r="C700" s="1" t="s">
        <v>5</v>
      </c>
      <c r="D700" s="1" t="s">
        <v>1108</v>
      </c>
      <c r="E700" s="1" t="s">
        <v>1179</v>
      </c>
      <c r="F700" s="1" t="s">
        <v>1782</v>
      </c>
      <c r="G700" s="11" t="str">
        <f>IF(ISBLANK(VLOOKUP(Table3[[#This Row],[Lookup]],Remedy,6,FALSE)),"",VLOOKUP(Table3[[#This Row],[Lookup]],Remedy,6,FALSE))</f>
        <v>Primary Contact Number :0414920102  Secondary Contact Number :0469349804  Remedy Support Group Authoriser :Satya Konathala</v>
      </c>
      <c r="H700" s="4" t="str">
        <f>VLOOKUP(Table3[[#This Row],[Lookup]],Remedy,7,FALSE)</f>
        <v>Wholesale.Banking.Reporting@nabcapital.com</v>
      </c>
      <c r="I700" s="4" t="e">
        <v>#N/A</v>
      </c>
      <c r="J700" s="4" t="e">
        <v>#N/A</v>
      </c>
      <c r="K700" s="4" t="e">
        <v>#N/A</v>
      </c>
    </row>
    <row r="701" spans="1:11" x14ac:dyDescent="0.2">
      <c r="A701" s="1" t="s">
        <v>2666</v>
      </c>
      <c r="B701" s="1" t="s">
        <v>1180</v>
      </c>
      <c r="C701" s="1" t="s">
        <v>5</v>
      </c>
      <c r="D701" s="1" t="s">
        <v>750</v>
      </c>
      <c r="E701" s="1" t="s">
        <v>1181</v>
      </c>
      <c r="F701" s="1" t="s">
        <v>1713</v>
      </c>
      <c r="G701" s="11" t="str">
        <f>IF(ISBLANK(VLOOKUP(Table3[[#This Row],[Lookup]],Remedy,6,FALSE)),"",VLOOKUP(Table3[[#This Row],[Lookup]],Remedy,6,FALSE))</f>
        <v>Refer to Alarm Point for Primary &amp; Secondary Contact Phone Numbers.  Support Group Authoriser: Reporting Support</v>
      </c>
      <c r="H701" s="4" t="str">
        <f>VLOOKUP(Table3[[#This Row],[Lookup]],Remedy,7,FALSE)</f>
        <v>EST Technology Product and Markets - Reporting and Front Office &lt;EST.Technology.Product.and.Markets.-.Reporting.and.Front.Office@nab.com.au&gt;</v>
      </c>
      <c r="I701" s="4" t="e">
        <v>#N/A</v>
      </c>
      <c r="J701" s="4" t="e">
        <v>#N/A</v>
      </c>
      <c r="K701" s="4" t="e">
        <v>#N/A</v>
      </c>
    </row>
    <row r="702" spans="1:11" x14ac:dyDescent="0.2">
      <c r="A702" s="1" t="s">
        <v>2667</v>
      </c>
      <c r="B702" s="1" t="s">
        <v>1182</v>
      </c>
      <c r="C702" s="1" t="s">
        <v>5</v>
      </c>
      <c r="D702" s="1" t="s">
        <v>754</v>
      </c>
      <c r="E702" s="1" t="s">
        <v>1182</v>
      </c>
      <c r="F702" s="1" t="s">
        <v>1752</v>
      </c>
      <c r="G702" s="11" t="str">
        <f>IF(ISBLANK(VLOOKUP(Table3[[#This Row],[Lookup]],Remedy,6,FALSE)),"",VLOOKUP(Table3[[#This Row],[Lookup]],Remedy,6,FALSE))</f>
        <v>Group for RRT Support. Remedy Support Group Authoriser:James Findlay or Brett Kotsiakos</v>
      </c>
      <c r="H702" s="4" t="str">
        <f>VLOOKUP(Table3[[#This Row],[Lookup]],Remedy,7,FALSE)</f>
        <v>RRT.Support@nab.com.au</v>
      </c>
      <c r="I702" s="4" t="e">
        <v>#N/A</v>
      </c>
      <c r="J702" s="4" t="e">
        <v>#N/A</v>
      </c>
      <c r="K702" s="4" t="e">
        <v>#N/A</v>
      </c>
    </row>
    <row r="703" spans="1:11" x14ac:dyDescent="0.2">
      <c r="A703" s="1" t="s">
        <v>2668</v>
      </c>
      <c r="B703" s="1" t="s">
        <v>1183</v>
      </c>
      <c r="C703" s="1" t="s">
        <v>5</v>
      </c>
      <c r="D703" s="1" t="s">
        <v>690</v>
      </c>
      <c r="E703" s="1" t="s">
        <v>1183</v>
      </c>
      <c r="F703" s="1" t="s">
        <v>1769</v>
      </c>
      <c r="G703" s="11" t="str">
        <f>IF(ISBLANK(VLOOKUP(Table3[[#This Row],[Lookup]],Remedy,6,FALSE)),"",VLOOKUP(Table3[[#This Row],[Lookup]],Remedy,6,FALSE))</f>
        <v>Primary Contact Number: n/a  Secondary Contact Number: n/a  Remedy Support Group Authoriser: Travis Draper</v>
      </c>
      <c r="H703" s="4" t="str">
        <f>VLOOKUP(Table3[[#This Row],[Lookup]],Remedy,7,FALSE)</f>
        <v>EST.Technology.Product.and.Markets.-.Austin.Development@nab.com.au</v>
      </c>
      <c r="I703" s="4" t="e">
        <v>#N/A</v>
      </c>
      <c r="J703" s="4" t="e">
        <v>#N/A</v>
      </c>
      <c r="K703" s="4" t="e">
        <v>#N/A</v>
      </c>
    </row>
    <row r="704" spans="1:11" x14ac:dyDescent="0.2">
      <c r="A704" s="1" t="s">
        <v>2669</v>
      </c>
      <c r="B704" s="1" t="s">
        <v>1184</v>
      </c>
      <c r="C704" s="1" t="s">
        <v>5</v>
      </c>
      <c r="D704" s="1" t="s">
        <v>690</v>
      </c>
      <c r="E704" s="1" t="s">
        <v>1184</v>
      </c>
      <c r="F704" s="1" t="s">
        <v>1770</v>
      </c>
      <c r="G704" s="11" t="str">
        <f>IF(ISBLANK(VLOOKUP(Table3[[#This Row],[Lookup]],Remedy,6,FALSE)),"",VLOOKUP(Table3[[#This Row],[Lookup]],Remedy,6,FALSE))</f>
        <v>Primary Contact Number: x360000 (+61 3 8641 0000)  Secondary Contact Number: x360000 (+61 3 8641 0000)  Remedy Support Group Authoriser: Phil Grocott</v>
      </c>
      <c r="H704" s="4" t="str">
        <f>VLOOKUP(Table3[[#This Row],[Lookup]],Remedy,7,FALSE)</f>
        <v>EST.Technology.Product.and.Markets.-.Sales.Tool.Support@nab.com.au</v>
      </c>
      <c r="I704" s="4" t="e">
        <v>#N/A</v>
      </c>
      <c r="J704" s="4" t="e">
        <v>#N/A</v>
      </c>
      <c r="K704" s="4" t="e">
        <v>#N/A</v>
      </c>
    </row>
    <row r="705" spans="1:11" x14ac:dyDescent="0.2">
      <c r="A705" s="1" t="s">
        <v>2670</v>
      </c>
      <c r="B705" s="1" t="s">
        <v>1185</v>
      </c>
      <c r="C705" s="1" t="s">
        <v>5</v>
      </c>
      <c r="D705" s="1" t="s">
        <v>52</v>
      </c>
      <c r="E705" s="1" t="s">
        <v>1185</v>
      </c>
      <c r="F705" s="1" t="s">
        <v>1791</v>
      </c>
      <c r="G705" s="11" t="str">
        <f>IF(ISBLANK(VLOOKUP(Table3[[#This Row],[Lookup]],Remedy,6,FALSE)),"",VLOOKUP(Table3[[#This Row],[Lookup]],Remedy,6,FALSE))</f>
        <v>Primary Contact Number: 0459813275  Secondary Contact Number:)0467 806 151  Remedy Support Group Authoriser: Yaso Addanki</v>
      </c>
      <c r="H705" s="4" t="str">
        <f>VLOOKUP(Table3[[#This Row],[Lookup]],Remedy,7,FALSE)</f>
        <v>nabcapital.security.administration@nab.com.au</v>
      </c>
      <c r="I705" s="4" t="e">
        <v>#N/A</v>
      </c>
      <c r="J705" s="4" t="e">
        <v>#N/A</v>
      </c>
      <c r="K705" s="4" t="e">
        <v>#N/A</v>
      </c>
    </row>
    <row r="706" spans="1:11" x14ac:dyDescent="0.2">
      <c r="A706" s="1" t="s">
        <v>2671</v>
      </c>
      <c r="B706" s="1" t="s">
        <v>1186</v>
      </c>
      <c r="C706" s="1" t="s">
        <v>5</v>
      </c>
      <c r="D706" s="1" t="s">
        <v>1115</v>
      </c>
      <c r="E706" s="1" t="s">
        <v>1187</v>
      </c>
      <c r="F706" s="1" t="s">
        <v>1729</v>
      </c>
      <c r="G706" s="11" t="e">
        <f>IF(ISBLANK(VLOOKUP(Table3[[#This Row],[Lookup]],Remedy,6,FALSE)),"",VLOOKUP(Table3[[#This Row],[Lookup]],Remedy,6,FALSE))</f>
        <v>#N/A</v>
      </c>
      <c r="H706" s="4" t="e">
        <f>VLOOKUP(Table3[[#This Row],[Lookup]],Remedy,7,FALSE)</f>
        <v>#N/A</v>
      </c>
      <c r="I706" s="4" t="e">
        <v>#N/A</v>
      </c>
      <c r="J706" s="4" t="e">
        <v>#N/A</v>
      </c>
      <c r="K706" s="4" t="e">
        <v>#N/A</v>
      </c>
    </row>
    <row r="707" spans="1:11" x14ac:dyDescent="0.2">
      <c r="A707" s="1" t="s">
        <v>2453</v>
      </c>
      <c r="B707" s="1" t="s">
        <v>758</v>
      </c>
      <c r="C707" s="1" t="s">
        <v>5</v>
      </c>
      <c r="D707" s="1" t="s">
        <v>757</v>
      </c>
      <c r="E707" s="1" t="s">
        <v>758</v>
      </c>
      <c r="F707" s="1" t="s">
        <v>1377</v>
      </c>
      <c r="G707" s="11" t="str">
        <f>IF(ISBLANK(VLOOKUP(Table3[[#This Row],[Lookup]],Remedy,6,FALSE)),"",VLOOKUP(Table3[[#This Row],[Lookup]],Remedy,6,FALSE))</f>
        <v>Application Support    Primary Contact Number : +64 (0)4 474 7930  Secondary Contact Number : +64 (0)21 125 9516  Remedy Support Group Authoriser: Peter Emanuel</v>
      </c>
      <c r="H707" s="4" t="str">
        <f>VLOOKUP(Table3[[#This Row],[Lookup]],Remedy,7,FALSE)</f>
        <v>Wholesale.Banking.NZ.App.Support@bnz.co.nz</v>
      </c>
      <c r="I707" s="4" t="e">
        <v>#N/A</v>
      </c>
      <c r="J707" s="4" t="e">
        <v>#N/A</v>
      </c>
      <c r="K707" s="4" t="e">
        <v>#N/A</v>
      </c>
    </row>
    <row r="708" spans="1:11" x14ac:dyDescent="0.2">
      <c r="A708" s="1" t="s">
        <v>2672</v>
      </c>
      <c r="B708" s="1" t="s">
        <v>1188</v>
      </c>
      <c r="C708" s="1" t="s">
        <v>5</v>
      </c>
      <c r="D708" s="1" t="s">
        <v>1091</v>
      </c>
      <c r="E708" s="1" t="s">
        <v>1189</v>
      </c>
      <c r="F708" s="1" t="s">
        <v>1699</v>
      </c>
      <c r="G708" s="11" t="e">
        <f>IF(ISBLANK(VLOOKUP(Table3[[#This Row],[Lookup]],Remedy,6,FALSE)),"",VLOOKUP(Table3[[#This Row],[Lookup]],Remedy,6,FALSE))</f>
        <v>#N/A</v>
      </c>
      <c r="H708" s="4" t="e">
        <f>VLOOKUP(Table3[[#This Row],[Lookup]],Remedy,7,FALSE)</f>
        <v>#N/A</v>
      </c>
      <c r="I708" s="4" t="e">
        <v>#N/A</v>
      </c>
      <c r="J708" s="4" t="e">
        <v>#N/A</v>
      </c>
      <c r="K708" s="4" t="e">
        <v>#N/A</v>
      </c>
    </row>
    <row r="709" spans="1:11" x14ac:dyDescent="0.2">
      <c r="A709" s="1" t="s">
        <v>2673</v>
      </c>
      <c r="B709" s="1" t="s">
        <v>1190</v>
      </c>
      <c r="C709" s="1" t="s">
        <v>5</v>
      </c>
      <c r="D709" s="1" t="s">
        <v>1091</v>
      </c>
      <c r="E709" s="1" t="s">
        <v>1191</v>
      </c>
      <c r="F709" s="1" t="s">
        <v>1700</v>
      </c>
      <c r="G709" s="11" t="e">
        <f>IF(ISBLANK(VLOOKUP(Table3[[#This Row],[Lookup]],Remedy,6,FALSE)),"",VLOOKUP(Table3[[#This Row],[Lookup]],Remedy,6,FALSE))</f>
        <v>#N/A</v>
      </c>
      <c r="H709" s="4" t="e">
        <f>VLOOKUP(Table3[[#This Row],[Lookup]],Remedy,7,FALSE)</f>
        <v>#N/A</v>
      </c>
      <c r="I709" s="4" t="e">
        <v>#N/A</v>
      </c>
      <c r="J709" s="4" t="e">
        <v>#N/A</v>
      </c>
      <c r="K709" s="4" t="e">
        <v>#N/A</v>
      </c>
    </row>
    <row r="710" spans="1:11" x14ac:dyDescent="0.2">
      <c r="A710" s="1" t="s">
        <v>2674</v>
      </c>
      <c r="B710" s="1" t="s">
        <v>1192</v>
      </c>
      <c r="C710" s="1" t="s">
        <v>5</v>
      </c>
      <c r="D710" s="1" t="s">
        <v>1096</v>
      </c>
      <c r="E710" s="1" t="s">
        <v>1192</v>
      </c>
      <c r="F710" s="1" t="s">
        <v>1761</v>
      </c>
      <c r="G710" s="11" t="str">
        <f>IF(ISBLANK(VLOOKUP(Table3[[#This Row],[Lookup]],Remedy,6,FALSE)),"",VLOOKUP(Table3[[#This Row],[Lookup]],Remedy,6,FALSE))</f>
        <v>Taurus is no longer active and all jobs are iced. Soon to be decomissioned.</v>
      </c>
      <c r="H710" s="4" t="str">
        <f>VLOOKUP(Table3[[#This Row],[Lookup]],Remedy,7,FALSE)</f>
        <v>taurus.support@nab.com.au</v>
      </c>
      <c r="I710" s="4" t="e">
        <v>#N/A</v>
      </c>
      <c r="J710" s="4" t="e">
        <v>#N/A</v>
      </c>
      <c r="K710" s="4" t="e">
        <v>#N/A</v>
      </c>
    </row>
    <row r="711" spans="1:11" x14ac:dyDescent="0.2">
      <c r="A711" s="1" t="s">
        <v>2675</v>
      </c>
      <c r="B711" s="1" t="s">
        <v>1193</v>
      </c>
      <c r="C711" s="1" t="s">
        <v>5</v>
      </c>
      <c r="D711" s="1" t="s">
        <v>690</v>
      </c>
      <c r="E711" s="1" t="s">
        <v>1193</v>
      </c>
      <c r="F711" s="1" t="s">
        <v>1771</v>
      </c>
      <c r="G711" s="11" t="str">
        <f>IF(ISBLANK(VLOOKUP(Table3[[#This Row],[Lookup]],Remedy,6,FALSE)),"",VLOOKUP(Table3[[#This Row],[Lookup]],Remedy,6,FALSE))</f>
        <v>Primary Contact Number: x2400 (+44 207 7102400)  Secondary Contact Number: x2400 (+44 207 7102400)  Remedy Support Group Authoriser: Phil Grocott</v>
      </c>
      <c r="H711" s="4" t="str">
        <f>VLOOKUP(Table3[[#This Row],[Lookup]],Remedy,7,FALSE)</f>
        <v>EST.Technology.Product.and.Markets.-.TBL.Support@nab.com.au</v>
      </c>
      <c r="I711" s="4" t="e">
        <v>#N/A</v>
      </c>
      <c r="J711" s="4" t="e">
        <v>#N/A</v>
      </c>
      <c r="K711" s="4" t="e">
        <v>#N/A</v>
      </c>
    </row>
    <row r="712" spans="1:11" x14ac:dyDescent="0.2">
      <c r="A712" s="1" t="s">
        <v>2676</v>
      </c>
      <c r="B712" s="1" t="s">
        <v>1194</v>
      </c>
      <c r="C712" s="1" t="s">
        <v>5</v>
      </c>
      <c r="D712" s="1" t="s">
        <v>754</v>
      </c>
      <c r="E712" s="1" t="s">
        <v>1194</v>
      </c>
      <c r="F712" s="1" t="s">
        <v>1753</v>
      </c>
      <c r="G712" s="11" t="str">
        <f>IF(ISBLANK(VLOOKUP(Table3[[#This Row],[Lookup]],Remedy,6,FALSE)),"",VLOOKUP(Table3[[#This Row],[Lookup]],Remedy,6,FALSE))</f>
        <v>Primary Contact: Darren Keene 0415 171 302  Secondary Contact: Mark Lim 0452 214 008  Remedy Support Group Authoriser: Darren Keene</v>
      </c>
      <c r="H712" s="4" t="str">
        <f>VLOOKUP(Table3[[#This Row],[Lookup]],Remedy,7,FALSE)</f>
        <v>wholesale.banking.thor.support@nab.com.au</v>
      </c>
      <c r="I712" s="4" t="e">
        <v>#N/A</v>
      </c>
      <c r="J712" s="4" t="e">
        <v>#N/A</v>
      </c>
      <c r="K712" s="4" t="e">
        <v>#N/A</v>
      </c>
    </row>
    <row r="713" spans="1:11" x14ac:dyDescent="0.2">
      <c r="A713" s="1" t="s">
        <v>2677</v>
      </c>
      <c r="B713" s="1" t="s">
        <v>1195</v>
      </c>
      <c r="C713" s="1" t="s">
        <v>5</v>
      </c>
      <c r="D713" s="1" t="s">
        <v>1091</v>
      </c>
      <c r="E713" s="1" t="s">
        <v>1196</v>
      </c>
      <c r="F713" s="1" t="s">
        <v>1701</v>
      </c>
      <c r="G713" s="11" t="e">
        <f>IF(ISBLANK(VLOOKUP(Table3[[#This Row],[Lookup]],Remedy,6,FALSE)),"",VLOOKUP(Table3[[#This Row],[Lookup]],Remedy,6,FALSE))</f>
        <v>#N/A</v>
      </c>
      <c r="H713" s="4" t="e">
        <f>VLOOKUP(Table3[[#This Row],[Lookup]],Remedy,7,FALSE)</f>
        <v>#N/A</v>
      </c>
      <c r="I713" s="4" t="e">
        <v>#N/A</v>
      </c>
      <c r="J713" s="4" t="e">
        <v>#N/A</v>
      </c>
      <c r="K713" s="4" t="e">
        <v>#N/A</v>
      </c>
    </row>
    <row r="714" spans="1:11" x14ac:dyDescent="0.2">
      <c r="A714" s="1" t="s">
        <v>2678</v>
      </c>
      <c r="B714" s="1" t="s">
        <v>1197</v>
      </c>
      <c r="C714" s="1" t="s">
        <v>5</v>
      </c>
      <c r="D714" s="1" t="s">
        <v>25</v>
      </c>
      <c r="E714" s="1" t="s">
        <v>1198</v>
      </c>
      <c r="F714" s="1" t="s">
        <v>1567</v>
      </c>
      <c r="G714" s="11" t="str">
        <f>IF(ISBLANK(VLOOKUP(Table3[[#This Row],[Lookup]],Remedy,6,FALSE)),"",VLOOKUP(Table3[[#This Row],[Lookup]],Remedy,6,FALSE))</f>
        <v/>
      </c>
      <c r="H714" s="4" t="str">
        <f>VLOOKUP(Table3[[#This Row],[Lookup]],Remedy,7,FALSE)</f>
        <v>wdwb2rproductionsupport@nab.com.au</v>
      </c>
      <c r="I714" s="4" t="e">
        <v>#N/A</v>
      </c>
      <c r="J714" s="4" t="e">
        <v>#N/A</v>
      </c>
      <c r="K714" s="4" t="e">
        <v>#N/A</v>
      </c>
    </row>
    <row r="715" spans="1:11" x14ac:dyDescent="0.2">
      <c r="A715" s="1" t="s">
        <v>2679</v>
      </c>
      <c r="B715" s="1" t="s">
        <v>1199</v>
      </c>
      <c r="C715" s="1" t="s">
        <v>5</v>
      </c>
      <c r="D715" s="1" t="s">
        <v>25</v>
      </c>
      <c r="E715" s="1" t="s">
        <v>1200</v>
      </c>
      <c r="F715" s="1" t="s">
        <v>1568</v>
      </c>
      <c r="G715" s="11" t="str">
        <f>IF(ISBLANK(VLOOKUP(Table3[[#This Row],[Lookup]],Remedy,6,FALSE)),"",VLOOKUP(Table3[[#This Row],[Lookup]],Remedy,6,FALSE))</f>
        <v/>
      </c>
      <c r="H715" s="4" t="str">
        <f>VLOOKUP(Table3[[#This Row],[Lookup]],Remedy,7,FALSE)</f>
        <v>wdw_support_mailbox@nab.com.au</v>
      </c>
      <c r="I715" s="4" t="e">
        <v>#N/A</v>
      </c>
      <c r="J715" s="4" t="e">
        <v>#N/A</v>
      </c>
      <c r="K715" s="4" t="e">
        <v>#N/A</v>
      </c>
    </row>
    <row r="716" spans="1:11" x14ac:dyDescent="0.2">
      <c r="A716" s="1" t="s">
        <v>2680</v>
      </c>
      <c r="B716" s="1" t="s">
        <v>1201</v>
      </c>
      <c r="C716" s="1" t="s">
        <v>5</v>
      </c>
      <c r="D716" s="1" t="s">
        <v>25</v>
      </c>
      <c r="E716" s="1" t="s">
        <v>1202</v>
      </c>
      <c r="F716" s="1" t="s">
        <v>1569</v>
      </c>
      <c r="G716" s="11" t="str">
        <f>IF(ISBLANK(VLOOKUP(Table3[[#This Row],[Lookup]],Remedy,6,FALSE)),"",VLOOKUP(Table3[[#This Row],[Lookup]],Remedy,6,FALSE))</f>
        <v/>
      </c>
      <c r="H716" s="4" t="str">
        <f>VLOOKUP(Table3[[#This Row],[Lookup]],Remedy,7,FALSE)</f>
        <v>wdw_support_mailbox@nab.com.au</v>
      </c>
      <c r="I716" s="4" t="e">
        <v>#N/A</v>
      </c>
      <c r="J716" s="4" t="e">
        <v>#N/A</v>
      </c>
      <c r="K716" s="4" t="e">
        <v>#N/A</v>
      </c>
    </row>
    <row r="717" spans="1:11" x14ac:dyDescent="0.2">
      <c r="A717" s="1" t="s">
        <v>2681</v>
      </c>
      <c r="B717" s="1" t="s">
        <v>1203</v>
      </c>
      <c r="C717" s="1" t="s">
        <v>5</v>
      </c>
      <c r="D717" s="1" t="s">
        <v>750</v>
      </c>
      <c r="E717" s="1" t="s">
        <v>1204</v>
      </c>
      <c r="F717" s="1" t="s">
        <v>1717</v>
      </c>
      <c r="G717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717" s="4" t="str">
        <f>VLOOKUP(Table3[[#This Row],[Lookup]],Remedy,7,FALSE)</f>
        <v>EST Technology Product and Markets - Payments and Reconciliations &lt;ESTTechnologyProductMarketsPaymentsReconciliation@nab.com.au&gt;</v>
      </c>
      <c r="I717" s="4" t="e">
        <v>#N/A</v>
      </c>
      <c r="J717" s="4" t="e">
        <v>#N/A</v>
      </c>
      <c r="K717" s="4" t="e">
        <v>#N/A</v>
      </c>
    </row>
    <row r="718" spans="1:11" x14ac:dyDescent="0.2">
      <c r="A718" s="1" t="s">
        <v>2682</v>
      </c>
      <c r="B718" s="1" t="s">
        <v>1205</v>
      </c>
      <c r="C718" s="1" t="s">
        <v>5</v>
      </c>
      <c r="D718" s="1" t="s">
        <v>68</v>
      </c>
      <c r="E718" s="1" t="s">
        <v>1205</v>
      </c>
      <c r="F718" s="1" t="s">
        <v>1516</v>
      </c>
      <c r="G718" s="11" t="str">
        <f>IF(ISBLANK(VLOOKUP(Table3[[#This Row],[Lookup]],Remedy,6,FALSE)),"",VLOOKUP(Table3[[#This Row],[Lookup]],Remedy,6,FALSE))</f>
        <v>Remedy Support Group Authoriser: Damien van Geet  Primary Contact Number: Refer Alarmpoint  Secondary Contact Number: Refer Alarmpoint</v>
      </c>
      <c r="H718" s="4" t="str">
        <f>VLOOKUP(Table3[[#This Row],[Lookup]],Remedy,7,FALSE)</f>
        <v>Web.and.Collaboration.Support@nab.com.au</v>
      </c>
      <c r="I718" s="4" t="e">
        <v>#N/A</v>
      </c>
      <c r="J718" s="4" t="e">
        <v>#N/A</v>
      </c>
      <c r="K718" s="4" t="e">
        <v>#N/A</v>
      </c>
    </row>
    <row r="719" spans="1:11" x14ac:dyDescent="0.2">
      <c r="A719" s="1" t="s">
        <v>2375</v>
      </c>
      <c r="B719" s="1" t="s">
        <v>1206</v>
      </c>
      <c r="C719" s="1" t="s">
        <v>536</v>
      </c>
      <c r="D719" s="1" t="s">
        <v>541</v>
      </c>
      <c r="E719" s="1" t="s">
        <v>546</v>
      </c>
      <c r="F719" s="1" t="s">
        <v>1909</v>
      </c>
      <c r="G719" s="11" t="str">
        <f>IF(ISBLANK(VLOOKUP(Table3[[#This Row],[Lookup]],Remedy,6,FALSE)),"",VLOOKUP(Table3[[#This Row],[Lookup]],Remedy,6,FALSE))</f>
        <v>Server Systems Operations - Server Management - Distributed - Intel - Infrastructure  Primary Contact : Brij Panwar  Primary Contact Number #   61-414-937-633</v>
      </c>
      <c r="H719" s="4">
        <f>VLOOKUP(Table3[[#This Row],[Lookup]],Remedy,7,FALSE)</f>
        <v>0</v>
      </c>
      <c r="I719" s="4" t="e">
        <v>#N/A</v>
      </c>
      <c r="J719" s="4" t="e">
        <v>#N/A</v>
      </c>
      <c r="K719" s="4" t="e">
        <v>#N/A</v>
      </c>
    </row>
    <row r="720" spans="1:11" x14ac:dyDescent="0.2">
      <c r="A720" s="1" t="s">
        <v>2683</v>
      </c>
      <c r="B720" s="1" t="s">
        <v>1207</v>
      </c>
      <c r="C720" s="1" t="s">
        <v>5</v>
      </c>
      <c r="D720" s="1" t="s">
        <v>757</v>
      </c>
      <c r="E720" s="1" t="s">
        <v>1208</v>
      </c>
      <c r="F720" s="1" t="s">
        <v>1378</v>
      </c>
      <c r="G720" s="11" t="str">
        <f>IF(ISBLANK(VLOOKUP(Table3[[#This Row],[Lookup]],Remedy,6,FALSE)),"",VLOOKUP(Table3[[#This Row],[Lookup]],Remedy,6,FALSE))</f>
        <v/>
      </c>
      <c r="H720" s="4" t="str">
        <f>VLOOKUP(Table3[[#This Row],[Lookup]],Remedy,7,FALSE)</f>
        <v>quest_nz_win_infra_support@national.com.au</v>
      </c>
      <c r="I720" s="4" t="e">
        <v>#N/A</v>
      </c>
      <c r="J720" s="4" t="e">
        <v>#N/A</v>
      </c>
      <c r="K720" s="4" t="e">
        <v>#N/A</v>
      </c>
    </row>
    <row r="721" spans="1:11" x14ac:dyDescent="0.2">
      <c r="A721" s="1" t="s">
        <v>2684</v>
      </c>
      <c r="B721" s="1" t="s">
        <v>1209</v>
      </c>
      <c r="C721" s="1" t="s">
        <v>5</v>
      </c>
      <c r="D721" s="1" t="s">
        <v>754</v>
      </c>
      <c r="E721" s="1" t="s">
        <v>1209</v>
      </c>
      <c r="F721" s="1" t="s">
        <v>1748</v>
      </c>
      <c r="G721" s="11" t="str">
        <f>IF(ISBLANK(VLOOKUP(Table3[[#This Row],[Lookup]],Remedy,6,FALSE)),"",VLOOKUP(Table3[[#This Row],[Lookup]],Remedy,6,FALSE))</f>
        <v>ES&amp;T Calypso Developers</v>
      </c>
      <c r="H721" s="4" t="str">
        <f>VLOOKUP(Table3[[#This Row],[Lookup]],Remedy,7,FALSE)</f>
        <v>Wholesale.Banking.Tech.Calypso.Developers@nab.com.au</v>
      </c>
      <c r="I721" s="4" t="e">
        <v>#N/A</v>
      </c>
      <c r="J721" s="4" t="e">
        <v>#N/A</v>
      </c>
      <c r="K721" s="4" t="e">
        <v>#N/A</v>
      </c>
    </row>
    <row r="722" spans="1:11" x14ac:dyDescent="0.2">
      <c r="A722" s="1" t="s">
        <v>2685</v>
      </c>
      <c r="B722" s="1" t="s">
        <v>1210</v>
      </c>
      <c r="C722" s="1" t="s">
        <v>5</v>
      </c>
      <c r="D722" s="1" t="s">
        <v>754</v>
      </c>
      <c r="E722" s="1" t="s">
        <v>1210</v>
      </c>
      <c r="F722" s="1" t="s">
        <v>1750</v>
      </c>
      <c r="G722" s="11" t="str">
        <f>IF(ISBLANK(VLOOKUP(Table3[[#This Row],[Lookup]],Remedy,6,FALSE)),"",VLOOKUP(Table3[[#This Row],[Lookup]],Remedy,6,FALSE))</f>
        <v>Rates &amp; Credit Testing Team  Primary Contact Number: +61 3 8641 4644  Secondary Contact Number: +61 3 8641 3775  Tertiary Contact  Number: +613 8641 5991    Remedy Support Group Authoriser:  1. Adrian Green  2. Paul Snowball  3. Boon Khamly</v>
      </c>
      <c r="H722" s="4" t="str">
        <f>VLOOKUP(Table3[[#This Row],[Lookup]],Remedy,7,FALSE)</f>
        <v>EST.Technology.Products.and.Markets.-.Calypso.Testing@nab.com.au</v>
      </c>
      <c r="I722" s="4" t="e">
        <v>#N/A</v>
      </c>
      <c r="J722" s="4" t="e">
        <v>#N/A</v>
      </c>
      <c r="K722" s="4" t="e">
        <v>#N/A</v>
      </c>
    </row>
    <row r="723" spans="1:11" x14ac:dyDescent="0.2">
      <c r="A723" s="1" t="s">
        <v>2686</v>
      </c>
      <c r="B723" s="1" t="s">
        <v>1211</v>
      </c>
      <c r="C723" s="1" t="s">
        <v>5</v>
      </c>
      <c r="D723" s="1" t="s">
        <v>750</v>
      </c>
      <c r="E723" s="1" t="s">
        <v>1212</v>
      </c>
      <c r="F723" s="1" t="s">
        <v>1703</v>
      </c>
      <c r="G723" s="11" t="str">
        <f>IF(ISBLANK(VLOOKUP(Table3[[#This Row],[Lookup]],Remedy,6,FALSE)),"",VLOOKUP(Table3[[#This Row],[Lookup]],Remedy,6,FALSE))</f>
        <v>Primary Contact Number:  See Alarmpoint  Secondary Contact Number:  See Alarmpoint  Remedy Support Group Authoriser: TBC</v>
      </c>
      <c r="H723" s="4" t="str">
        <f>VLOOKUP(Table3[[#This Row],[Lookup]],Remedy,7,FALSE)</f>
        <v>EST.Technology.Product.and.Markets.-.Products.and.Enterprises@nab.com.au</v>
      </c>
      <c r="I723" s="4" t="e">
        <v>#N/A</v>
      </c>
      <c r="J723" s="4" t="e">
        <v>#N/A</v>
      </c>
      <c r="K723" s="4" t="e">
        <v>#N/A</v>
      </c>
    </row>
    <row r="724" spans="1:11" x14ac:dyDescent="0.2">
      <c r="A724" s="1" t="s">
        <v>2687</v>
      </c>
      <c r="B724" s="1" t="s">
        <v>1213</v>
      </c>
      <c r="C724" s="1" t="s">
        <v>5</v>
      </c>
      <c r="D724" s="1" t="s">
        <v>1130</v>
      </c>
      <c r="E724" s="1" t="s">
        <v>1213</v>
      </c>
      <c r="F724" s="1" t="s">
        <v>1772</v>
      </c>
      <c r="G724" s="11" t="str">
        <f>IF(ISBLANK(VLOOKUP(Table3[[#This Row],[Lookup]],Remedy,6,FALSE)),"",VLOOKUP(Table3[[#This Row],[Lookup]],Remedy,6,FALSE))</f>
        <v/>
      </c>
      <c r="H724" s="4" t="str">
        <f>VLOOKUP(Table3[[#This Row],[Lookup]],Remedy,7,FALSE)</f>
        <v>wholesale.banking.dealing.room.support@nab.com.au</v>
      </c>
      <c r="I724" s="4" t="e">
        <v>#N/A</v>
      </c>
      <c r="J724" s="4" t="e">
        <v>#N/A</v>
      </c>
      <c r="K724" s="4" t="e">
        <v>#N/A</v>
      </c>
    </row>
    <row r="725" spans="1:11" x14ac:dyDescent="0.2">
      <c r="A725" s="1" t="s">
        <v>2688</v>
      </c>
      <c r="B725" s="1" t="s">
        <v>1214</v>
      </c>
      <c r="C725" s="1" t="s">
        <v>5</v>
      </c>
      <c r="D725" s="1" t="s">
        <v>754</v>
      </c>
      <c r="E725" s="1" t="s">
        <v>1215</v>
      </c>
      <c r="F725" s="1" t="s">
        <v>1739</v>
      </c>
      <c r="G725" s="11" t="str">
        <f>IF(ISBLANK(VLOOKUP(Table3[[#This Row],[Lookup]],Remedy,6,FALSE)),"",VLOOKUP(Table3[[#This Row],[Lookup]],Remedy,6,FALSE))</f>
        <v/>
      </c>
      <c r="H725" s="4">
        <f>VLOOKUP(Table3[[#This Row],[Lookup]],Remedy,7,FALSE)</f>
        <v>0</v>
      </c>
      <c r="I725" s="4" t="e">
        <v>#N/A</v>
      </c>
      <c r="J725" s="4" t="e">
        <v>#N/A</v>
      </c>
      <c r="K725" s="4" t="e">
        <v>#N/A</v>
      </c>
    </row>
    <row r="726" spans="1:11" x14ac:dyDescent="0.2">
      <c r="A726" s="1" t="s">
        <v>2689</v>
      </c>
      <c r="B726" s="1" t="s">
        <v>1216</v>
      </c>
      <c r="C726" s="1" t="s">
        <v>5</v>
      </c>
      <c r="D726" s="1" t="s">
        <v>754</v>
      </c>
      <c r="E726" s="1" t="s">
        <v>1216</v>
      </c>
      <c r="F726" s="1" t="s">
        <v>1745</v>
      </c>
      <c r="G726" s="11" t="str">
        <f>IF(ISBLANK(VLOOKUP(Table3[[#This Row],[Lookup]],Remedy,6,FALSE)),"",VLOOKUP(Table3[[#This Row],[Lookup]],Remedy,6,FALSE))</f>
        <v>Relevant Applications:  Loan IQ  NTL  National Online (P&amp;M)</v>
      </c>
      <c r="H726" s="4" t="str">
        <f>VLOOKUP(Table3[[#This Row],[Lookup]],Remedy,7,FALSE)</f>
        <v>Wholesale.Banking.LoanIQ.Support@nab.com.au</v>
      </c>
      <c r="I726" s="4" t="e">
        <v>#N/A</v>
      </c>
      <c r="J726" s="4" t="e">
        <v>#N/A</v>
      </c>
      <c r="K726" s="4" t="e">
        <v>#N/A</v>
      </c>
    </row>
    <row r="727" spans="1:11" x14ac:dyDescent="0.2">
      <c r="A727" s="1" t="s">
        <v>2690</v>
      </c>
      <c r="B727" s="1" t="s">
        <v>1217</v>
      </c>
      <c r="C727" s="1" t="s">
        <v>5</v>
      </c>
      <c r="D727" s="1" t="s">
        <v>750</v>
      </c>
      <c r="E727" s="1" t="s">
        <v>1218</v>
      </c>
      <c r="F727" s="1" t="s">
        <v>1716</v>
      </c>
      <c r="G727" s="11" t="str">
        <f>IF(ISBLANK(VLOOKUP(Table3[[#This Row],[Lookup]],Remedy,6,FALSE)),"",VLOOKUP(Table3[[#This Row],[Lookup]],Remedy,6,FALSE))</f>
        <v>Primary Contact Number: Luke X Jones 03 8641 5339  Secondary Contact Number: Mark D Troiani 0477 380 412  Remedy Support Group Authoriser: Luke X Jones, Mark D Troiani, Peter Vassilacos</v>
      </c>
      <c r="H727" s="4" t="str">
        <f>VLOOKUP(Table3[[#This Row],[Lookup]],Remedy,7,FALSE)</f>
        <v>EST.Technology.Product.and.Markets.-.AST.Test.and.Env.Serv.Admin@nab.com.au</v>
      </c>
      <c r="I727" s="4" t="e">
        <v>#N/A</v>
      </c>
      <c r="J727" s="4" t="e">
        <v>#N/A</v>
      </c>
      <c r="K727" s="4" t="e">
        <v>#N/A</v>
      </c>
    </row>
    <row r="728" spans="1:11" x14ac:dyDescent="0.2">
      <c r="A728" s="1" t="s">
        <v>2690</v>
      </c>
      <c r="B728" s="1" t="s">
        <v>1219</v>
      </c>
      <c r="C728" s="1" t="s">
        <v>5</v>
      </c>
      <c r="D728" s="1" t="s">
        <v>750</v>
      </c>
      <c r="E728" s="1" t="s">
        <v>1218</v>
      </c>
      <c r="F728" s="1" t="s">
        <v>1716</v>
      </c>
      <c r="G728" s="11" t="str">
        <f>IF(ISBLANK(VLOOKUP(Table3[[#This Row],[Lookup]],Remedy,6,FALSE)),"",VLOOKUP(Table3[[#This Row],[Lookup]],Remedy,6,FALSE))</f>
        <v>Primary Contact Number: Luke X Jones 03 8641 5339  Secondary Contact Number: Mark D Troiani 0477 380 412  Remedy Support Group Authoriser: Luke X Jones, Mark D Troiani, Peter Vassilacos</v>
      </c>
      <c r="H728" s="4" t="str">
        <f>VLOOKUP(Table3[[#This Row],[Lookup]],Remedy,7,FALSE)</f>
        <v>EST.Technology.Product.and.Markets.-.AST.Test.and.Env.Serv.Admin@nab.com.au</v>
      </c>
      <c r="I728" s="4" t="e">
        <v>#N/A</v>
      </c>
      <c r="J728" s="4" t="e">
        <v>#N/A</v>
      </c>
      <c r="K728" s="4" t="e">
        <v>#N/A</v>
      </c>
    </row>
    <row r="729" spans="1:11" x14ac:dyDescent="0.2">
      <c r="A729" s="1" t="s">
        <v>2691</v>
      </c>
      <c r="B729" s="1" t="s">
        <v>1220</v>
      </c>
      <c r="C729" s="1" t="s">
        <v>5</v>
      </c>
      <c r="D729" s="1" t="s">
        <v>1108</v>
      </c>
      <c r="E729" s="1" t="s">
        <v>1181</v>
      </c>
      <c r="F729" s="1" t="s">
        <v>1783</v>
      </c>
      <c r="G729" s="11" t="str">
        <f>IF(ISBLANK(VLOOKUP(Table3[[#This Row],[Lookup]],Remedy,6,FALSE)),"",VLOOKUP(Table3[[#This Row],[Lookup]],Remedy,6,FALSE))</f>
        <v>Primary Contact Number :0414920102  Secondary Contact Number :0469349804  Remedy Support Group Authoriser :Satya Konathala</v>
      </c>
      <c r="H729" s="4" t="str">
        <f>VLOOKUP(Table3[[#This Row],[Lookup]],Remedy,7,FALSE)</f>
        <v>wholesale.banking.microsoft.reporting.support@nab.com.au</v>
      </c>
      <c r="I729" s="4" t="e">
        <v>#N/A</v>
      </c>
      <c r="J729" s="4" t="e">
        <v>#N/A</v>
      </c>
      <c r="K729" s="4" t="e">
        <v>#N/A</v>
      </c>
    </row>
    <row r="730" spans="1:11" x14ac:dyDescent="0.2">
      <c r="A730" s="1" t="s">
        <v>2692</v>
      </c>
      <c r="B730" s="1" t="s">
        <v>1221</v>
      </c>
      <c r="C730" s="1" t="s">
        <v>5</v>
      </c>
      <c r="D730" s="1" t="s">
        <v>1222</v>
      </c>
      <c r="E730" s="1" t="s">
        <v>1221</v>
      </c>
      <c r="F730" s="1" t="s">
        <v>1788</v>
      </c>
      <c r="G730" s="11" t="str">
        <f>IF(ISBLANK(VLOOKUP(Table3[[#This Row],[Lookup]],Remedy,6,FALSE)),"",VLOOKUP(Table3[[#This Row],[Lookup]],Remedy,6,FALSE))</f>
        <v>Product &amp; Markets Testing Services</v>
      </c>
      <c r="H730" s="4" t="str">
        <f>VLOOKUP(Table3[[#This Row],[Lookup]],Remedy,7,FALSE)</f>
        <v>EST.Technology.Product.and.Markets.-.Testers@nab.com.au</v>
      </c>
      <c r="I730" s="4" t="e">
        <v>#N/A</v>
      </c>
      <c r="J730" s="4" t="e">
        <v>#N/A</v>
      </c>
      <c r="K730" s="4" t="e">
        <v>#N/A</v>
      </c>
    </row>
    <row r="731" spans="1:11" x14ac:dyDescent="0.2">
      <c r="A731" s="1" t="s">
        <v>2478</v>
      </c>
      <c r="B731" s="1" t="s">
        <v>1223</v>
      </c>
      <c r="C731" s="1" t="s">
        <v>536</v>
      </c>
      <c r="D731" s="1" t="s">
        <v>538</v>
      </c>
      <c r="E731" s="1" t="s">
        <v>833</v>
      </c>
      <c r="F731" s="1" t="s">
        <v>1908</v>
      </c>
      <c r="G731" s="11" t="str">
        <f>IF(ISBLANK(VLOOKUP(Table3[[#This Row],[Lookup]],Remedy,6,FALSE)),"",VLOOKUP(Table3[[#This Row],[Lookup]],Remedy,6,FALSE))</f>
        <v>Server Systems Operations - Server Management - Distributed - Platform Support Intel - Host  Primary Contact : Carmelo Carbone  Primary Contact Number # 0418 996 371</v>
      </c>
      <c r="H731" s="4" t="str">
        <f>VLOOKUP(Table3[[#This Row],[Lookup]],Remedy,7,FALSE)</f>
        <v>intelnab@au1.ibm.com</v>
      </c>
      <c r="I731" s="4" t="e">
        <v>#N/A</v>
      </c>
      <c r="J731" s="4" t="e">
        <v>#N/A</v>
      </c>
      <c r="K731" s="4" t="e">
        <v>#N/A</v>
      </c>
    </row>
    <row r="732" spans="1:11" x14ac:dyDescent="0.2">
      <c r="A732" s="1" t="s">
        <v>2383</v>
      </c>
      <c r="B732" s="1" t="s">
        <v>1224</v>
      </c>
      <c r="C732" s="1" t="s">
        <v>536</v>
      </c>
      <c r="D732" s="1" t="s">
        <v>541</v>
      </c>
      <c r="E732" s="1" t="s">
        <v>562</v>
      </c>
      <c r="F732" s="1" t="e">
        <v>#N/A</v>
      </c>
      <c r="G732" s="11" t="str">
        <f>IF(ISBLANK(VLOOKUP(Table3[[#This Row],[Lookup]],Remedy,6,FALSE)),"",VLOOKUP(Table3[[#This Row],[Lookup]],Remedy,6,FALSE))</f>
        <v>End User Services - Customer Service Center - Service Desk - Wholesale Banking Service Desk  Primary Contact : Martin Ayers  Primary Contact Number # 613-0404-063-456</v>
      </c>
      <c r="H732" s="4">
        <f>VLOOKUP(Table3[[#This Row],[Lookup]],Remedy,7,FALSE)</f>
        <v>0</v>
      </c>
      <c r="I732" s="4" t="e">
        <v>#N/A</v>
      </c>
      <c r="J732" s="4" t="e">
        <v>#N/A</v>
      </c>
      <c r="K732" s="4" t="e">
        <v>#N/A</v>
      </c>
    </row>
    <row r="733" spans="1:11" x14ac:dyDescent="0.2">
      <c r="A733" s="1" t="s">
        <v>2383</v>
      </c>
      <c r="B733" s="1" t="s">
        <v>1225</v>
      </c>
      <c r="C733" s="1" t="s">
        <v>536</v>
      </c>
      <c r="D733" s="1" t="s">
        <v>541</v>
      </c>
      <c r="E733" s="1" t="s">
        <v>562</v>
      </c>
      <c r="F733" s="1" t="e">
        <v>#N/A</v>
      </c>
      <c r="G733" s="11" t="str">
        <f>IF(ISBLANK(VLOOKUP(Table3[[#This Row],[Lookup]],Remedy,6,FALSE)),"",VLOOKUP(Table3[[#This Row],[Lookup]],Remedy,6,FALSE))</f>
        <v>End User Services - Customer Service Center - Service Desk - Wholesale Banking Service Desk  Primary Contact : Martin Ayers  Primary Contact Number # 613-0404-063-456</v>
      </c>
      <c r="H733" s="4">
        <f>VLOOKUP(Table3[[#This Row],[Lookup]],Remedy,7,FALSE)</f>
        <v>0</v>
      </c>
      <c r="I733" s="4" t="e">
        <v>#N/A</v>
      </c>
      <c r="J733" s="4" t="e">
        <v>#N/A</v>
      </c>
      <c r="K733" s="4" t="e">
        <v>#N/A</v>
      </c>
    </row>
    <row r="734" spans="1:11" x14ac:dyDescent="0.2">
      <c r="A734" s="1" t="s">
        <v>2693</v>
      </c>
      <c r="B734" s="1" t="s">
        <v>1226</v>
      </c>
      <c r="C734" s="1" t="s">
        <v>536</v>
      </c>
      <c r="D734" s="1" t="s">
        <v>541</v>
      </c>
      <c r="E734" s="1" t="s">
        <v>1227</v>
      </c>
      <c r="F734" s="1" t="e">
        <v>#N/A</v>
      </c>
      <c r="G734" s="11" t="e">
        <f>IF(ISBLANK(VLOOKUP(Table3[[#This Row],[Lookup]],Remedy,6,FALSE)),"",VLOOKUP(Table3[[#This Row],[Lookup]],Remedy,6,FALSE))</f>
        <v>#N/A</v>
      </c>
      <c r="H734" s="4" t="e">
        <f>VLOOKUP(Table3[[#This Row],[Lookup]],Remedy,7,FALSE)</f>
        <v>#N/A</v>
      </c>
      <c r="I734" s="4" t="e">
        <v>#N/A</v>
      </c>
      <c r="J734" s="4" t="e">
        <v>#N/A</v>
      </c>
      <c r="K734" s="4" t="e">
        <v>#N/A</v>
      </c>
    </row>
    <row r="735" spans="1:11" x14ac:dyDescent="0.2">
      <c r="A735" s="1" t="s">
        <v>2640</v>
      </c>
      <c r="B735" s="1" t="s">
        <v>1228</v>
      </c>
      <c r="C735" s="1" t="s">
        <v>5</v>
      </c>
      <c r="D735" s="1" t="s">
        <v>1091</v>
      </c>
      <c r="E735" s="1" t="s">
        <v>1139</v>
      </c>
      <c r="F735" s="1" t="s">
        <v>1697</v>
      </c>
      <c r="G735" s="11" t="e">
        <f>IF(ISBLANK(VLOOKUP(Table3[[#This Row],[Lookup]],Remedy,6,FALSE)),"",VLOOKUP(Table3[[#This Row],[Lookup]],Remedy,6,FALSE))</f>
        <v>#N/A</v>
      </c>
      <c r="H735" s="4" t="e">
        <f>VLOOKUP(Table3[[#This Row],[Lookup]],Remedy,7,FALSE)</f>
        <v>#N/A</v>
      </c>
      <c r="I735" s="4" t="e">
        <v>#N/A</v>
      </c>
      <c r="J735" s="4" t="e">
        <v>#N/A</v>
      </c>
      <c r="K735" s="4" t="e">
        <v>#N/A</v>
      </c>
    </row>
    <row r="736" spans="1:11" x14ac:dyDescent="0.2">
      <c r="A736" s="1" t="s">
        <v>2672</v>
      </c>
      <c r="B736" s="1" t="s">
        <v>1229</v>
      </c>
      <c r="C736" s="1" t="s">
        <v>5</v>
      </c>
      <c r="D736" s="1" t="s">
        <v>1091</v>
      </c>
      <c r="E736" s="1" t="s">
        <v>1189</v>
      </c>
      <c r="F736" s="1" t="s">
        <v>1699</v>
      </c>
      <c r="G736" s="11" t="e">
        <f>IF(ISBLANK(VLOOKUP(Table3[[#This Row],[Lookup]],Remedy,6,FALSE)),"",VLOOKUP(Table3[[#This Row],[Lookup]],Remedy,6,FALSE))</f>
        <v>#N/A</v>
      </c>
      <c r="H736" s="4" t="e">
        <f>VLOOKUP(Table3[[#This Row],[Lookup]],Remedy,7,FALSE)</f>
        <v>#N/A</v>
      </c>
      <c r="I736" s="4" t="e">
        <v>#N/A</v>
      </c>
      <c r="J736" s="4" t="e">
        <v>#N/A</v>
      </c>
      <c r="K736" s="4" t="e">
        <v>#N/A</v>
      </c>
    </row>
    <row r="737" spans="1:11" x14ac:dyDescent="0.2">
      <c r="A737" s="1" t="s">
        <v>2688</v>
      </c>
      <c r="B737" s="1" t="s">
        <v>1230</v>
      </c>
      <c r="C737" s="1" t="s">
        <v>5</v>
      </c>
      <c r="D737" s="1" t="s">
        <v>754</v>
      </c>
      <c r="E737" s="1" t="s">
        <v>1215</v>
      </c>
      <c r="F737" s="1" t="s">
        <v>1739</v>
      </c>
      <c r="G737" s="11" t="str">
        <f>IF(ISBLANK(VLOOKUP(Table3[[#This Row],[Lookup]],Remedy,6,FALSE)),"",VLOOKUP(Table3[[#This Row],[Lookup]],Remedy,6,FALSE))</f>
        <v/>
      </c>
      <c r="H737" s="4">
        <f>VLOOKUP(Table3[[#This Row],[Lookup]],Remedy,7,FALSE)</f>
        <v>0</v>
      </c>
      <c r="I737" s="4" t="e">
        <v>#N/A</v>
      </c>
      <c r="J737" s="4" t="e">
        <v>#N/A</v>
      </c>
      <c r="K737" s="4" t="e">
        <v>#N/A</v>
      </c>
    </row>
    <row r="738" spans="1:11" x14ac:dyDescent="0.2">
      <c r="A738" s="1" t="s">
        <v>2688</v>
      </c>
      <c r="B738" s="1" t="s">
        <v>1231</v>
      </c>
      <c r="C738" s="1" t="s">
        <v>5</v>
      </c>
      <c r="D738" s="1" t="s">
        <v>754</v>
      </c>
      <c r="E738" s="1" t="s">
        <v>1215</v>
      </c>
      <c r="F738" s="1" t="s">
        <v>1739</v>
      </c>
      <c r="G738" s="11" t="str">
        <f>IF(ISBLANK(VLOOKUP(Table3[[#This Row],[Lookup]],Remedy,6,FALSE)),"",VLOOKUP(Table3[[#This Row],[Lookup]],Remedy,6,FALSE))</f>
        <v/>
      </c>
      <c r="H738" s="4">
        <f>VLOOKUP(Table3[[#This Row],[Lookup]],Remedy,7,FALSE)</f>
        <v>0</v>
      </c>
      <c r="I738" s="4" t="e">
        <v>#N/A</v>
      </c>
      <c r="J738" s="4" t="e">
        <v>#N/A</v>
      </c>
      <c r="K738" s="4" t="e">
        <v>#N/A</v>
      </c>
    </row>
    <row r="739" spans="1:11" x14ac:dyDescent="0.2">
      <c r="A739" s="1" t="s">
        <v>2619</v>
      </c>
      <c r="B739" s="1" t="s">
        <v>1232</v>
      </c>
      <c r="C739" s="1" t="s">
        <v>5</v>
      </c>
      <c r="D739" s="1" t="s">
        <v>1096</v>
      </c>
      <c r="E739" s="1" t="s">
        <v>1103</v>
      </c>
      <c r="F739" s="1" t="s">
        <v>1756</v>
      </c>
      <c r="G739" s="11" t="str">
        <f>IF(ISBLANK(VLOOKUP(Table3[[#This Row],[Lookup]],Remedy,6,FALSE)),"",VLOOKUP(Table3[[#This Row],[Lookup]],Remedy,6,FALSE))</f>
        <v>Support for Merchant (Commodities Trading) and   CDFC (Commodities Rates)</v>
      </c>
      <c r="H739" s="4" t="str">
        <f>VLOOKUP(Table3[[#This Row],[Lookup]],Remedy,7,FALSE)</f>
        <v>commodities.support@nab.com.au</v>
      </c>
      <c r="I739" s="4" t="e">
        <v>#N/A</v>
      </c>
      <c r="J739" s="4" t="e">
        <v>#N/A</v>
      </c>
      <c r="K739" s="4" t="e">
        <v>#N/A</v>
      </c>
    </row>
    <row r="740" spans="1:11" x14ac:dyDescent="0.2">
      <c r="A740" s="1" t="s">
        <v>2619</v>
      </c>
      <c r="B740" s="1" t="s">
        <v>1233</v>
      </c>
      <c r="C740" s="1" t="s">
        <v>5</v>
      </c>
      <c r="D740" s="1" t="s">
        <v>1096</v>
      </c>
      <c r="E740" s="1" t="s">
        <v>1103</v>
      </c>
      <c r="F740" s="1" t="s">
        <v>1756</v>
      </c>
      <c r="G740" s="11" t="str">
        <f>IF(ISBLANK(VLOOKUP(Table3[[#This Row],[Lookup]],Remedy,6,FALSE)),"",VLOOKUP(Table3[[#This Row],[Lookup]],Remedy,6,FALSE))</f>
        <v>Support for Merchant (Commodities Trading) and   CDFC (Commodities Rates)</v>
      </c>
      <c r="H740" s="4" t="str">
        <f>VLOOKUP(Table3[[#This Row],[Lookup]],Remedy,7,FALSE)</f>
        <v>commodities.support@nab.com.au</v>
      </c>
      <c r="I740" s="4" t="e">
        <v>#N/A</v>
      </c>
      <c r="J740" s="4" t="e">
        <v>#N/A</v>
      </c>
      <c r="K740" s="4" t="e">
        <v>#N/A</v>
      </c>
    </row>
    <row r="741" spans="1:11" x14ac:dyDescent="0.2">
      <c r="A741" s="1" t="s">
        <v>2624</v>
      </c>
      <c r="B741" s="1" t="s">
        <v>1234</v>
      </c>
      <c r="C741" s="1" t="s">
        <v>5</v>
      </c>
      <c r="D741" s="1" t="s">
        <v>1108</v>
      </c>
      <c r="E741" s="1" t="s">
        <v>1112</v>
      </c>
      <c r="F741" s="1" t="s">
        <v>1776</v>
      </c>
      <c r="G741" s="11" t="str">
        <f>IF(ISBLANK(VLOOKUP(Table3[[#This Row],[Lookup]],Remedy,6,FALSE)),"",VLOOKUP(Table3[[#This Row],[Lookup]],Remedy,6,FALSE))</f>
        <v>Cartoo, Asset Control and GRD 10 Support is provided by this group</v>
      </c>
      <c r="H741" s="4" t="str">
        <f>VLOOKUP(Table3[[#This Row],[Lookup]],Remedy,7,FALSE)</f>
        <v>quest_cartoo_support@national.com.au</v>
      </c>
      <c r="I741" s="4" t="e">
        <v>#N/A</v>
      </c>
      <c r="J741" s="4" t="e">
        <v>#N/A</v>
      </c>
      <c r="K741" s="4" t="e">
        <v>#N/A</v>
      </c>
    </row>
    <row r="742" spans="1:11" x14ac:dyDescent="0.2">
      <c r="A742" s="1" t="s">
        <v>2624</v>
      </c>
      <c r="B742" s="1" t="s">
        <v>1235</v>
      </c>
      <c r="C742" s="1" t="s">
        <v>5</v>
      </c>
      <c r="D742" s="1" t="s">
        <v>1108</v>
      </c>
      <c r="E742" s="1" t="s">
        <v>1112</v>
      </c>
      <c r="F742" s="1" t="s">
        <v>1776</v>
      </c>
      <c r="G742" s="11" t="str">
        <f>IF(ISBLANK(VLOOKUP(Table3[[#This Row],[Lookup]],Remedy,6,FALSE)),"",VLOOKUP(Table3[[#This Row],[Lookup]],Remedy,6,FALSE))</f>
        <v>Cartoo, Asset Control and GRD 10 Support is provided by this group</v>
      </c>
      <c r="H742" s="4" t="str">
        <f>VLOOKUP(Table3[[#This Row],[Lookup]],Remedy,7,FALSE)</f>
        <v>quest_cartoo_support@national.com.au</v>
      </c>
      <c r="I742" s="4" t="e">
        <v>#N/A</v>
      </c>
      <c r="J742" s="4" t="e">
        <v>#N/A</v>
      </c>
      <c r="K742" s="4" t="e">
        <v>#N/A</v>
      </c>
    </row>
    <row r="743" spans="1:11" x14ac:dyDescent="0.2">
      <c r="A743" s="1" t="s">
        <v>2624</v>
      </c>
      <c r="B743" s="1" t="s">
        <v>1236</v>
      </c>
      <c r="C743" s="1" t="s">
        <v>5</v>
      </c>
      <c r="D743" s="1" t="s">
        <v>1108</v>
      </c>
      <c r="E743" s="1" t="s">
        <v>1112</v>
      </c>
      <c r="F743" s="1" t="s">
        <v>1776</v>
      </c>
      <c r="G743" s="11" t="str">
        <f>IF(ISBLANK(VLOOKUP(Table3[[#This Row],[Lookup]],Remedy,6,FALSE)),"",VLOOKUP(Table3[[#This Row],[Lookup]],Remedy,6,FALSE))</f>
        <v>Cartoo, Asset Control and GRD 10 Support is provided by this group</v>
      </c>
      <c r="H743" s="4" t="str">
        <f>VLOOKUP(Table3[[#This Row],[Lookup]],Remedy,7,FALSE)</f>
        <v>quest_cartoo_support@national.com.au</v>
      </c>
      <c r="I743" s="4" t="e">
        <v>#N/A</v>
      </c>
      <c r="J743" s="4" t="e">
        <v>#N/A</v>
      </c>
      <c r="K743" s="4" t="e">
        <v>#N/A</v>
      </c>
    </row>
    <row r="744" spans="1:11" x14ac:dyDescent="0.2">
      <c r="A744" s="1" t="s">
        <v>2694</v>
      </c>
      <c r="B744" s="1" t="s">
        <v>1237</v>
      </c>
      <c r="C744" s="1" t="s">
        <v>5</v>
      </c>
      <c r="D744" s="1" t="s">
        <v>754</v>
      </c>
      <c r="E744" s="1" t="s">
        <v>1238</v>
      </c>
      <c r="F744" s="1" t="s">
        <v>1734</v>
      </c>
      <c r="G744" s="11" t="str">
        <f>IF(ISBLANK(VLOOKUP(Table3[[#This Row],[Lookup]],Remedy,6,FALSE)),"",VLOOKUP(Table3[[#This Row],[Lookup]],Remedy,6,FALSE))</f>
        <v>Primary Contact Number: See Alarmpoint  Secondary Contact Number: See Alarmpoint  Remedy Support Group Authoriser: Nancy Balinario</v>
      </c>
      <c r="H744" s="4" t="str">
        <f>VLOOKUP(Table3[[#This Row],[Lookup]],Remedy,7,FALSE)</f>
        <v>Wholesale.Banking.Tech.Bills.Trading.Support@nab.com.au</v>
      </c>
      <c r="I744" s="4" t="e">
        <v>#N/A</v>
      </c>
      <c r="J744" s="4" t="e">
        <v>#N/A</v>
      </c>
      <c r="K744" s="4" t="e">
        <v>#N/A</v>
      </c>
    </row>
    <row r="745" spans="1:11" x14ac:dyDescent="0.2">
      <c r="A745" s="1" t="s">
        <v>2695</v>
      </c>
      <c r="B745" s="1" t="s">
        <v>1239</v>
      </c>
      <c r="C745" s="1" t="s">
        <v>5</v>
      </c>
      <c r="D745" s="1" t="s">
        <v>754</v>
      </c>
      <c r="E745" s="1" t="s">
        <v>1240</v>
      </c>
      <c r="F745" s="1" t="s">
        <v>1733</v>
      </c>
      <c r="G745" s="11" t="str">
        <f>IF(ISBLANK(VLOOKUP(Table3[[#This Row],[Lookup]],Remedy,6,FALSE)),"",VLOOKUP(Table3[[#This Row],[Lookup]],Remedy,6,FALSE))</f>
        <v>Primary Contact Number: See Alarmpoint  Secondary Contact Number: See Alarmpoint  Remedy Support Group Authoriser: Nancy Balinario</v>
      </c>
      <c r="H745" s="4" t="str">
        <f>VLOOKUP(Table3[[#This Row],[Lookup]],Remedy,7,FALSE)</f>
        <v>equation.support@nab.com.au</v>
      </c>
      <c r="I745" s="4" t="e">
        <v>#N/A</v>
      </c>
      <c r="J745" s="4" t="e">
        <v>#N/A</v>
      </c>
      <c r="K745" s="4" t="e">
        <v>#N/A</v>
      </c>
    </row>
    <row r="746" spans="1:11" x14ac:dyDescent="0.2">
      <c r="A746" s="1" t="s">
        <v>2696</v>
      </c>
      <c r="B746" s="1" t="s">
        <v>1241</v>
      </c>
      <c r="C746" s="1" t="s">
        <v>5</v>
      </c>
      <c r="D746" s="1" t="s">
        <v>754</v>
      </c>
      <c r="E746" s="1" t="s">
        <v>1242</v>
      </c>
      <c r="F746" s="1" t="s">
        <v>1736</v>
      </c>
      <c r="G746" s="11" t="str">
        <f>IF(ISBLANK(VLOOKUP(Table3[[#This Row],[Lookup]],Remedy,6,FALSE)),"",VLOOKUP(Table3[[#This Row],[Lookup]],Remedy,6,FALSE))</f>
        <v>Primary Contact Number: See Alarmpoint  Secondary Contact Number: See Alarmpoint  Remedy Support Group Authoriser: Nancy Balinario</v>
      </c>
      <c r="H746" s="4" t="str">
        <f>VLOOKUP(Table3[[#This Row],[Lookup]],Remedy,7,FALSE)</f>
        <v>Wholesale.Banking.Tech.Midas.Support@nab.com.au</v>
      </c>
      <c r="I746" s="4" t="e">
        <v>#N/A</v>
      </c>
      <c r="J746" s="4" t="e">
        <v>#N/A</v>
      </c>
      <c r="K746" s="4" t="e">
        <v>#N/A</v>
      </c>
    </row>
    <row r="747" spans="1:11" x14ac:dyDescent="0.2">
      <c r="A747" s="1" t="s">
        <v>2630</v>
      </c>
      <c r="B747" s="1" t="s">
        <v>1243</v>
      </c>
      <c r="C747" s="1" t="s">
        <v>5</v>
      </c>
      <c r="D747" s="1" t="s">
        <v>754</v>
      </c>
      <c r="E747" s="1" t="s">
        <v>1121</v>
      </c>
      <c r="F747" s="1" t="s">
        <v>1738</v>
      </c>
      <c r="G747" s="11" t="str">
        <f>IF(ISBLANK(VLOOKUP(Table3[[#This Row],[Lookup]],Remedy,6,FALSE)),"",VLOOKUP(Table3[[#This Row],[Lookup]],Remedy,6,FALSE))</f>
        <v>Group for GPLR and Accounting Server. Remedy Support Group Authoriser:James Findlay or Brett Kotsiakos</v>
      </c>
      <c r="H747" s="4" t="str">
        <f>VLOOKUP(Table3[[#This Row],[Lookup]],Remedy,7,FALSE)</f>
        <v>Wholesale.Banking.Accounting.Server.Support@nab.com.au</v>
      </c>
      <c r="I747" s="4" t="e">
        <v>#N/A</v>
      </c>
      <c r="J747" s="4" t="e">
        <v>#N/A</v>
      </c>
      <c r="K747" s="4" t="e">
        <v>#N/A</v>
      </c>
    </row>
    <row r="748" spans="1:11" x14ac:dyDescent="0.2">
      <c r="A748" s="1" t="s">
        <v>2630</v>
      </c>
      <c r="B748" s="1" t="s">
        <v>1244</v>
      </c>
      <c r="C748" s="1" t="s">
        <v>5</v>
      </c>
      <c r="D748" s="1" t="s">
        <v>754</v>
      </c>
      <c r="E748" s="1" t="s">
        <v>1121</v>
      </c>
      <c r="F748" s="1" t="s">
        <v>1738</v>
      </c>
      <c r="G748" s="11" t="str">
        <f>IF(ISBLANK(VLOOKUP(Table3[[#This Row],[Lookup]],Remedy,6,FALSE)),"",VLOOKUP(Table3[[#This Row],[Lookup]],Remedy,6,FALSE))</f>
        <v>Group for GPLR and Accounting Server. Remedy Support Group Authoriser:James Findlay or Brett Kotsiakos</v>
      </c>
      <c r="H748" s="4" t="str">
        <f>VLOOKUP(Table3[[#This Row],[Lookup]],Remedy,7,FALSE)</f>
        <v>Wholesale.Banking.Accounting.Server.Support@nab.com.au</v>
      </c>
      <c r="I748" s="4" t="e">
        <v>#N/A</v>
      </c>
      <c r="J748" s="4" t="e">
        <v>#N/A</v>
      </c>
      <c r="K748" s="4" t="e">
        <v>#N/A</v>
      </c>
    </row>
    <row r="749" spans="1:11" x14ac:dyDescent="0.2">
      <c r="A749" s="1" t="s">
        <v>2630</v>
      </c>
      <c r="B749" s="1" t="s">
        <v>1245</v>
      </c>
      <c r="C749" s="1" t="s">
        <v>5</v>
      </c>
      <c r="D749" s="1" t="s">
        <v>754</v>
      </c>
      <c r="E749" s="1" t="s">
        <v>1121</v>
      </c>
      <c r="F749" s="1" t="s">
        <v>1738</v>
      </c>
      <c r="G749" s="11" t="str">
        <f>IF(ISBLANK(VLOOKUP(Table3[[#This Row],[Lookup]],Remedy,6,FALSE)),"",VLOOKUP(Table3[[#This Row],[Lookup]],Remedy,6,FALSE))</f>
        <v>Group for GPLR and Accounting Server. Remedy Support Group Authoriser:James Findlay or Brett Kotsiakos</v>
      </c>
      <c r="H749" s="4" t="str">
        <f>VLOOKUP(Table3[[#This Row],[Lookup]],Remedy,7,FALSE)</f>
        <v>Wholesale.Banking.Accounting.Server.Support@nab.com.au</v>
      </c>
      <c r="I749" s="4" t="e">
        <v>#N/A</v>
      </c>
      <c r="J749" s="4" t="e">
        <v>#N/A</v>
      </c>
      <c r="K749" s="4" t="e">
        <v>#N/A</v>
      </c>
    </row>
    <row r="750" spans="1:11" x14ac:dyDescent="0.2">
      <c r="A750" s="1" t="s">
        <v>2689</v>
      </c>
      <c r="B750" s="1" t="s">
        <v>1246</v>
      </c>
      <c r="C750" s="1" t="s">
        <v>5</v>
      </c>
      <c r="D750" s="1" t="s">
        <v>754</v>
      </c>
      <c r="E750" s="1" t="s">
        <v>1216</v>
      </c>
      <c r="F750" s="1" t="s">
        <v>1745</v>
      </c>
      <c r="G750" s="11" t="str">
        <f>IF(ISBLANK(VLOOKUP(Table3[[#This Row],[Lookup]],Remedy,6,FALSE)),"",VLOOKUP(Table3[[#This Row],[Lookup]],Remedy,6,FALSE))</f>
        <v>Relevant Applications:  Loan IQ  NTL  National Online (P&amp;M)</v>
      </c>
      <c r="H750" s="4" t="str">
        <f>VLOOKUP(Table3[[#This Row],[Lookup]],Remedy,7,FALSE)</f>
        <v>Wholesale.Banking.LoanIQ.Support@nab.com.au</v>
      </c>
      <c r="I750" s="4" t="e">
        <v>#N/A</v>
      </c>
      <c r="J750" s="4" t="e">
        <v>#N/A</v>
      </c>
      <c r="K750" s="4" t="e">
        <v>#N/A</v>
      </c>
    </row>
    <row r="751" spans="1:11" x14ac:dyDescent="0.2">
      <c r="A751" s="1" t="s">
        <v>2689</v>
      </c>
      <c r="B751" s="1" t="s">
        <v>1247</v>
      </c>
      <c r="C751" s="1" t="s">
        <v>5</v>
      </c>
      <c r="D751" s="1" t="s">
        <v>754</v>
      </c>
      <c r="E751" s="1" t="s">
        <v>1216</v>
      </c>
      <c r="F751" s="1" t="s">
        <v>1745</v>
      </c>
      <c r="G751" s="11" t="str">
        <f>IF(ISBLANK(VLOOKUP(Table3[[#This Row],[Lookup]],Remedy,6,FALSE)),"",VLOOKUP(Table3[[#This Row],[Lookup]],Remedy,6,FALSE))</f>
        <v>Relevant Applications:  Loan IQ  NTL  National Online (P&amp;M)</v>
      </c>
      <c r="H751" s="4" t="str">
        <f>VLOOKUP(Table3[[#This Row],[Lookup]],Remedy,7,FALSE)</f>
        <v>Wholesale.Banking.LoanIQ.Support@nab.com.au</v>
      </c>
      <c r="I751" s="4" t="e">
        <v>#N/A</v>
      </c>
      <c r="J751" s="4" t="e">
        <v>#N/A</v>
      </c>
      <c r="K751" s="4" t="e">
        <v>#N/A</v>
      </c>
    </row>
    <row r="752" spans="1:11" x14ac:dyDescent="0.2">
      <c r="A752" s="1" t="s">
        <v>2689</v>
      </c>
      <c r="B752" s="1" t="s">
        <v>1248</v>
      </c>
      <c r="C752" s="1" t="s">
        <v>5</v>
      </c>
      <c r="D752" s="1" t="s">
        <v>754</v>
      </c>
      <c r="E752" s="1" t="s">
        <v>1216</v>
      </c>
      <c r="F752" s="1" t="s">
        <v>1745</v>
      </c>
      <c r="G752" s="11" t="str">
        <f>IF(ISBLANK(VLOOKUP(Table3[[#This Row],[Lookup]],Remedy,6,FALSE)),"",VLOOKUP(Table3[[#This Row],[Lookup]],Remedy,6,FALSE))</f>
        <v>Relevant Applications:  Loan IQ  NTL  National Online (P&amp;M)</v>
      </c>
      <c r="H752" s="4" t="str">
        <f>VLOOKUP(Table3[[#This Row],[Lookup]],Remedy,7,FALSE)</f>
        <v>Wholesale.Banking.LoanIQ.Support@nab.com.au</v>
      </c>
      <c r="I752" s="4" t="e">
        <v>#N/A</v>
      </c>
      <c r="J752" s="4" t="e">
        <v>#N/A</v>
      </c>
      <c r="K752" s="4" t="e">
        <v>#N/A</v>
      </c>
    </row>
    <row r="753" spans="1:11" x14ac:dyDescent="0.2">
      <c r="A753" s="1" t="s">
        <v>2697</v>
      </c>
      <c r="B753" s="1" t="s">
        <v>1249</v>
      </c>
      <c r="C753" s="1" t="s">
        <v>5</v>
      </c>
      <c r="D753" s="1" t="s">
        <v>1115</v>
      </c>
      <c r="E753" s="1" t="s">
        <v>1250</v>
      </c>
      <c r="F753" s="1" t="s">
        <v>1718</v>
      </c>
      <c r="G753" s="11" t="e">
        <f>IF(ISBLANK(VLOOKUP(Table3[[#This Row],[Lookup]],Remedy,6,FALSE)),"",VLOOKUP(Table3[[#This Row],[Lookup]],Remedy,6,FALSE))</f>
        <v>#N/A</v>
      </c>
      <c r="H753" s="4" t="e">
        <f>VLOOKUP(Table3[[#This Row],[Lookup]],Remedy,7,FALSE)</f>
        <v>#N/A</v>
      </c>
      <c r="I753" s="4" t="e">
        <v>#N/A</v>
      </c>
      <c r="J753" s="4" t="e">
        <v>#N/A</v>
      </c>
      <c r="K753" s="4" t="e">
        <v>#N/A</v>
      </c>
    </row>
    <row r="754" spans="1:11" x14ac:dyDescent="0.2">
      <c r="A754" s="1" t="s">
        <v>2698</v>
      </c>
      <c r="B754" s="1" t="s">
        <v>1251</v>
      </c>
      <c r="C754" s="1" t="s">
        <v>5</v>
      </c>
      <c r="D754" s="1" t="s">
        <v>1115</v>
      </c>
      <c r="E754" s="1" t="s">
        <v>1252</v>
      </c>
      <c r="F754" s="1" t="s">
        <v>1719</v>
      </c>
      <c r="G754" s="11" t="e">
        <f>IF(ISBLANK(VLOOKUP(Table3[[#This Row],[Lookup]],Remedy,6,FALSE)),"",VLOOKUP(Table3[[#This Row],[Lookup]],Remedy,6,FALSE))</f>
        <v>#N/A</v>
      </c>
      <c r="H754" s="4" t="e">
        <f>VLOOKUP(Table3[[#This Row],[Lookup]],Remedy,7,FALSE)</f>
        <v>#N/A</v>
      </c>
      <c r="I754" s="4" t="e">
        <v>#N/A</v>
      </c>
      <c r="J754" s="4" t="e">
        <v>#N/A</v>
      </c>
      <c r="K754" s="4" t="e">
        <v>#N/A</v>
      </c>
    </row>
    <row r="755" spans="1:11" x14ac:dyDescent="0.2">
      <c r="A755" s="1" t="s">
        <v>2633</v>
      </c>
      <c r="B755" s="1" t="s">
        <v>1253</v>
      </c>
      <c r="C755" s="1" t="s">
        <v>5</v>
      </c>
      <c r="D755" s="1" t="s">
        <v>1115</v>
      </c>
      <c r="E755" s="1" t="s">
        <v>1126</v>
      </c>
      <c r="F755" s="1" t="s">
        <v>1721</v>
      </c>
      <c r="G755" s="11" t="e">
        <f>IF(ISBLANK(VLOOKUP(Table3[[#This Row],[Lookup]],Remedy,6,FALSE)),"",VLOOKUP(Table3[[#This Row],[Lookup]],Remedy,6,FALSE))</f>
        <v>#N/A</v>
      </c>
      <c r="H755" s="4" t="e">
        <f>VLOOKUP(Table3[[#This Row],[Lookup]],Remedy,7,FALSE)</f>
        <v>#N/A</v>
      </c>
      <c r="I755" s="4" t="e">
        <v>#N/A</v>
      </c>
      <c r="J755" s="4" t="e">
        <v>#N/A</v>
      </c>
      <c r="K755" s="4" t="e">
        <v>#N/A</v>
      </c>
    </row>
    <row r="756" spans="1:11" x14ac:dyDescent="0.2">
      <c r="A756" s="1" t="s">
        <v>2633</v>
      </c>
      <c r="B756" s="1" t="s">
        <v>1254</v>
      </c>
      <c r="C756" s="1" t="s">
        <v>5</v>
      </c>
      <c r="D756" s="1" t="s">
        <v>1115</v>
      </c>
      <c r="E756" s="1" t="s">
        <v>1126</v>
      </c>
      <c r="F756" s="1" t="s">
        <v>1721</v>
      </c>
      <c r="G756" s="11" t="e">
        <f>IF(ISBLANK(VLOOKUP(Table3[[#This Row],[Lookup]],Remedy,6,FALSE)),"",VLOOKUP(Table3[[#This Row],[Lookup]],Remedy,6,FALSE))</f>
        <v>#N/A</v>
      </c>
      <c r="H756" s="4" t="e">
        <f>VLOOKUP(Table3[[#This Row],[Lookup]],Remedy,7,FALSE)</f>
        <v>#N/A</v>
      </c>
      <c r="I756" s="4" t="e">
        <v>#N/A</v>
      </c>
      <c r="J756" s="4" t="e">
        <v>#N/A</v>
      </c>
      <c r="K756" s="4" t="e">
        <v>#N/A</v>
      </c>
    </row>
    <row r="757" spans="1:11" x14ac:dyDescent="0.2">
      <c r="A757" s="1" t="s">
        <v>2633</v>
      </c>
      <c r="B757" s="1" t="s">
        <v>1255</v>
      </c>
      <c r="C757" s="1" t="s">
        <v>5</v>
      </c>
      <c r="D757" s="1" t="s">
        <v>1115</v>
      </c>
      <c r="E757" s="1" t="s">
        <v>1126</v>
      </c>
      <c r="F757" s="1" t="s">
        <v>1721</v>
      </c>
      <c r="G757" s="11" t="e">
        <f>IF(ISBLANK(VLOOKUP(Table3[[#This Row],[Lookup]],Remedy,6,FALSE)),"",VLOOKUP(Table3[[#This Row],[Lookup]],Remedy,6,FALSE))</f>
        <v>#N/A</v>
      </c>
      <c r="H757" s="4" t="e">
        <f>VLOOKUP(Table3[[#This Row],[Lookup]],Remedy,7,FALSE)</f>
        <v>#N/A</v>
      </c>
      <c r="I757" s="4" t="e">
        <v>#N/A</v>
      </c>
      <c r="J757" s="4" t="e">
        <v>#N/A</v>
      </c>
      <c r="K757" s="4" t="e">
        <v>#N/A</v>
      </c>
    </row>
    <row r="758" spans="1:11" x14ac:dyDescent="0.2">
      <c r="A758" s="1" t="s">
        <v>2633</v>
      </c>
      <c r="B758" s="1" t="s">
        <v>1256</v>
      </c>
      <c r="C758" s="1" t="s">
        <v>5</v>
      </c>
      <c r="D758" s="1" t="s">
        <v>1115</v>
      </c>
      <c r="E758" s="1" t="s">
        <v>1126</v>
      </c>
      <c r="F758" s="1" t="s">
        <v>1721</v>
      </c>
      <c r="G758" s="11" t="e">
        <f>IF(ISBLANK(VLOOKUP(Table3[[#This Row],[Lookup]],Remedy,6,FALSE)),"",VLOOKUP(Table3[[#This Row],[Lookup]],Remedy,6,FALSE))</f>
        <v>#N/A</v>
      </c>
      <c r="H758" s="4" t="e">
        <f>VLOOKUP(Table3[[#This Row],[Lookup]],Remedy,7,FALSE)</f>
        <v>#N/A</v>
      </c>
      <c r="I758" s="4" t="e">
        <v>#N/A</v>
      </c>
      <c r="J758" s="4" t="e">
        <v>#N/A</v>
      </c>
      <c r="K758" s="4" t="e">
        <v>#N/A</v>
      </c>
    </row>
    <row r="759" spans="1:11" x14ac:dyDescent="0.2">
      <c r="A759" s="1" t="s">
        <v>2699</v>
      </c>
      <c r="B759" s="1" t="s">
        <v>1257</v>
      </c>
      <c r="C759" s="1" t="s">
        <v>5</v>
      </c>
      <c r="D759" s="1" t="s">
        <v>1115</v>
      </c>
      <c r="E759" s="1" t="s">
        <v>1258</v>
      </c>
      <c r="F759" s="1" t="s">
        <v>1724</v>
      </c>
      <c r="G759" s="11" t="e">
        <f>IF(ISBLANK(VLOOKUP(Table3[[#This Row],[Lookup]],Remedy,6,FALSE)),"",VLOOKUP(Table3[[#This Row],[Lookup]],Remedy,6,FALSE))</f>
        <v>#N/A</v>
      </c>
      <c r="H759" s="4" t="e">
        <f>VLOOKUP(Table3[[#This Row],[Lookup]],Remedy,7,FALSE)</f>
        <v>#N/A</v>
      </c>
      <c r="I759" s="4" t="e">
        <v>#N/A</v>
      </c>
      <c r="J759" s="4" t="e">
        <v>#N/A</v>
      </c>
      <c r="K759" s="4" t="e">
        <v>#N/A</v>
      </c>
    </row>
    <row r="760" spans="1:11" x14ac:dyDescent="0.2">
      <c r="A760" s="1" t="s">
        <v>2700</v>
      </c>
      <c r="B760" s="1" t="s">
        <v>1259</v>
      </c>
      <c r="C760" s="1" t="s">
        <v>5</v>
      </c>
      <c r="D760" s="1" t="s">
        <v>1115</v>
      </c>
      <c r="E760" s="1" t="s">
        <v>1260</v>
      </c>
      <c r="F760" s="1" t="s">
        <v>1726</v>
      </c>
      <c r="G760" s="11" t="e">
        <f>IF(ISBLANK(VLOOKUP(Table3[[#This Row],[Lookup]],Remedy,6,FALSE)),"",VLOOKUP(Table3[[#This Row],[Lookup]],Remedy,6,FALSE))</f>
        <v>#N/A</v>
      </c>
      <c r="H760" s="4" t="e">
        <f>VLOOKUP(Table3[[#This Row],[Lookup]],Remedy,7,FALSE)</f>
        <v>#N/A</v>
      </c>
      <c r="I760" s="4" t="e">
        <v>#N/A</v>
      </c>
      <c r="J760" s="4" t="e">
        <v>#N/A</v>
      </c>
      <c r="K760" s="4" t="e">
        <v>#N/A</v>
      </c>
    </row>
    <row r="761" spans="1:11" x14ac:dyDescent="0.2">
      <c r="A761" s="1" t="s">
        <v>2639</v>
      </c>
      <c r="B761" s="1" t="s">
        <v>1261</v>
      </c>
      <c r="C761" s="1" t="s">
        <v>5</v>
      </c>
      <c r="D761" s="1" t="s">
        <v>1115</v>
      </c>
      <c r="E761" s="1" t="s">
        <v>1137</v>
      </c>
      <c r="F761" s="1" t="s">
        <v>1723</v>
      </c>
      <c r="G761" s="11" t="e">
        <f>IF(ISBLANK(VLOOKUP(Table3[[#This Row],[Lookup]],Remedy,6,FALSE)),"",VLOOKUP(Table3[[#This Row],[Lookup]],Remedy,6,FALSE))</f>
        <v>#N/A</v>
      </c>
      <c r="H761" s="4" t="e">
        <f>VLOOKUP(Table3[[#This Row],[Lookup]],Remedy,7,FALSE)</f>
        <v>#N/A</v>
      </c>
      <c r="I761" s="4" t="e">
        <v>#N/A</v>
      </c>
      <c r="J761" s="4" t="e">
        <v>#N/A</v>
      </c>
      <c r="K761" s="4" t="e">
        <v>#N/A</v>
      </c>
    </row>
    <row r="762" spans="1:11" x14ac:dyDescent="0.2">
      <c r="A762" s="1" t="s">
        <v>2701</v>
      </c>
      <c r="B762" s="1" t="s">
        <v>1262</v>
      </c>
      <c r="C762" s="1" t="s">
        <v>5</v>
      </c>
      <c r="D762" s="1" t="s">
        <v>1115</v>
      </c>
      <c r="E762" s="1" t="s">
        <v>1263</v>
      </c>
      <c r="F762" s="1" t="s">
        <v>1730</v>
      </c>
      <c r="G762" s="11" t="e">
        <f>IF(ISBLANK(VLOOKUP(Table3[[#This Row],[Lookup]],Remedy,6,FALSE)),"",VLOOKUP(Table3[[#This Row],[Lookup]],Remedy,6,FALSE))</f>
        <v>#N/A</v>
      </c>
      <c r="H762" s="4" t="e">
        <f>VLOOKUP(Table3[[#This Row],[Lookup]],Remedy,7,FALSE)</f>
        <v>#N/A</v>
      </c>
      <c r="I762" s="4" t="e">
        <v>#N/A</v>
      </c>
      <c r="J762" s="4" t="e">
        <v>#N/A</v>
      </c>
      <c r="K762" s="4" t="e">
        <v>#N/A</v>
      </c>
    </row>
    <row r="763" spans="1:11" x14ac:dyDescent="0.2">
      <c r="A763" s="1" t="s">
        <v>2656</v>
      </c>
      <c r="B763" s="1" t="s">
        <v>1264</v>
      </c>
      <c r="C763" s="1" t="s">
        <v>5</v>
      </c>
      <c r="D763" s="1" t="s">
        <v>1096</v>
      </c>
      <c r="E763" s="1" t="s">
        <v>1168</v>
      </c>
      <c r="F763" s="1" t="s">
        <v>1759</v>
      </c>
      <c r="G763" s="11" t="str">
        <f>IF(ISBLANK(VLOOKUP(Table3[[#This Row],[Lookup]],Remedy,6,FALSE)),"",VLOOKUP(Table3[[#This Row],[Lookup]],Remedy,6,FALSE))</f>
        <v>Support group for applications such as Pricing Centre, CASS, CARE, CI, and so on</v>
      </c>
      <c r="H763" s="4" t="str">
        <f>VLOOKUP(Table3[[#This Row],[Lookup]],Remedy,7,FALSE)</f>
        <v>wholesale.banking.non.-.traded.support@nab.com.au</v>
      </c>
      <c r="I763" s="4" t="e">
        <v>#N/A</v>
      </c>
      <c r="J763" s="4" t="e">
        <v>#N/A</v>
      </c>
      <c r="K763" s="4" t="e">
        <v>#N/A</v>
      </c>
    </row>
    <row r="764" spans="1:11" x14ac:dyDescent="0.2">
      <c r="A764" s="1" t="s">
        <v>2656</v>
      </c>
      <c r="B764" s="1" t="s">
        <v>1265</v>
      </c>
      <c r="C764" s="1" t="s">
        <v>5</v>
      </c>
      <c r="D764" s="1" t="s">
        <v>1096</v>
      </c>
      <c r="E764" s="1" t="s">
        <v>1168</v>
      </c>
      <c r="F764" s="1" t="s">
        <v>1759</v>
      </c>
      <c r="G764" s="11" t="str">
        <f>IF(ISBLANK(VLOOKUP(Table3[[#This Row],[Lookup]],Remedy,6,FALSE)),"",VLOOKUP(Table3[[#This Row],[Lookup]],Remedy,6,FALSE))</f>
        <v>Support group for applications such as Pricing Centre, CASS, CARE, CI, and so on</v>
      </c>
      <c r="H764" s="4" t="str">
        <f>VLOOKUP(Table3[[#This Row],[Lookup]],Remedy,7,FALSE)</f>
        <v>wholesale.banking.non.-.traded.support@nab.com.au</v>
      </c>
      <c r="I764" s="4" t="e">
        <v>#N/A</v>
      </c>
      <c r="J764" s="4" t="e">
        <v>#N/A</v>
      </c>
      <c r="K764" s="4" t="e">
        <v>#N/A</v>
      </c>
    </row>
    <row r="765" spans="1:11" x14ac:dyDescent="0.2">
      <c r="A765" s="1" t="s">
        <v>2656</v>
      </c>
      <c r="B765" s="1" t="s">
        <v>1266</v>
      </c>
      <c r="C765" s="1" t="s">
        <v>5</v>
      </c>
      <c r="D765" s="1" t="s">
        <v>1096</v>
      </c>
      <c r="E765" s="1" t="s">
        <v>1168</v>
      </c>
      <c r="F765" s="1" t="s">
        <v>1759</v>
      </c>
      <c r="G765" s="11" t="str">
        <f>IF(ISBLANK(VLOOKUP(Table3[[#This Row],[Lookup]],Remedy,6,FALSE)),"",VLOOKUP(Table3[[#This Row],[Lookup]],Remedy,6,FALSE))</f>
        <v>Support group for applications such as Pricing Centre, CASS, CARE, CI, and so on</v>
      </c>
      <c r="H765" s="4" t="str">
        <f>VLOOKUP(Table3[[#This Row],[Lookup]],Remedy,7,FALSE)</f>
        <v>wholesale.banking.non.-.traded.support@nab.com.au</v>
      </c>
      <c r="I765" s="4" t="e">
        <v>#N/A</v>
      </c>
      <c r="J765" s="4" t="e">
        <v>#N/A</v>
      </c>
      <c r="K765" s="4" t="e">
        <v>#N/A</v>
      </c>
    </row>
    <row r="766" spans="1:11" x14ac:dyDescent="0.2">
      <c r="A766" s="1" t="s">
        <v>2656</v>
      </c>
      <c r="B766" s="1" t="s">
        <v>1267</v>
      </c>
      <c r="C766" s="1" t="s">
        <v>5</v>
      </c>
      <c r="D766" s="1" t="s">
        <v>1096</v>
      </c>
      <c r="E766" s="1" t="s">
        <v>1168</v>
      </c>
      <c r="F766" s="1" t="s">
        <v>1759</v>
      </c>
      <c r="G766" s="11" t="str">
        <f>IF(ISBLANK(VLOOKUP(Table3[[#This Row],[Lookup]],Remedy,6,FALSE)),"",VLOOKUP(Table3[[#This Row],[Lookup]],Remedy,6,FALSE))</f>
        <v>Support group for applications such as Pricing Centre, CASS, CARE, CI, and so on</v>
      </c>
      <c r="H766" s="4" t="str">
        <f>VLOOKUP(Table3[[#This Row],[Lookup]],Remedy,7,FALSE)</f>
        <v>wholesale.banking.non.-.traded.support@nab.com.au</v>
      </c>
      <c r="I766" s="4" t="e">
        <v>#N/A</v>
      </c>
      <c r="J766" s="4" t="e">
        <v>#N/A</v>
      </c>
      <c r="K766" s="4" t="e">
        <v>#N/A</v>
      </c>
    </row>
    <row r="767" spans="1:11" x14ac:dyDescent="0.2">
      <c r="A767" s="1" t="s">
        <v>2656</v>
      </c>
      <c r="B767" s="1" t="s">
        <v>1268</v>
      </c>
      <c r="C767" s="1" t="s">
        <v>5</v>
      </c>
      <c r="D767" s="1" t="s">
        <v>1096</v>
      </c>
      <c r="E767" s="1" t="s">
        <v>1168</v>
      </c>
      <c r="F767" s="1" t="s">
        <v>1759</v>
      </c>
      <c r="G767" s="11" t="str">
        <f>IF(ISBLANK(VLOOKUP(Table3[[#This Row],[Lookup]],Remedy,6,FALSE)),"",VLOOKUP(Table3[[#This Row],[Lookup]],Remedy,6,FALSE))</f>
        <v>Support group for applications such as Pricing Centre, CASS, CARE, CI, and so on</v>
      </c>
      <c r="H767" s="4" t="str">
        <f>VLOOKUP(Table3[[#This Row],[Lookup]],Remedy,7,FALSE)</f>
        <v>wholesale.banking.non.-.traded.support@nab.com.au</v>
      </c>
      <c r="I767" s="4" t="e">
        <v>#N/A</v>
      </c>
      <c r="J767" s="4" t="e">
        <v>#N/A</v>
      </c>
      <c r="K767" s="4" t="e">
        <v>#N/A</v>
      </c>
    </row>
    <row r="768" spans="1:11" x14ac:dyDescent="0.2">
      <c r="A768" s="1" t="s">
        <v>2656</v>
      </c>
      <c r="B768" s="1" t="s">
        <v>1269</v>
      </c>
      <c r="C768" s="1" t="s">
        <v>5</v>
      </c>
      <c r="D768" s="1" t="s">
        <v>1096</v>
      </c>
      <c r="E768" s="1" t="s">
        <v>1168</v>
      </c>
      <c r="F768" s="1" t="s">
        <v>1759</v>
      </c>
      <c r="G768" s="11" t="str">
        <f>IF(ISBLANK(VLOOKUP(Table3[[#This Row],[Lookup]],Remedy,6,FALSE)),"",VLOOKUP(Table3[[#This Row],[Lookup]],Remedy,6,FALSE))</f>
        <v>Support group for applications such as Pricing Centre, CASS, CARE, CI, and so on</v>
      </c>
      <c r="H768" s="4" t="str">
        <f>VLOOKUP(Table3[[#This Row],[Lookup]],Remedy,7,FALSE)</f>
        <v>wholesale.banking.non.-.traded.support@nab.com.au</v>
      </c>
      <c r="I768" s="4" t="e">
        <v>#N/A</v>
      </c>
      <c r="J768" s="4" t="e">
        <v>#N/A</v>
      </c>
      <c r="K768" s="4" t="e">
        <v>#N/A</v>
      </c>
    </row>
    <row r="769" spans="1:11" x14ac:dyDescent="0.2">
      <c r="A769" s="1" t="s">
        <v>2656</v>
      </c>
      <c r="B769" s="1" t="s">
        <v>1270</v>
      </c>
      <c r="C769" s="1" t="s">
        <v>5</v>
      </c>
      <c r="D769" s="1" t="s">
        <v>1096</v>
      </c>
      <c r="E769" s="1" t="s">
        <v>1168</v>
      </c>
      <c r="F769" s="1" t="s">
        <v>1759</v>
      </c>
      <c r="G769" s="11" t="str">
        <f>IF(ISBLANK(VLOOKUP(Table3[[#This Row],[Lookup]],Remedy,6,FALSE)),"",VLOOKUP(Table3[[#This Row],[Lookup]],Remedy,6,FALSE))</f>
        <v>Support group for applications such as Pricing Centre, CASS, CARE, CI, and so on</v>
      </c>
      <c r="H769" s="4" t="str">
        <f>VLOOKUP(Table3[[#This Row],[Lookup]],Remedy,7,FALSE)</f>
        <v>wholesale.banking.non.-.traded.support@nab.com.au</v>
      </c>
      <c r="I769" s="4" t="e">
        <v>#N/A</v>
      </c>
      <c r="J769" s="4" t="e">
        <v>#N/A</v>
      </c>
      <c r="K769" s="4" t="e">
        <v>#N/A</v>
      </c>
    </row>
    <row r="770" spans="1:11" x14ac:dyDescent="0.2">
      <c r="A770" s="1" t="s">
        <v>2452</v>
      </c>
      <c r="B770" s="1" t="s">
        <v>1271</v>
      </c>
      <c r="C770" s="1" t="s">
        <v>5</v>
      </c>
      <c r="D770" s="1" t="s">
        <v>754</v>
      </c>
      <c r="E770" s="1" t="s">
        <v>755</v>
      </c>
      <c r="F770" s="1" t="s">
        <v>1747</v>
      </c>
      <c r="G770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70" s="4">
        <f>VLOOKUP(Table3[[#This Row],[Lookup]],Remedy,7,FALSE)</f>
        <v>0</v>
      </c>
      <c r="I770" s="4" t="e">
        <v>#N/A</v>
      </c>
      <c r="J770" s="4" t="e">
        <v>#N/A</v>
      </c>
      <c r="K770" s="4" t="e">
        <v>#N/A</v>
      </c>
    </row>
    <row r="771" spans="1:11" x14ac:dyDescent="0.2">
      <c r="A771" s="1" t="s">
        <v>2452</v>
      </c>
      <c r="B771" s="1" t="s">
        <v>1272</v>
      </c>
      <c r="C771" s="1" t="s">
        <v>5</v>
      </c>
      <c r="D771" s="1" t="s">
        <v>754</v>
      </c>
      <c r="E771" s="1" t="s">
        <v>755</v>
      </c>
      <c r="F771" s="1" t="s">
        <v>1747</v>
      </c>
      <c r="G771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71" s="4">
        <f>VLOOKUP(Table3[[#This Row],[Lookup]],Remedy,7,FALSE)</f>
        <v>0</v>
      </c>
      <c r="I771" s="4" t="e">
        <v>#N/A</v>
      </c>
      <c r="J771" s="4" t="e">
        <v>#N/A</v>
      </c>
      <c r="K771" s="4" t="e">
        <v>#N/A</v>
      </c>
    </row>
    <row r="772" spans="1:11" x14ac:dyDescent="0.2">
      <c r="A772" s="1" t="s">
        <v>2684</v>
      </c>
      <c r="B772" s="1" t="s">
        <v>1273</v>
      </c>
      <c r="C772" s="1" t="s">
        <v>5</v>
      </c>
      <c r="D772" s="1" t="s">
        <v>754</v>
      </c>
      <c r="E772" s="1" t="s">
        <v>1209</v>
      </c>
      <c r="F772" s="1" t="s">
        <v>1748</v>
      </c>
      <c r="G772" s="11" t="str">
        <f>IF(ISBLANK(VLOOKUP(Table3[[#This Row],[Lookup]],Remedy,6,FALSE)),"",VLOOKUP(Table3[[#This Row],[Lookup]],Remedy,6,FALSE))</f>
        <v>ES&amp;T Calypso Developers</v>
      </c>
      <c r="H772" s="4" t="str">
        <f>VLOOKUP(Table3[[#This Row],[Lookup]],Remedy,7,FALSE)</f>
        <v>Wholesale.Banking.Tech.Calypso.Developers@nab.com.au</v>
      </c>
      <c r="I772" s="4" t="e">
        <v>#N/A</v>
      </c>
      <c r="J772" s="4" t="e">
        <v>#N/A</v>
      </c>
      <c r="K772" s="4" t="e">
        <v>#N/A</v>
      </c>
    </row>
    <row r="773" spans="1:11" x14ac:dyDescent="0.2">
      <c r="A773" s="1" t="s">
        <v>2660</v>
      </c>
      <c r="B773" s="1" t="s">
        <v>1274</v>
      </c>
      <c r="C773" s="1" t="s">
        <v>5</v>
      </c>
      <c r="D773" s="1" t="s">
        <v>754</v>
      </c>
      <c r="E773" s="1" t="s">
        <v>1172</v>
      </c>
      <c r="F773" s="1" t="s">
        <v>1749</v>
      </c>
      <c r="G773" s="11" t="str">
        <f>IF(ISBLANK(VLOOKUP(Table3[[#This Row],[Lookup]],Remedy,6,FALSE)),"",VLOOKUP(Table3[[#This Row],[Lookup]],Remedy,6,FALSE))</f>
        <v>Primary Contact Number: +61 427 018 063  Secondary Contact Number: +61 414 440 067  Remedy Support Group Authoriser: Jay Myagerimath</v>
      </c>
      <c r="H773" s="4" t="str">
        <f>VLOOKUP(Table3[[#This Row],[Lookup]],Remedy,7,FALSE)</f>
        <v>ETPM-Calypso.Support@nab.com.au</v>
      </c>
      <c r="I773" s="4" t="e">
        <v>#N/A</v>
      </c>
      <c r="J773" s="4" t="e">
        <v>#N/A</v>
      </c>
      <c r="K773" s="4" t="e">
        <v>#N/A</v>
      </c>
    </row>
    <row r="774" spans="1:11" x14ac:dyDescent="0.2">
      <c r="A774" s="1" t="s">
        <v>2685</v>
      </c>
      <c r="B774" s="1" t="s">
        <v>1275</v>
      </c>
      <c r="C774" s="1" t="s">
        <v>5</v>
      </c>
      <c r="D774" s="1" t="s">
        <v>754</v>
      </c>
      <c r="E774" s="1" t="s">
        <v>1210</v>
      </c>
      <c r="F774" s="1" t="s">
        <v>1750</v>
      </c>
      <c r="G774" s="11" t="str">
        <f>IF(ISBLANK(VLOOKUP(Table3[[#This Row],[Lookup]],Remedy,6,FALSE)),"",VLOOKUP(Table3[[#This Row],[Lookup]],Remedy,6,FALSE))</f>
        <v>Rates &amp; Credit Testing Team  Primary Contact Number: +61 3 8641 4644  Secondary Contact Number: +61 3 8641 3775  Tertiary Contact  Number: +613 8641 5991    Remedy Support Group Authoriser:  1. Adrian Green  2. Paul Snowball  3. Boon Khamly</v>
      </c>
      <c r="H774" s="4" t="str">
        <f>VLOOKUP(Table3[[#This Row],[Lookup]],Remedy,7,FALSE)</f>
        <v>EST.Technology.Products.and.Markets.-.Calypso.Testing@nab.com.au</v>
      </c>
      <c r="I774" s="4" t="e">
        <v>#N/A</v>
      </c>
      <c r="J774" s="4" t="e">
        <v>#N/A</v>
      </c>
      <c r="K774" s="4" t="e">
        <v>#N/A</v>
      </c>
    </row>
    <row r="775" spans="1:11" x14ac:dyDescent="0.2">
      <c r="A775" s="1" t="s">
        <v>2663</v>
      </c>
      <c r="B775" s="1" t="s">
        <v>1276</v>
      </c>
      <c r="C775" s="1" t="s">
        <v>5</v>
      </c>
      <c r="D775" s="1" t="s">
        <v>754</v>
      </c>
      <c r="E775" s="1" t="s">
        <v>1175</v>
      </c>
      <c r="F775" s="1" t="s">
        <v>1751</v>
      </c>
      <c r="G775" s="11" t="str">
        <f>IF(ISBLANK(VLOOKUP(Table3[[#This Row],[Lookup]],Remedy,6,FALSE)),"",VLOOKUP(Table3[[#This Row],[Lookup]],Remedy,6,FALSE))</f>
        <v>Support group for intelliMATCH and intelliSTOR.  Remedy Support Group Authoriser: James Findlay or Brett Kotsiakos</v>
      </c>
      <c r="H775" s="4" t="str">
        <f>VLOOKUP(Table3[[#This Row],[Lookup]],Remedy,7,FALSE)</f>
        <v>Intellimatch.Support@nab.com.au</v>
      </c>
      <c r="I775" s="4" t="e">
        <v>#N/A</v>
      </c>
      <c r="J775" s="4" t="e">
        <v>#N/A</v>
      </c>
      <c r="K775" s="4" t="e">
        <v>#N/A</v>
      </c>
    </row>
    <row r="776" spans="1:11" x14ac:dyDescent="0.2">
      <c r="A776" s="1" t="s">
        <v>2663</v>
      </c>
      <c r="B776" s="1" t="s">
        <v>1277</v>
      </c>
      <c r="C776" s="1" t="s">
        <v>5</v>
      </c>
      <c r="D776" s="1" t="s">
        <v>754</v>
      </c>
      <c r="E776" s="1" t="s">
        <v>1175</v>
      </c>
      <c r="F776" s="1" t="s">
        <v>1751</v>
      </c>
      <c r="G776" s="11" t="str">
        <f>IF(ISBLANK(VLOOKUP(Table3[[#This Row],[Lookup]],Remedy,6,FALSE)),"",VLOOKUP(Table3[[#This Row],[Lookup]],Remedy,6,FALSE))</f>
        <v>Support group for intelliMATCH and intelliSTOR.  Remedy Support Group Authoriser: James Findlay or Brett Kotsiakos</v>
      </c>
      <c r="H776" s="4" t="str">
        <f>VLOOKUP(Table3[[#This Row],[Lookup]],Remedy,7,FALSE)</f>
        <v>Intellimatch.Support@nab.com.au</v>
      </c>
      <c r="I776" s="4" t="e">
        <v>#N/A</v>
      </c>
      <c r="J776" s="4" t="e">
        <v>#N/A</v>
      </c>
      <c r="K776" s="4" t="e">
        <v>#N/A</v>
      </c>
    </row>
    <row r="777" spans="1:11" x14ac:dyDescent="0.2">
      <c r="A777" s="1" t="s">
        <v>2663</v>
      </c>
      <c r="B777" s="1" t="s">
        <v>1245</v>
      </c>
      <c r="C777" s="1" t="s">
        <v>5</v>
      </c>
      <c r="D777" s="1" t="s">
        <v>754</v>
      </c>
      <c r="E777" s="1" t="s">
        <v>1175</v>
      </c>
      <c r="F777" s="1" t="s">
        <v>1751</v>
      </c>
      <c r="G777" s="11" t="str">
        <f>IF(ISBLANK(VLOOKUP(Table3[[#This Row],[Lookup]],Remedy,6,FALSE)),"",VLOOKUP(Table3[[#This Row],[Lookup]],Remedy,6,FALSE))</f>
        <v>Support group for intelliMATCH and intelliSTOR.  Remedy Support Group Authoriser: James Findlay or Brett Kotsiakos</v>
      </c>
      <c r="H777" s="4" t="str">
        <f>VLOOKUP(Table3[[#This Row],[Lookup]],Remedy,7,FALSE)</f>
        <v>Intellimatch.Support@nab.com.au</v>
      </c>
      <c r="I777" s="4" t="e">
        <v>#N/A</v>
      </c>
      <c r="J777" s="4" t="e">
        <v>#N/A</v>
      </c>
      <c r="K777" s="4" t="e">
        <v>#N/A</v>
      </c>
    </row>
    <row r="778" spans="1:11" x14ac:dyDescent="0.2">
      <c r="A778" s="1" t="s">
        <v>2691</v>
      </c>
      <c r="B778" s="1" t="s">
        <v>1278</v>
      </c>
      <c r="C778" s="1" t="s">
        <v>5</v>
      </c>
      <c r="D778" s="1" t="s">
        <v>1108</v>
      </c>
      <c r="E778" s="1" t="s">
        <v>1181</v>
      </c>
      <c r="F778" s="1" t="s">
        <v>1783</v>
      </c>
      <c r="G778" s="11" t="str">
        <f>IF(ISBLANK(VLOOKUP(Table3[[#This Row],[Lookup]],Remedy,6,FALSE)),"",VLOOKUP(Table3[[#This Row],[Lookup]],Remedy,6,FALSE))</f>
        <v>Primary Contact Number :0414920102  Secondary Contact Number :0469349804  Remedy Support Group Authoriser :Satya Konathala</v>
      </c>
      <c r="H778" s="4" t="str">
        <f>VLOOKUP(Table3[[#This Row],[Lookup]],Remedy,7,FALSE)</f>
        <v>wholesale.banking.microsoft.reporting.support@nab.com.au</v>
      </c>
      <c r="I778" s="4" t="e">
        <v>#N/A</v>
      </c>
      <c r="J778" s="4" t="e">
        <v>#N/A</v>
      </c>
      <c r="K778" s="4" t="e">
        <v>#N/A</v>
      </c>
    </row>
    <row r="779" spans="1:11" x14ac:dyDescent="0.2">
      <c r="A779" s="1" t="s">
        <v>2670</v>
      </c>
      <c r="B779" s="1" t="s">
        <v>1279</v>
      </c>
      <c r="C779" s="1" t="s">
        <v>5</v>
      </c>
      <c r="D779" s="1" t="s">
        <v>52</v>
      </c>
      <c r="E779" s="1" t="s">
        <v>1185</v>
      </c>
      <c r="F779" s="1" t="s">
        <v>1791</v>
      </c>
      <c r="G779" s="11" t="str">
        <f>IF(ISBLANK(VLOOKUP(Table3[[#This Row],[Lookup]],Remedy,6,FALSE)),"",VLOOKUP(Table3[[#This Row],[Lookup]],Remedy,6,FALSE))</f>
        <v>Primary Contact Number: 0459813275  Secondary Contact Number:)0467 806 151  Remedy Support Group Authoriser: Yaso Addanki</v>
      </c>
      <c r="H779" s="4" t="str">
        <f>VLOOKUP(Table3[[#This Row],[Lookup]],Remedy,7,FALSE)</f>
        <v>nabcapital.security.administration@nab.com.au</v>
      </c>
      <c r="I779" s="4" t="e">
        <v>#N/A</v>
      </c>
      <c r="J779" s="4" t="e">
        <v>#N/A</v>
      </c>
      <c r="K779" s="4" t="e">
        <v>#N/A</v>
      </c>
    </row>
    <row r="780" spans="1:11" x14ac:dyDescent="0.2">
      <c r="A780" s="1" t="s">
        <v>2670</v>
      </c>
      <c r="B780" s="1" t="s">
        <v>1280</v>
      </c>
      <c r="C780" s="1" t="s">
        <v>5</v>
      </c>
      <c r="D780" s="1" t="s">
        <v>52</v>
      </c>
      <c r="E780" s="1" t="s">
        <v>1185</v>
      </c>
      <c r="F780" s="1" t="s">
        <v>1791</v>
      </c>
      <c r="G780" s="11" t="str">
        <f>IF(ISBLANK(VLOOKUP(Table3[[#This Row],[Lookup]],Remedy,6,FALSE)),"",VLOOKUP(Table3[[#This Row],[Lookup]],Remedy,6,FALSE))</f>
        <v>Primary Contact Number: 0459813275  Secondary Contact Number:)0467 806 151  Remedy Support Group Authoriser: Yaso Addanki</v>
      </c>
      <c r="H780" s="4" t="str">
        <f>VLOOKUP(Table3[[#This Row],[Lookup]],Remedy,7,FALSE)</f>
        <v>nabcapital.security.administration@nab.com.au</v>
      </c>
      <c r="I780" s="4" t="e">
        <v>#N/A</v>
      </c>
      <c r="J780" s="4" t="e">
        <v>#N/A</v>
      </c>
      <c r="K780" s="4" t="e">
        <v>#N/A</v>
      </c>
    </row>
    <row r="781" spans="1:11" x14ac:dyDescent="0.2">
      <c r="A781" s="1" t="s">
        <v>2676</v>
      </c>
      <c r="B781" s="1" t="s">
        <v>1281</v>
      </c>
      <c r="C781" s="1" t="s">
        <v>5</v>
      </c>
      <c r="D781" s="1" t="s">
        <v>754</v>
      </c>
      <c r="E781" s="1" t="s">
        <v>1194</v>
      </c>
      <c r="F781" s="1" t="s">
        <v>1753</v>
      </c>
      <c r="G781" s="11" t="str">
        <f>IF(ISBLANK(VLOOKUP(Table3[[#This Row],[Lookup]],Remedy,6,FALSE)),"",VLOOKUP(Table3[[#This Row],[Lookup]],Remedy,6,FALSE))</f>
        <v>Primary Contact: Darren Keene 0415 171 302  Secondary Contact: Mark Lim 0452 214 008  Remedy Support Group Authoriser: Darren Keene</v>
      </c>
      <c r="H781" s="4" t="str">
        <f>VLOOKUP(Table3[[#This Row],[Lookup]],Remedy,7,FALSE)</f>
        <v>wholesale.banking.thor.support@nab.com.au</v>
      </c>
      <c r="I781" s="4" t="e">
        <v>#N/A</v>
      </c>
      <c r="J781" s="4" t="e">
        <v>#N/A</v>
      </c>
      <c r="K781" s="4" t="e">
        <v>#N/A</v>
      </c>
    </row>
    <row r="782" spans="1:11" x14ac:dyDescent="0.2">
      <c r="A782" s="1" t="s">
        <v>2452</v>
      </c>
      <c r="B782" s="1" t="s">
        <v>1282</v>
      </c>
      <c r="C782" s="1" t="s">
        <v>5</v>
      </c>
      <c r="D782" s="1" t="s">
        <v>754</v>
      </c>
      <c r="E782" s="1" t="s">
        <v>755</v>
      </c>
      <c r="F782" s="1" t="s">
        <v>1747</v>
      </c>
      <c r="G782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2" s="4">
        <f>VLOOKUP(Table3[[#This Row],[Lookup]],Remedy,7,FALSE)</f>
        <v>0</v>
      </c>
      <c r="I782" s="4" t="e">
        <v>#N/A</v>
      </c>
      <c r="J782" s="4" t="e">
        <v>#N/A</v>
      </c>
      <c r="K782" s="4" t="e">
        <v>#N/A</v>
      </c>
    </row>
    <row r="783" spans="1:11" x14ac:dyDescent="0.2">
      <c r="A783" s="1" t="s">
        <v>2452</v>
      </c>
      <c r="B783" s="1" t="s">
        <v>1283</v>
      </c>
      <c r="C783" s="1" t="s">
        <v>5</v>
      </c>
      <c r="D783" s="1" t="s">
        <v>754</v>
      </c>
      <c r="E783" s="1" t="s">
        <v>755</v>
      </c>
      <c r="F783" s="1" t="s">
        <v>1747</v>
      </c>
      <c r="G783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3" s="4">
        <f>VLOOKUP(Table3[[#This Row],[Lookup]],Remedy,7,FALSE)</f>
        <v>0</v>
      </c>
      <c r="I783" s="4" t="e">
        <v>#N/A</v>
      </c>
      <c r="J783" s="4" t="e">
        <v>#N/A</v>
      </c>
      <c r="K783" s="4" t="e">
        <v>#N/A</v>
      </c>
    </row>
    <row r="784" spans="1:11" x14ac:dyDescent="0.2">
      <c r="A784" s="1" t="s">
        <v>2452</v>
      </c>
      <c r="B784" s="1" t="s">
        <v>1284</v>
      </c>
      <c r="C784" s="1" t="s">
        <v>5</v>
      </c>
      <c r="D784" s="1" t="s">
        <v>754</v>
      </c>
      <c r="E784" s="1" t="s">
        <v>755</v>
      </c>
      <c r="F784" s="1" t="s">
        <v>1747</v>
      </c>
      <c r="G784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4" s="4">
        <f>VLOOKUP(Table3[[#This Row],[Lookup]],Remedy,7,FALSE)</f>
        <v>0</v>
      </c>
      <c r="I784" s="4" t="e">
        <v>#N/A</v>
      </c>
      <c r="J784" s="4" t="e">
        <v>#N/A</v>
      </c>
      <c r="K784" s="4" t="e">
        <v>#N/A</v>
      </c>
    </row>
    <row r="785" spans="1:11" x14ac:dyDescent="0.2">
      <c r="A785" s="1" t="s">
        <v>2452</v>
      </c>
      <c r="B785" s="1" t="s">
        <v>1285</v>
      </c>
      <c r="C785" s="1" t="s">
        <v>5</v>
      </c>
      <c r="D785" s="1" t="s">
        <v>754</v>
      </c>
      <c r="E785" s="1" t="s">
        <v>755</v>
      </c>
      <c r="F785" s="1" t="s">
        <v>1747</v>
      </c>
      <c r="G785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5" s="4">
        <f>VLOOKUP(Table3[[#This Row],[Lookup]],Remedy,7,FALSE)</f>
        <v>0</v>
      </c>
      <c r="I785" s="4" t="e">
        <v>#N/A</v>
      </c>
      <c r="J785" s="4" t="e">
        <v>#N/A</v>
      </c>
      <c r="K785" s="4" t="e">
        <v>#N/A</v>
      </c>
    </row>
    <row r="786" spans="1:11" x14ac:dyDescent="0.2">
      <c r="A786" s="1" t="s">
        <v>2452</v>
      </c>
      <c r="B786" s="1" t="s">
        <v>1286</v>
      </c>
      <c r="C786" s="1" t="s">
        <v>5</v>
      </c>
      <c r="D786" s="1" t="s">
        <v>754</v>
      </c>
      <c r="E786" s="1" t="s">
        <v>755</v>
      </c>
      <c r="F786" s="1" t="s">
        <v>1747</v>
      </c>
      <c r="G786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6" s="4">
        <f>VLOOKUP(Table3[[#This Row],[Lookup]],Remedy,7,FALSE)</f>
        <v>0</v>
      </c>
      <c r="I786" s="4" t="e">
        <v>#N/A</v>
      </c>
      <c r="J786" s="4" t="e">
        <v>#N/A</v>
      </c>
      <c r="K786" s="4" t="e">
        <v>#N/A</v>
      </c>
    </row>
    <row r="787" spans="1:11" x14ac:dyDescent="0.2">
      <c r="A787" s="1" t="s">
        <v>2452</v>
      </c>
      <c r="B787" s="1" t="s">
        <v>1287</v>
      </c>
      <c r="C787" s="1" t="s">
        <v>5</v>
      </c>
      <c r="D787" s="1" t="s">
        <v>754</v>
      </c>
      <c r="E787" s="1" t="s">
        <v>755</v>
      </c>
      <c r="F787" s="1" t="s">
        <v>1747</v>
      </c>
      <c r="G787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7" s="4">
        <f>VLOOKUP(Table3[[#This Row],[Lookup]],Remedy,7,FALSE)</f>
        <v>0</v>
      </c>
      <c r="I787" s="4" t="e">
        <v>#N/A</v>
      </c>
      <c r="J787" s="4" t="e">
        <v>#N/A</v>
      </c>
      <c r="K787" s="4" t="e">
        <v>#N/A</v>
      </c>
    </row>
    <row r="788" spans="1:11" x14ac:dyDescent="0.2">
      <c r="A788" s="1" t="s">
        <v>2452</v>
      </c>
      <c r="B788" s="1" t="s">
        <v>1288</v>
      </c>
      <c r="C788" s="1" t="s">
        <v>5</v>
      </c>
      <c r="D788" s="1" t="s">
        <v>754</v>
      </c>
      <c r="E788" s="1" t="s">
        <v>755</v>
      </c>
      <c r="F788" s="1" t="s">
        <v>1747</v>
      </c>
      <c r="G788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788" s="4">
        <f>VLOOKUP(Table3[[#This Row],[Lookup]],Remedy,7,FALSE)</f>
        <v>0</v>
      </c>
      <c r="I788" s="4" t="e">
        <v>#N/A</v>
      </c>
      <c r="J788" s="4" t="e">
        <v>#N/A</v>
      </c>
      <c r="K788" s="4" t="e">
        <v>#N/A</v>
      </c>
    </row>
    <row r="789" spans="1:11" x14ac:dyDescent="0.2">
      <c r="A789" s="1" t="s">
        <v>2388</v>
      </c>
      <c r="B789" s="1" t="s">
        <v>1289</v>
      </c>
      <c r="C789" s="1" t="s">
        <v>536</v>
      </c>
      <c r="D789" s="1" t="s">
        <v>538</v>
      </c>
      <c r="E789" s="1" t="s">
        <v>570</v>
      </c>
      <c r="F789" s="1" t="s">
        <v>2012</v>
      </c>
      <c r="G789" s="11" t="str">
        <f>IF(ISBLANK(VLOOKUP(Table3[[#This Row],[Lookup]],Remedy,6,FALSE)),"",VLOOKUP(Table3[[#This Row],[Lookup]],Remedy,6,FALSE))</f>
        <v>Server Systems Operations - Server Management - Distributed - Midrange Infrastructure - IOD  Primary Contact : Jason Lai  Primary Contact Number #   613-8646-5278</v>
      </c>
      <c r="H789" s="4" t="str">
        <f>VLOOKUP(Table3[[#This Row],[Lookup]],Remedy,7,FALSE)</f>
        <v>nabmbau@au1.ibm.com</v>
      </c>
      <c r="I789" s="4" t="e">
        <v>#N/A</v>
      </c>
      <c r="J789" s="4" t="e">
        <v>#N/A</v>
      </c>
      <c r="K789" s="4" t="e">
        <v>#N/A</v>
      </c>
    </row>
    <row r="790" spans="1:11" x14ac:dyDescent="0.2">
      <c r="A790" s="1" t="s">
        <v>2656</v>
      </c>
      <c r="B790" s="1" t="s">
        <v>1290</v>
      </c>
      <c r="C790" s="1" t="s">
        <v>5</v>
      </c>
      <c r="D790" s="1" t="s">
        <v>1096</v>
      </c>
      <c r="E790" s="1" t="s">
        <v>1168</v>
      </c>
      <c r="F790" s="1" t="s">
        <v>1759</v>
      </c>
      <c r="G790" s="11" t="str">
        <f>IF(ISBLANK(VLOOKUP(Table3[[#This Row],[Lookup]],Remedy,6,FALSE)),"",VLOOKUP(Table3[[#This Row],[Lookup]],Remedy,6,FALSE))</f>
        <v>Support group for applications such as Pricing Centre, CASS, CARE, CI, and so on</v>
      </c>
      <c r="H790" s="4" t="str">
        <f>VLOOKUP(Table3[[#This Row],[Lookup]],Remedy,7,FALSE)</f>
        <v>wholesale.banking.non.-.traded.support@nab.com.au</v>
      </c>
      <c r="I790" s="4" t="e">
        <v>#N/A</v>
      </c>
      <c r="J790" s="4" t="e">
        <v>#N/A</v>
      </c>
      <c r="K790" s="4" t="e">
        <v>#N/A</v>
      </c>
    </row>
    <row r="791" spans="1:11" x14ac:dyDescent="0.2">
      <c r="A791" s="1" t="s">
        <v>2656</v>
      </c>
      <c r="B791" s="1" t="s">
        <v>1291</v>
      </c>
      <c r="C791" s="1" t="s">
        <v>5</v>
      </c>
      <c r="D791" s="1" t="s">
        <v>1096</v>
      </c>
      <c r="E791" s="1" t="s">
        <v>1168</v>
      </c>
      <c r="F791" s="1" t="s">
        <v>1759</v>
      </c>
      <c r="G791" s="11" t="str">
        <f>IF(ISBLANK(VLOOKUP(Table3[[#This Row],[Lookup]],Remedy,6,FALSE)),"",VLOOKUP(Table3[[#This Row],[Lookup]],Remedy,6,FALSE))</f>
        <v>Support group for applications such as Pricing Centre, CASS, CARE, CI, and so on</v>
      </c>
      <c r="H791" s="4" t="str">
        <f>VLOOKUP(Table3[[#This Row],[Lookup]],Remedy,7,FALSE)</f>
        <v>wholesale.banking.non.-.traded.support@nab.com.au</v>
      </c>
      <c r="I791" s="4" t="e">
        <v>#N/A</v>
      </c>
      <c r="J791" s="4" t="e">
        <v>#N/A</v>
      </c>
      <c r="K791" s="4" t="e">
        <v>#N/A</v>
      </c>
    </row>
    <row r="792" spans="1:11" x14ac:dyDescent="0.2">
      <c r="A792" s="1" t="s">
        <v>2673</v>
      </c>
      <c r="B792" s="1" t="s">
        <v>1292</v>
      </c>
      <c r="C792" s="1" t="s">
        <v>5</v>
      </c>
      <c r="D792" s="1" t="s">
        <v>1091</v>
      </c>
      <c r="E792" s="1" t="s">
        <v>1191</v>
      </c>
      <c r="F792" s="1" t="s">
        <v>1700</v>
      </c>
      <c r="G792" s="11" t="e">
        <f>IF(ISBLANK(VLOOKUP(Table3[[#This Row],[Lookup]],Remedy,6,FALSE)),"",VLOOKUP(Table3[[#This Row],[Lookup]],Remedy,6,FALSE))</f>
        <v>#N/A</v>
      </c>
      <c r="H792" s="4" t="e">
        <f>VLOOKUP(Table3[[#This Row],[Lookup]],Remedy,7,FALSE)</f>
        <v>#N/A</v>
      </c>
      <c r="I792" s="4" t="e">
        <v>#N/A</v>
      </c>
      <c r="J792" s="4" t="e">
        <v>#N/A</v>
      </c>
      <c r="K792" s="4" t="e">
        <v>#N/A</v>
      </c>
    </row>
    <row r="793" spans="1:11" x14ac:dyDescent="0.2">
      <c r="A793" s="1" t="s">
        <v>2167</v>
      </c>
      <c r="B793" s="1" t="s">
        <v>1293</v>
      </c>
      <c r="C793" s="1" t="s">
        <v>5</v>
      </c>
      <c r="D793" s="1" t="s">
        <v>28</v>
      </c>
      <c r="E793" s="1" t="s">
        <v>57</v>
      </c>
      <c r="F793" s="1" t="s">
        <v>1650</v>
      </c>
      <c r="G793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793" s="4" t="str">
        <f>VLOOKUP(Table3[[#This Row],[Lookup]],Remedy,7,FALSE)</f>
        <v>noltech@nab.com.au</v>
      </c>
      <c r="I793" s="4" t="e">
        <v>#N/A</v>
      </c>
      <c r="J793" s="4" t="e">
        <v>#N/A</v>
      </c>
      <c r="K793" s="4" t="e">
        <v>#N/A</v>
      </c>
    </row>
    <row r="794" spans="1:11" x14ac:dyDescent="0.2">
      <c r="A794" s="1" t="s">
        <v>2167</v>
      </c>
      <c r="B794" s="1" t="s">
        <v>1294</v>
      </c>
      <c r="C794" s="1" t="s">
        <v>5</v>
      </c>
      <c r="D794" s="1" t="s">
        <v>28</v>
      </c>
      <c r="E794" s="1" t="s">
        <v>57</v>
      </c>
      <c r="F794" s="1" t="s">
        <v>1650</v>
      </c>
      <c r="G794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794" s="4" t="str">
        <f>VLOOKUP(Table3[[#This Row],[Lookup]],Remedy,7,FALSE)</f>
        <v>noltech@nab.com.au</v>
      </c>
      <c r="I794" s="4" t="e">
        <v>#N/A</v>
      </c>
      <c r="J794" s="4" t="e">
        <v>#N/A</v>
      </c>
      <c r="K794" s="4" t="e">
        <v>#N/A</v>
      </c>
    </row>
    <row r="795" spans="1:11" x14ac:dyDescent="0.2">
      <c r="A795" s="1" t="s">
        <v>2167</v>
      </c>
      <c r="B795" s="1" t="s">
        <v>1295</v>
      </c>
      <c r="C795" s="1" t="s">
        <v>5</v>
      </c>
      <c r="D795" s="1" t="s">
        <v>28</v>
      </c>
      <c r="E795" s="1" t="s">
        <v>57</v>
      </c>
      <c r="F795" s="1" t="s">
        <v>1650</v>
      </c>
      <c r="G795" s="11" t="str">
        <f>IF(ISBLANK(VLOOKUP(Table3[[#This Row],[Lookup]],Remedy,6,FALSE)),"",VLOOKUP(Table3[[#This Row],[Lookup]],Remedy,6,FALSE))</f>
        <v>National Online, NAB Connect and Direct Link Technical Support    Primary Contact Number:0398862058  Secondary Contact Number:0399111803 || 0399111783  Remedy Support Group Authoriser:Matthew Fredericks, Philipa Brown and Trehern Edmonds</v>
      </c>
      <c r="H795" s="4" t="str">
        <f>VLOOKUP(Table3[[#This Row],[Lookup]],Remedy,7,FALSE)</f>
        <v>noltech@nab.com.au</v>
      </c>
      <c r="I795" s="4" t="e">
        <v>#N/A</v>
      </c>
      <c r="J795" s="4" t="e">
        <v>#N/A</v>
      </c>
      <c r="K795" s="4" t="e">
        <v>#N/A</v>
      </c>
    </row>
    <row r="796" spans="1:11" x14ac:dyDescent="0.2">
      <c r="A796" s="1" t="s">
        <v>2329</v>
      </c>
      <c r="B796" s="1" t="s">
        <v>1296</v>
      </c>
      <c r="C796" s="1" t="s">
        <v>5</v>
      </c>
      <c r="D796" s="1" t="s">
        <v>68</v>
      </c>
      <c r="E796" s="1" t="s">
        <v>428</v>
      </c>
      <c r="F796" s="1" t="s">
        <v>1496</v>
      </c>
      <c r="G796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796" s="4" t="str">
        <f>VLOOKUP(Table3[[#This Row],[Lookup]],Remedy,7,FALSE)</f>
        <v>echannels.application.support@nab.com.au</v>
      </c>
      <c r="I796" s="4" t="e">
        <v>#N/A</v>
      </c>
      <c r="J796" s="4" t="e">
        <v>#N/A</v>
      </c>
      <c r="K796" s="4" t="e">
        <v>#N/A</v>
      </c>
    </row>
    <row r="797" spans="1:11" x14ac:dyDescent="0.2">
      <c r="A797" s="1" t="s">
        <v>2411</v>
      </c>
      <c r="B797" s="1" t="s">
        <v>1297</v>
      </c>
      <c r="C797" s="1" t="s">
        <v>536</v>
      </c>
      <c r="D797" s="1" t="s">
        <v>538</v>
      </c>
      <c r="E797" s="1" t="s">
        <v>641</v>
      </c>
      <c r="F797" s="1" t="e">
        <v>#N/A</v>
      </c>
      <c r="G797" s="11" t="str">
        <f>IF(ISBLANK(VLOOKUP(Table3[[#This Row],[Lookup]],Remedy,6,FALSE)),"",VLOOKUP(Table3[[#This Row],[Lookup]],Remedy,6,FALSE))</f>
        <v>Server Systems Operations - App Hosting Services - Email and Collaboration Services - Mobile  Primary Contact : Michael Szuster  Primary Contact Number # 61-408-861606</v>
      </c>
      <c r="H797" s="4">
        <f>VLOOKUP(Table3[[#This Row],[Lookup]],Remedy,7,FALSE)</f>
        <v>0</v>
      </c>
      <c r="I797" s="4" t="e">
        <v>#N/A</v>
      </c>
      <c r="J797" s="4" t="e">
        <v>#N/A</v>
      </c>
      <c r="K797" s="4" t="e">
        <v>#N/A</v>
      </c>
    </row>
    <row r="798" spans="1:11" x14ac:dyDescent="0.2">
      <c r="A798" s="1" t="s">
        <v>2695</v>
      </c>
      <c r="B798" s="1" t="s">
        <v>1298</v>
      </c>
      <c r="C798" s="1" t="s">
        <v>5</v>
      </c>
      <c r="D798" s="1" t="s">
        <v>754</v>
      </c>
      <c r="E798" s="1" t="s">
        <v>1240</v>
      </c>
      <c r="F798" s="1" t="s">
        <v>1733</v>
      </c>
      <c r="G798" s="11" t="str">
        <f>IF(ISBLANK(VLOOKUP(Table3[[#This Row],[Lookup]],Remedy,6,FALSE)),"",VLOOKUP(Table3[[#This Row],[Lookup]],Remedy,6,FALSE))</f>
        <v>Primary Contact Number: See Alarmpoint  Secondary Contact Number: See Alarmpoint  Remedy Support Group Authoriser: Nancy Balinario</v>
      </c>
      <c r="H798" s="4" t="str">
        <f>VLOOKUP(Table3[[#This Row],[Lookup]],Remedy,7,FALSE)</f>
        <v>equation.support@nab.com.au</v>
      </c>
      <c r="I798" s="4" t="e">
        <v>#N/A</v>
      </c>
      <c r="J798" s="4" t="e">
        <v>#N/A</v>
      </c>
      <c r="K798" s="4" t="e">
        <v>#N/A</v>
      </c>
    </row>
    <row r="799" spans="1:11" x14ac:dyDescent="0.2">
      <c r="A799" s="1" t="s">
        <v>2378</v>
      </c>
      <c r="B799" s="1" t="s">
        <v>1252</v>
      </c>
      <c r="C799" s="1" t="s">
        <v>536</v>
      </c>
      <c r="D799" s="1" t="s">
        <v>541</v>
      </c>
      <c r="E799" s="1" t="s">
        <v>553</v>
      </c>
      <c r="F799" s="1" t="s">
        <v>1861</v>
      </c>
      <c r="G799" s="11" t="str">
        <f>IF(ISBLANK(VLOOKUP(Table3[[#This Row],[Lookup]],Remedy,6,FALSE)),"",VLOOKUP(Table3[[#This Row],[Lookup]],Remedy,6,FALSE))</f>
        <v/>
      </c>
      <c r="H799" s="4" t="str">
        <f>VLOOKUP(Table3[[#This Row],[Lookup]],Remedy,7,FALSE)</f>
        <v>nabcapital.ddr.support.melbourne@nab.com.au</v>
      </c>
      <c r="I799" s="4" t="e">
        <v>#N/A</v>
      </c>
      <c r="J799" s="4" t="e">
        <v>#N/A</v>
      </c>
      <c r="K799" s="4" t="e">
        <v>#N/A</v>
      </c>
    </row>
    <row r="800" spans="1:11" x14ac:dyDescent="0.2">
      <c r="A800" s="1" t="s">
        <v>2382</v>
      </c>
      <c r="B800" s="1" t="s">
        <v>1299</v>
      </c>
      <c r="C800" s="1" t="s">
        <v>536</v>
      </c>
      <c r="D800" s="1" t="s">
        <v>541</v>
      </c>
      <c r="E800" s="1" t="s">
        <v>560</v>
      </c>
      <c r="F800" s="1" t="e">
        <v>#N/A</v>
      </c>
      <c r="G800" s="11" t="str">
        <f>IF(ISBLANK(VLOOKUP(Table3[[#This Row],[Lookup]],Remedy,6,FALSE)),"",VLOOKUP(Table3[[#This Row],[Lookup]],Remedy,6,FALSE))</f>
        <v/>
      </c>
      <c r="H800" s="4" t="str">
        <f>VLOOKUP(Table3[[#This Row],[Lookup]],Remedy,7,FALSE)</f>
        <v>quest.exchange.support@nab.com.au</v>
      </c>
      <c r="I800" s="4" t="e">
        <v>#N/A</v>
      </c>
      <c r="J800" s="4" t="e">
        <v>#N/A</v>
      </c>
      <c r="K800" s="4" t="e">
        <v>#N/A</v>
      </c>
    </row>
    <row r="801" spans="1:11" x14ac:dyDescent="0.2">
      <c r="A801" s="1" t="s">
        <v>2688</v>
      </c>
      <c r="B801" s="1" t="s">
        <v>1215</v>
      </c>
      <c r="C801" s="1" t="s">
        <v>5</v>
      </c>
      <c r="D801" s="1" t="s">
        <v>754</v>
      </c>
      <c r="E801" s="1" t="s">
        <v>1215</v>
      </c>
      <c r="F801" s="1" t="s">
        <v>1739</v>
      </c>
      <c r="G801" s="11" t="str">
        <f>IF(ISBLANK(VLOOKUP(Table3[[#This Row],[Lookup]],Remedy,6,FALSE)),"",VLOOKUP(Table3[[#This Row],[Lookup]],Remedy,6,FALSE))</f>
        <v/>
      </c>
      <c r="H801" s="4">
        <f>VLOOKUP(Table3[[#This Row],[Lookup]],Remedy,7,FALSE)</f>
        <v>0</v>
      </c>
      <c r="I801" s="4" t="e">
        <v>#N/A</v>
      </c>
      <c r="J801" s="4" t="e">
        <v>#N/A</v>
      </c>
      <c r="K801" s="4" t="e">
        <v>#N/A</v>
      </c>
    </row>
    <row r="802" spans="1:11" x14ac:dyDescent="0.2">
      <c r="A802" s="1" t="s">
        <v>2415</v>
      </c>
      <c r="B802" s="1" t="s">
        <v>1300</v>
      </c>
      <c r="C802" s="1" t="s">
        <v>536</v>
      </c>
      <c r="D802" s="1" t="s">
        <v>538</v>
      </c>
      <c r="E802" s="1" t="s">
        <v>649</v>
      </c>
      <c r="F802" s="1" t="s">
        <v>1906</v>
      </c>
      <c r="G802" s="11" t="str">
        <f>IF(ISBLANK(VLOOKUP(Table3[[#This Row],[Lookup]],Remedy,6,FALSE)),"",VLOOKUP(Table3[[#This Row],[Lookup]],Remedy,6,FALSE))</f>
        <v/>
      </c>
      <c r="H802" s="4" t="str">
        <f>VLOOKUP(Table3[[#This Row],[Lookup]],Remedy,7,FALSE)</f>
        <v>batch_integration@nab.com.au</v>
      </c>
      <c r="I802" s="4" t="e">
        <v>#N/A</v>
      </c>
      <c r="J802" s="4" t="e">
        <v>#N/A</v>
      </c>
      <c r="K802" s="4" t="e">
        <v>#N/A</v>
      </c>
    </row>
    <row r="803" spans="1:11" x14ac:dyDescent="0.2">
      <c r="A803" s="1" t="s">
        <v>2329</v>
      </c>
      <c r="B803" s="1" t="s">
        <v>1301</v>
      </c>
      <c r="C803" s="1" t="s">
        <v>5</v>
      </c>
      <c r="D803" s="1" t="s">
        <v>68</v>
      </c>
      <c r="E803" s="1" t="s">
        <v>428</v>
      </c>
      <c r="F803" s="1" t="s">
        <v>1496</v>
      </c>
      <c r="G803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803" s="4" t="str">
        <f>VLOOKUP(Table3[[#This Row],[Lookup]],Remedy,7,FALSE)</f>
        <v>echannels.application.support@nab.com.au</v>
      </c>
      <c r="I803" s="4" t="e">
        <v>#N/A</v>
      </c>
      <c r="J803" s="4" t="e">
        <v>#N/A</v>
      </c>
      <c r="K803" s="4" t="e">
        <v>#N/A</v>
      </c>
    </row>
    <row r="804" spans="1:11" x14ac:dyDescent="0.2">
      <c r="A804" s="1" t="s">
        <v>2452</v>
      </c>
      <c r="B804" s="1" t="s">
        <v>1302</v>
      </c>
      <c r="C804" s="1" t="s">
        <v>5</v>
      </c>
      <c r="D804" s="1" t="s">
        <v>754</v>
      </c>
      <c r="E804" s="1" t="s">
        <v>755</v>
      </c>
      <c r="F804" s="1" t="s">
        <v>1747</v>
      </c>
      <c r="G804" s="11" t="str">
        <f>IF(ISBLANK(VLOOKUP(Table3[[#This Row],[Lookup]],Remedy,6,FALSE)),"",VLOOKUP(Table3[[#This Row],[Lookup]],Remedy,6,FALSE))</f>
        <v>Payments &amp; Confos support  Primary contact: +61386410000  Seconday contact:   Graham Gilchrist (Prod Manager)  Escalation:  Manny Georgiades (Asset Manager)  Remedy Support Group Authoriser:  Graham Gilchrist (Prod Manager)</v>
      </c>
      <c r="H804" s="4">
        <f>VLOOKUP(Table3[[#This Row],[Lookup]],Remedy,7,FALSE)</f>
        <v>0</v>
      </c>
      <c r="I804" s="4" t="e">
        <v>#N/A</v>
      </c>
      <c r="J804" s="4" t="e">
        <v>#N/A</v>
      </c>
      <c r="K804" s="4" t="e">
        <v>#N/A</v>
      </c>
    </row>
    <row r="805" spans="1:11" x14ac:dyDescent="0.2">
      <c r="A805" s="1" t="s">
        <v>2691</v>
      </c>
      <c r="B805" s="1" t="s">
        <v>1181</v>
      </c>
      <c r="C805" s="1" t="s">
        <v>5</v>
      </c>
      <c r="D805" s="1" t="s">
        <v>1108</v>
      </c>
      <c r="E805" s="1" t="s">
        <v>1181</v>
      </c>
      <c r="F805" s="1" t="s">
        <v>1783</v>
      </c>
      <c r="G805" s="11" t="str">
        <f>IF(ISBLANK(VLOOKUP(Table3[[#This Row],[Lookup]],Remedy,6,FALSE)),"",VLOOKUP(Table3[[#This Row],[Lookup]],Remedy,6,FALSE))</f>
        <v>Primary Contact Number :0414920102  Secondary Contact Number :0469349804  Remedy Support Group Authoriser :Satya Konathala</v>
      </c>
      <c r="H805" s="4" t="str">
        <f>VLOOKUP(Table3[[#This Row],[Lookup]],Remedy,7,FALSE)</f>
        <v>wholesale.banking.microsoft.reporting.support@nab.com.au</v>
      </c>
      <c r="I805" s="4" t="e">
        <v>#N/A</v>
      </c>
      <c r="J805" s="4" t="e">
        <v>#N/A</v>
      </c>
      <c r="K805" s="4" t="e">
        <v>#N/A</v>
      </c>
    </row>
    <row r="806" spans="1:11" x14ac:dyDescent="0.2">
      <c r="A806" s="1" t="s">
        <v>2398</v>
      </c>
      <c r="B806" s="1" t="s">
        <v>1303</v>
      </c>
      <c r="C806" s="1" t="s">
        <v>536</v>
      </c>
      <c r="D806" s="1" t="s">
        <v>538</v>
      </c>
      <c r="E806" s="1" t="s">
        <v>602</v>
      </c>
      <c r="F806" s="1" t="s">
        <v>1905</v>
      </c>
      <c r="G806" s="11" t="str">
        <f>IF(ISBLANK(VLOOKUP(Table3[[#This Row],[Lookup]],Remedy,6,FALSE)),"",VLOOKUP(Table3[[#This Row],[Lookup]],Remedy,6,FALSE))</f>
        <v>Server Systems Operations - System Operations - Control Operations - OPS Analysts  Primary Contact : Steve Werkmeister  Primary Contact Number # 61-0417-671-890</v>
      </c>
      <c r="H806" s="4">
        <f>VLOOKUP(Table3[[#This Row],[Lookup]],Remedy,7,FALSE)</f>
        <v>0</v>
      </c>
      <c r="I806" s="4" t="e">
        <v>#N/A</v>
      </c>
      <c r="J806" s="4" t="e">
        <v>#N/A</v>
      </c>
      <c r="K806" s="4" t="e">
        <v>#N/A</v>
      </c>
    </row>
    <row r="807" spans="1:11" x14ac:dyDescent="0.2">
      <c r="A807" s="1" t="s">
        <v>2263</v>
      </c>
      <c r="B807" s="1" t="s">
        <v>1304</v>
      </c>
      <c r="C807" s="1" t="s">
        <v>5</v>
      </c>
      <c r="D807" s="1" t="s">
        <v>25</v>
      </c>
      <c r="E807" s="1" t="s">
        <v>280</v>
      </c>
      <c r="F807" s="1" t="s">
        <v>1527</v>
      </c>
      <c r="G807" s="11" t="str">
        <f>IF(ISBLANK(VLOOKUP(Table3[[#This Row],[Lookup]],Remedy,6,FALSE)),"",VLOOKUP(Table3[[#This Row],[Lookup]],Remedy,6,FALSE))</f>
        <v>Business Hours:  9886 2599 (x332599) opt#1    After Hours:  Refer Alarmpoint roster    Support Group Authoriser:  Tim Tangalos</v>
      </c>
      <c r="H807" s="4" t="str">
        <f>VLOOKUP(Table3[[#This Row],[Lookup]],Remedy,7,FALSE)</f>
        <v>service.tools.event.management@nab.com.au</v>
      </c>
      <c r="I807" s="4" t="e">
        <v>#N/A</v>
      </c>
      <c r="J807" s="4" t="e">
        <v>#N/A</v>
      </c>
      <c r="K807" s="4" t="e">
        <v>#N/A</v>
      </c>
    </row>
    <row r="808" spans="1:11" x14ac:dyDescent="0.2">
      <c r="A808" s="1" t="s">
        <v>2406</v>
      </c>
      <c r="B808" s="1" t="s">
        <v>1305</v>
      </c>
      <c r="C808" s="1" t="s">
        <v>536</v>
      </c>
      <c r="D808" s="1" t="s">
        <v>538</v>
      </c>
      <c r="E808" s="1" t="s">
        <v>625</v>
      </c>
      <c r="F808" s="1" t="s">
        <v>1989</v>
      </c>
      <c r="G808" s="11" t="str">
        <f>IF(ISBLANK(VLOOKUP(Table3[[#This Row],[Lookup]],Remedy,6,FALSE)),"",VLOOKUP(Table3[[#This Row],[Lookup]],Remedy,6,FALSE))</f>
        <v>Delivery Technology and Engineering - Service Management Integration - Enterprise Automations - Midrange - Automation  Primary Contact : Anthony Faul  Primary Contact Number #   61-3-98862024</v>
      </c>
      <c r="H808" s="4" t="str">
        <f>VLOOKUP(Table3[[#This Row],[Lookup]],Remedy,7,FALSE)</f>
        <v>patrol.requests@nab.com.au</v>
      </c>
      <c r="I808" s="4" t="e">
        <v>#N/A</v>
      </c>
      <c r="J808" s="4" t="e">
        <v>#N/A</v>
      </c>
      <c r="K808" s="4" t="e">
        <v>#N/A</v>
      </c>
    </row>
    <row r="809" spans="1:11" x14ac:dyDescent="0.2">
      <c r="A809" s="1" t="s">
        <v>2329</v>
      </c>
      <c r="B809" s="1" t="s">
        <v>1306</v>
      </c>
      <c r="C809" s="1" t="s">
        <v>5</v>
      </c>
      <c r="D809" s="1" t="s">
        <v>68</v>
      </c>
      <c r="E809" s="1" t="s">
        <v>428</v>
      </c>
      <c r="F809" s="1" t="s">
        <v>1496</v>
      </c>
      <c r="G809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809" s="4" t="str">
        <f>VLOOKUP(Table3[[#This Row],[Lookup]],Remedy,7,FALSE)</f>
        <v>echannels.application.support@nab.com.au</v>
      </c>
      <c r="I809" s="4" t="e">
        <v>#N/A</v>
      </c>
      <c r="J809" s="4" t="e">
        <v>#N/A</v>
      </c>
      <c r="K809" s="4" t="e">
        <v>#N/A</v>
      </c>
    </row>
    <row r="810" spans="1:11" x14ac:dyDescent="0.2">
      <c r="A810" s="1" t="s">
        <v>2624</v>
      </c>
      <c r="B810" s="1" t="s">
        <v>1307</v>
      </c>
      <c r="C810" s="1" t="s">
        <v>5</v>
      </c>
      <c r="D810" s="1" t="s">
        <v>1108</v>
      </c>
      <c r="E810" s="1" t="s">
        <v>1112</v>
      </c>
      <c r="F810" s="1" t="s">
        <v>1776</v>
      </c>
      <c r="G810" s="11" t="str">
        <f>IF(ISBLANK(VLOOKUP(Table3[[#This Row],[Lookup]],Remedy,6,FALSE)),"",VLOOKUP(Table3[[#This Row],[Lookup]],Remedy,6,FALSE))</f>
        <v>Cartoo, Asset Control and GRD 10 Support is provided by this group</v>
      </c>
      <c r="H810" s="4" t="str">
        <f>VLOOKUP(Table3[[#This Row],[Lookup]],Remedy,7,FALSE)</f>
        <v>quest_cartoo_support@national.com.au</v>
      </c>
      <c r="I810" s="4" t="e">
        <v>#N/A</v>
      </c>
      <c r="J810" s="4" t="e">
        <v>#N/A</v>
      </c>
      <c r="K810" s="4" t="e">
        <v>#N/A</v>
      </c>
    </row>
    <row r="811" spans="1:11" x14ac:dyDescent="0.2">
      <c r="A811" s="1" t="s">
        <v>2412</v>
      </c>
      <c r="B811" s="1" t="s">
        <v>1308</v>
      </c>
      <c r="C811" s="1" t="s">
        <v>536</v>
      </c>
      <c r="D811" s="1" t="s">
        <v>538</v>
      </c>
      <c r="E811" s="1" t="s">
        <v>644</v>
      </c>
      <c r="F811" s="1" t="e">
        <v>#N/A</v>
      </c>
      <c r="G811" s="11" t="str">
        <f>IF(ISBLANK(VLOOKUP(Table3[[#This Row],[Lookup]],Remedy,6,FALSE)),"",VLOOKUP(Table3[[#This Row],[Lookup]],Remedy,6,FALSE))</f>
        <v>Server Systems Operations - App Hosting Services - Email and Collaboration Services - Notes Domino  Primary Contact : Scott Ricketts  Primary Contact Number # 0428504356</v>
      </c>
      <c r="H811" s="4" t="str">
        <f>VLOOKUP(Table3[[#This Row],[Lookup]],Remedy,7,FALSE)</f>
        <v>emc04nab@au1.ibm.com</v>
      </c>
      <c r="I811" s="4" t="e">
        <v>#N/A</v>
      </c>
      <c r="J811" s="4" t="e">
        <v>#N/A</v>
      </c>
      <c r="K811" s="4" t="e">
        <v>#N/A</v>
      </c>
    </row>
    <row r="812" spans="1:11" x14ac:dyDescent="0.2">
      <c r="A812" s="1" t="s">
        <v>2329</v>
      </c>
      <c r="B812" s="1" t="s">
        <v>1309</v>
      </c>
      <c r="C812" s="1" t="s">
        <v>5</v>
      </c>
      <c r="D812" s="1" t="s">
        <v>68</v>
      </c>
      <c r="E812" s="1" t="s">
        <v>428</v>
      </c>
      <c r="F812" s="1" t="s">
        <v>1496</v>
      </c>
      <c r="G812" s="11" t="str">
        <f>IF(ISBLANK(VLOOKUP(Table3[[#This Row],[Lookup]],Remedy,6,FALSE)),"",VLOOKUP(Table3[[#This Row],[Lookup]],Remedy,6,FALSE))</f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812" s="4" t="str">
        <f>VLOOKUP(Table3[[#This Row],[Lookup]],Remedy,7,FALSE)</f>
        <v>echannels.application.support@nab.com.au</v>
      </c>
      <c r="I812" s="4" t="e">
        <v>#N/A</v>
      </c>
      <c r="J812" s="4" t="e">
        <v>#N/A</v>
      </c>
      <c r="K812" s="4" t="e">
        <v>#N/A</v>
      </c>
    </row>
    <row r="813" spans="1:11" x14ac:dyDescent="0.2">
      <c r="A813" s="1" t="s">
        <v>2610</v>
      </c>
      <c r="B813" s="1" t="s">
        <v>1088</v>
      </c>
      <c r="C813" s="1" t="s">
        <v>5</v>
      </c>
      <c r="D813" s="1" t="s">
        <v>25</v>
      </c>
      <c r="E813" s="1" t="s">
        <v>1089</v>
      </c>
      <c r="F813" s="1" t="s">
        <v>1522</v>
      </c>
      <c r="G813" s="11" t="str">
        <f>IF(ISBLANK(VLOOKUP(Table3[[#This Row],[Lookup]],Remedy,6,FALSE)),"",VLOOKUP(Table3[[#This Row],[Lookup]],Remedy,6,FALSE))</f>
        <v>SAS Credit Risk Engine Support</v>
      </c>
      <c r="H813" s="4" t="str">
        <f>VLOOKUP(Table3[[#This Row],[Lookup]],Remedy,7,FALSE)</f>
        <v>NABAU_SAS.CRE.Support@nab.com.au</v>
      </c>
      <c r="I813" s="4" t="e">
        <v>#N/A</v>
      </c>
      <c r="J813" s="4" t="e">
        <v>#N/A</v>
      </c>
      <c r="K813" s="4" t="e">
        <v>#N/A</v>
      </c>
    </row>
    <row r="814" spans="1:11" x14ac:dyDescent="0.2">
      <c r="A814" s="1" t="s">
        <v>2638</v>
      </c>
      <c r="B814" s="1" t="s">
        <v>1135</v>
      </c>
      <c r="C814" s="1" t="s">
        <v>5</v>
      </c>
      <c r="D814" s="1" t="s">
        <v>1115</v>
      </c>
      <c r="E814" s="1" t="s">
        <v>1134</v>
      </c>
      <c r="F814" s="1" t="s">
        <v>1722</v>
      </c>
      <c r="G814" s="11" t="e">
        <f>IF(ISBLANK(VLOOKUP(Table3[[#This Row],[Lookup]],Remedy,6,FALSE)),"",VLOOKUP(Table3[[#This Row],[Lookup]],Remedy,6,FALSE))</f>
        <v>#N/A</v>
      </c>
      <c r="H814" s="4" t="e">
        <f>VLOOKUP(Table3[[#This Row],[Lookup]],Remedy,7,FALSE)</f>
        <v>#N/A</v>
      </c>
      <c r="I814" s="4" t="e">
        <v>#N/A</v>
      </c>
      <c r="J814" s="4" t="e">
        <v>#N/A</v>
      </c>
      <c r="K814" s="4" t="e">
        <v>#N/A</v>
      </c>
    </row>
    <row r="815" spans="1:11" x14ac:dyDescent="0.2">
      <c r="A815" s="1" t="s">
        <v>2264</v>
      </c>
      <c r="B815" s="1" t="s">
        <v>1310</v>
      </c>
      <c r="C815" s="1" t="s">
        <v>5</v>
      </c>
      <c r="D815" s="1" t="s">
        <v>25</v>
      </c>
      <c r="E815" s="1" t="s">
        <v>282</v>
      </c>
      <c r="F815" s="1" t="s">
        <v>1561</v>
      </c>
      <c r="G815" s="11" t="str">
        <f>IF(ISBLANK(VLOOKUP(Table3[[#This Row],[Lookup]],Remedy,6,FALSE)),"",VLOOKUP(Table3[[#This Row],[Lookup]],Remedy,6,FALSE))</f>
        <v>Primary Contact Number: 03-9886-2599 Option 2  Secondary Contact Number:   Remedy Support Group Authoriser: Tim Tangalos</v>
      </c>
      <c r="H815" s="4" t="str">
        <f>VLOOKUP(Table3[[#This Row],[Lookup]],Remedy,7,FALSE)</f>
        <v>service.tools.event.management@nab.com.au</v>
      </c>
      <c r="I815" s="4" t="e">
        <v>#N/A</v>
      </c>
      <c r="J815" s="4" t="e">
        <v>#N/A</v>
      </c>
      <c r="K815" s="4" t="e">
        <v>#N/A</v>
      </c>
    </row>
    <row r="816" spans="1:11" x14ac:dyDescent="0.2">
      <c r="A816" s="1" t="s">
        <v>2702</v>
      </c>
      <c r="B816" s="1" t="s">
        <v>1311</v>
      </c>
      <c r="C816" s="1" t="s">
        <v>536</v>
      </c>
      <c r="D816" s="1" t="s">
        <v>611</v>
      </c>
      <c r="E816" s="1" t="s">
        <v>1312</v>
      </c>
      <c r="F816" s="1" t="s">
        <v>1883</v>
      </c>
      <c r="G816" s="11" t="str">
        <f>IF(ISBLANK(VLOOKUP(Table3[[#This Row],[Lookup]],Remedy,6,FALSE)),"",VLOOKUP(Table3[[#This Row],[Lookup]],Remedy,6,FALSE))</f>
        <v>Service Management - Service Delivery (NAB) - Service Delivery Management - IBM DPE and SDM  Primary Contact : Paul Mafodda  Primary Contact Number # 61 410-441731</v>
      </c>
      <c r="H816" s="4" t="str">
        <f>VLOOKUP(Table3[[#This Row],[Lookup]],Remedy,7,FALSE)</f>
        <v xml:space="preserve">nabsdm@au1.ibm.com </v>
      </c>
      <c r="I816" s="4" t="e">
        <v>#N/A</v>
      </c>
      <c r="J816" s="4" t="e">
        <v>#N/A</v>
      </c>
      <c r="K816" s="4" t="e">
        <v>#N/A</v>
      </c>
    </row>
    <row r="817" spans="1:11" x14ac:dyDescent="0.2">
      <c r="A817" s="1" t="s">
        <v>2521</v>
      </c>
      <c r="B817" s="1" t="s">
        <v>1313</v>
      </c>
      <c r="C817" s="1" t="s">
        <v>536</v>
      </c>
      <c r="D817" s="1" t="s">
        <v>541</v>
      </c>
      <c r="E817" s="1" t="s">
        <v>935</v>
      </c>
      <c r="F817" s="1" t="s">
        <v>2112</v>
      </c>
      <c r="G817" s="11" t="str">
        <f>IF(ISBLANK(VLOOKUP(Table3[[#This Row],[Lookup]],Remedy,6,FALSE)),"",VLOOKUP(Table3[[#This Row],[Lookup]],Remedy,6,FALSE))</f>
        <v>End Users Services - Distributed Client Services - Deskside Support - NSW - Dropin - George St  Primary Contact : Connor Ingram  Primary Contact Number #   613-8656-2597</v>
      </c>
      <c r="H817" s="4" t="str">
        <f>VLOOKUP(Table3[[#This Row],[Lookup]],Remedy,7,FALSE)</f>
        <v>nabdesk@au1.ibm.com</v>
      </c>
      <c r="I817" s="4" t="e">
        <v>#N/A</v>
      </c>
      <c r="J817" s="4" t="e">
        <v>#N/A</v>
      </c>
      <c r="K817" s="4" t="e">
        <v>#N/A</v>
      </c>
    </row>
    <row r="818" spans="1:11" x14ac:dyDescent="0.2">
      <c r="A818" s="1" t="s">
        <v>2522</v>
      </c>
      <c r="B818" s="1" t="s">
        <v>1313</v>
      </c>
      <c r="C818" s="1" t="s">
        <v>536</v>
      </c>
      <c r="D818" s="1" t="s">
        <v>541</v>
      </c>
      <c r="E818" s="1" t="s">
        <v>936</v>
      </c>
      <c r="F818" s="1" t="s">
        <v>2113</v>
      </c>
      <c r="G818" s="11" t="str">
        <f>IF(ISBLANK(VLOOKUP(Table3[[#This Row],[Lookup]],Remedy,6,FALSE)),"",VLOOKUP(Table3[[#This Row],[Lookup]],Remedy,6,FALSE))</f>
        <v>End Users Services - Distributed Client Services - Deskside Support - NSW - Dropin - Miller St  Primary Contact : Connor Ingram  Primary Contact Number #   613-8656-2597</v>
      </c>
      <c r="H818" s="4" t="str">
        <f>VLOOKUP(Table3[[#This Row],[Lookup]],Remedy,7,FALSE)</f>
        <v>nabdesk@au1.ibm.com</v>
      </c>
      <c r="I818" s="4" t="e">
        <v>#N/A</v>
      </c>
      <c r="J818" s="4" t="e">
        <v>#N/A</v>
      </c>
      <c r="K818" s="4" t="e">
        <v>#N/A</v>
      </c>
    </row>
    <row r="819" spans="1:11" x14ac:dyDescent="0.2">
      <c r="A819" s="1" t="s">
        <v>2523</v>
      </c>
      <c r="B819" s="1" t="s">
        <v>1313</v>
      </c>
      <c r="C819" s="1" t="s">
        <v>536</v>
      </c>
      <c r="D819" s="1" t="s">
        <v>541</v>
      </c>
      <c r="E819" s="1" t="s">
        <v>937</v>
      </c>
      <c r="F819" s="1" t="s">
        <v>2114</v>
      </c>
      <c r="G819" s="11" t="str">
        <f>IF(ISBLANK(VLOOKUP(Table3[[#This Row],[Lookup]],Remedy,6,FALSE)),"",VLOOKUP(Table3[[#This Row],[Lookup]],Remedy,6,FALSE))</f>
        <v>End Users Services - Distributed Client Services - Deskside Support - NSW - Onsite  Primary Contact : Connor Ingram  Primary Contact Number #   613-8656-2597</v>
      </c>
      <c r="H819" s="4" t="str">
        <f>VLOOKUP(Table3[[#This Row],[Lookup]],Remedy,7,FALSE)</f>
        <v>nabdesk@au1.ibm.com</v>
      </c>
      <c r="I819" s="4" t="e">
        <v>#N/A</v>
      </c>
      <c r="J819" s="4" t="e">
        <v>#N/A</v>
      </c>
      <c r="K819" s="4" t="e">
        <v>#N/A</v>
      </c>
    </row>
    <row r="820" spans="1:11" x14ac:dyDescent="0.2">
      <c r="A820" s="1" t="s">
        <v>2703</v>
      </c>
      <c r="B820" s="1" t="s">
        <v>1314</v>
      </c>
      <c r="C820" s="1" t="s">
        <v>536</v>
      </c>
      <c r="D820" s="1" t="s">
        <v>541</v>
      </c>
      <c r="E820" s="1" t="s">
        <v>1315</v>
      </c>
      <c r="F820" s="1" t="e">
        <v>#N/A</v>
      </c>
      <c r="G820" s="11" t="str">
        <f>IF(ISBLANK(VLOOKUP(Table3[[#This Row],[Lookup]],Remedy,6,FALSE)),"",VLOOKUP(Table3[[#This Row],[Lookup]],Remedy,6,FALSE))</f>
        <v>End User Services - Customer Service Center - Service Desk - Wholesale Banking Service Desk - Administration  Primary Contact : Martin Ayers  Primary Contact Number # 613-0404-063-456</v>
      </c>
      <c r="H820" s="4">
        <f>VLOOKUP(Table3[[#This Row],[Lookup]],Remedy,7,FALSE)</f>
        <v>0</v>
      </c>
      <c r="I820" s="4" t="e">
        <v>#N/A</v>
      </c>
      <c r="J820" s="4" t="e">
        <v>#N/A</v>
      </c>
      <c r="K820" s="4" t="e">
        <v>#N/A</v>
      </c>
    </row>
    <row r="821" spans="1:11" x14ac:dyDescent="0.2">
      <c r="A821" s="1" t="s">
        <v>2704</v>
      </c>
      <c r="B821" s="1" t="s">
        <v>1316</v>
      </c>
      <c r="C821" s="1" t="s">
        <v>5</v>
      </c>
      <c r="D821" s="1" t="s">
        <v>25</v>
      </c>
      <c r="E821" s="1" t="s">
        <v>1316</v>
      </c>
      <c r="F821" s="1" t="s">
        <v>1562</v>
      </c>
      <c r="G821" s="11" t="str">
        <f>IF(ISBLANK(VLOOKUP(Table3[[#This Row],[Lookup]],Remedy,6,FALSE)),"",VLOOKUP(Table3[[#This Row],[Lookup]],Remedy,6,FALSE))</f>
        <v/>
      </c>
      <c r="H821" s="4" t="str">
        <f>VLOOKUP(Table3[[#This Row],[Lookup]],Remedy,7,FALSE)</f>
        <v>wdw_support_mailbox@nab.com.au</v>
      </c>
      <c r="I821" s="4" t="e">
        <v>#N/A</v>
      </c>
      <c r="J821" s="4" t="e">
        <v>#N/A</v>
      </c>
      <c r="K821" s="4" t="e">
        <v>#N/A</v>
      </c>
    </row>
    <row r="822" spans="1:11" x14ac:dyDescent="0.2">
      <c r="A822" s="1" t="s">
        <v>2705</v>
      </c>
      <c r="B822" s="1" t="s">
        <v>1317</v>
      </c>
      <c r="C822" s="1" t="s">
        <v>5</v>
      </c>
      <c r="D822" s="1" t="s">
        <v>25</v>
      </c>
      <c r="E822" s="1" t="s">
        <v>1317</v>
      </c>
      <c r="F822" s="1" t="s">
        <v>1566</v>
      </c>
      <c r="G822" s="11" t="str">
        <f>IF(ISBLANK(VLOOKUP(Table3[[#This Row],[Lookup]],Remedy,6,FALSE)),"",VLOOKUP(Table3[[#This Row],[Lookup]],Remedy,6,FALSE))</f>
        <v/>
      </c>
      <c r="H822" s="4" t="str">
        <f>VLOOKUP(Table3[[#This Row],[Lookup]],Remedy,7,FALSE)</f>
        <v>wholesale.banking.radar.application.support@nab.com.au</v>
      </c>
      <c r="I822" s="4" t="e">
        <v>#N/A</v>
      </c>
      <c r="J822" s="4" t="e">
        <v>#N/A</v>
      </c>
      <c r="K822" s="4" t="e">
        <v>#N/A</v>
      </c>
    </row>
    <row r="823" spans="1:11" x14ac:dyDescent="0.2">
      <c r="A823" s="1" t="s">
        <v>2519</v>
      </c>
      <c r="B823" s="1" t="s">
        <v>1318</v>
      </c>
      <c r="C823" s="1" t="s">
        <v>536</v>
      </c>
      <c r="D823" s="1" t="s">
        <v>541</v>
      </c>
      <c r="E823" s="1" t="s">
        <v>933</v>
      </c>
      <c r="F823" s="1" t="s">
        <v>1957</v>
      </c>
      <c r="G823" s="11" t="str">
        <f>IF(ISBLANK(VLOOKUP(Table3[[#This Row],[Lookup]],Remedy,6,FALSE)),"",VLOOKUP(Table3[[#This Row],[Lookup]],Remedy,6,FALSE))</f>
        <v>End Users Services - Distributed Client Services - Deskside Support-Executive VIC  Primary Contact : Darryl Peet  Primary Contact Number #   61-414-364-723</v>
      </c>
      <c r="H823" s="4">
        <f>VLOOKUP(Table3[[#This Row],[Lookup]],Remedy,7,FALSE)</f>
        <v>0</v>
      </c>
      <c r="I823" s="4" t="e">
        <v>#N/A</v>
      </c>
      <c r="J823" s="4" t="e">
        <v>#N/A</v>
      </c>
      <c r="K823" s="4" t="e">
        <v>#N/A</v>
      </c>
    </row>
    <row r="824" spans="1:11" x14ac:dyDescent="0.2">
      <c r="A824" s="1" t="s">
        <v>2520</v>
      </c>
      <c r="B824" s="1" t="s">
        <v>1318</v>
      </c>
      <c r="C824" s="1" t="s">
        <v>536</v>
      </c>
      <c r="D824" s="1" t="s">
        <v>541</v>
      </c>
      <c r="E824" s="1" t="s">
        <v>934</v>
      </c>
      <c r="F824" s="1" t="s">
        <v>1956</v>
      </c>
      <c r="G824" s="11" t="str">
        <f>IF(ISBLANK(VLOOKUP(Table3[[#This Row],[Lookup]],Remedy,6,FALSE)),"",VLOOKUP(Table3[[#This Row],[Lookup]],Remedy,6,FALSE))</f>
        <v>End Users Services - Distributed Client Services - Deskside Support-Executive NSW  Primary Contact : Darryl Peet  Primary Contact Number #   61-414-364-723</v>
      </c>
      <c r="H824" s="4">
        <f>VLOOKUP(Table3[[#This Row],[Lookup]],Remedy,7,FALSE)</f>
        <v>0</v>
      </c>
      <c r="I824" s="4" t="e">
        <v>#N/A</v>
      </c>
      <c r="J824" s="4" t="e">
        <v>#N/A</v>
      </c>
      <c r="K824" s="4" t="e">
        <v>#N/A</v>
      </c>
    </row>
    <row r="825" spans="1:11" x14ac:dyDescent="0.2">
      <c r="A825" s="1" t="s">
        <v>2249</v>
      </c>
      <c r="B825" s="1" t="s">
        <v>1319</v>
      </c>
      <c r="C825" s="1" t="s">
        <v>235</v>
      </c>
      <c r="D825" s="1" t="s">
        <v>246</v>
      </c>
      <c r="E825" s="1" t="s">
        <v>247</v>
      </c>
      <c r="F825" s="1" t="s">
        <v>1810</v>
      </c>
      <c r="G825" s="11" t="str">
        <f>IF(ISBLANK(VLOOKUP(Table3[[#This Row],[Lookup]],Remedy,6,FALSE)),"",VLOOKUP(Table3[[#This Row],[Lookup]],Remedy,6,FALSE))</f>
        <v/>
      </c>
      <c r="H825" s="4" t="str">
        <f>VLOOKUP(Table3[[#This Row],[Lookup]],Remedy,7,FALSE)</f>
        <v>ni.comms.requests@nab.com.au</v>
      </c>
      <c r="I825" s="4" t="e">
        <v>#N/A</v>
      </c>
      <c r="J825" s="4" t="e">
        <v>#N/A</v>
      </c>
      <c r="K825" s="4" t="e">
        <v>#N/A</v>
      </c>
    </row>
    <row r="826" spans="1:11" x14ac:dyDescent="0.2">
      <c r="A826" s="1" t="s">
        <v>2706</v>
      </c>
      <c r="B826" s="1" t="s">
        <v>1320</v>
      </c>
      <c r="C826" s="1" t="s">
        <v>5</v>
      </c>
      <c r="D826" s="1" t="s">
        <v>1115</v>
      </c>
      <c r="E826" s="1" t="s">
        <v>278</v>
      </c>
      <c r="F826" s="1" t="s">
        <v>1727</v>
      </c>
      <c r="G826" s="11" t="e">
        <f>IF(ISBLANK(VLOOKUP(Table3[[#This Row],[Lookup]],Remedy,6,FALSE)),"",VLOOKUP(Table3[[#This Row],[Lookup]],Remedy,6,FALSE))</f>
        <v>#N/A</v>
      </c>
      <c r="H826" s="4" t="e">
        <f>VLOOKUP(Table3[[#This Row],[Lookup]],Remedy,7,FALSE)</f>
        <v>#N/A</v>
      </c>
      <c r="I826" s="4" t="e">
        <v>#N/A</v>
      </c>
      <c r="J826" s="4" t="e">
        <v>#N/A</v>
      </c>
      <c r="K826" s="4" t="e">
        <v>#N/A</v>
      </c>
    </row>
    <row r="827" spans="1:11" x14ac:dyDescent="0.2">
      <c r="A827" s="1" t="s">
        <v>2707</v>
      </c>
      <c r="B827" s="1" t="s">
        <v>860</v>
      </c>
      <c r="C827" s="1" t="s">
        <v>5</v>
      </c>
      <c r="D827" s="1" t="s">
        <v>1321</v>
      </c>
      <c r="E827" s="1" t="s">
        <v>1033</v>
      </c>
      <c r="F827" s="1" t="e">
        <v>#N/A</v>
      </c>
      <c r="G827" s="11" t="e">
        <f>IF(ISBLANK(VLOOKUP(Table3[[#This Row],[Lookup]],Remedy,6,FALSE)),"",VLOOKUP(Table3[[#This Row],[Lookup]],Remedy,6,FALSE))</f>
        <v>#N/A</v>
      </c>
      <c r="H827" s="4" t="e">
        <f>VLOOKUP(Table3[[#This Row],[Lookup]],Remedy,7,FALSE)</f>
        <v>#N/A</v>
      </c>
      <c r="I827" s="4" t="e">
        <v>#N/A</v>
      </c>
      <c r="J827" s="4" t="e">
        <v>#N/A</v>
      </c>
      <c r="K827" s="4" t="e">
        <v>#N/A</v>
      </c>
    </row>
    <row r="828" spans="1:11" x14ac:dyDescent="0.2">
      <c r="A828" s="1" t="s">
        <v>2708</v>
      </c>
      <c r="B828" s="1" t="s">
        <v>1159</v>
      </c>
      <c r="C828" s="1" t="s">
        <v>5</v>
      </c>
      <c r="D828" s="1" t="s">
        <v>750</v>
      </c>
      <c r="E828" s="1" t="s">
        <v>1322</v>
      </c>
      <c r="F828" s="1" t="s">
        <v>1708</v>
      </c>
      <c r="G828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828" s="4" t="str">
        <f>VLOOKUP(Table3[[#This Row],[Lookup]],Remedy,7,FALSE)</f>
        <v>EST Technology Product and Markets - Payments and Reconciliations &lt;ESTTechnologyProductMarketsPaymentsReconciliation@nab.com.au&gt;</v>
      </c>
      <c r="I828" s="4" t="e">
        <v>#N/A</v>
      </c>
      <c r="J828" s="4" t="e">
        <v>#N/A</v>
      </c>
      <c r="K828" s="4" t="e">
        <v>#N/A</v>
      </c>
    </row>
    <row r="829" spans="1:11" x14ac:dyDescent="0.2">
      <c r="A829" s="1" t="s">
        <v>2709</v>
      </c>
      <c r="B829" s="1" t="s">
        <v>1159</v>
      </c>
      <c r="C829" s="1" t="s">
        <v>5</v>
      </c>
      <c r="D829" s="1" t="s">
        <v>750</v>
      </c>
      <c r="E829" s="1" t="s">
        <v>1323</v>
      </c>
      <c r="F829" s="1" t="s">
        <v>1709</v>
      </c>
      <c r="G829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829" s="4" t="str">
        <f>VLOOKUP(Table3[[#This Row],[Lookup]],Remedy,7,FALSE)</f>
        <v>EST Technology Product and Markets - Payments and Reconciliations &lt;ESTTechnologyProductMarketsPaymentsReconciliation@nab.com.au&gt;</v>
      </c>
      <c r="I829" s="4" t="e">
        <v>#N/A</v>
      </c>
      <c r="J829" s="4" t="e">
        <v>#N/A</v>
      </c>
      <c r="K829" s="4" t="e">
        <v>#N/A</v>
      </c>
    </row>
    <row r="830" spans="1:11" x14ac:dyDescent="0.2">
      <c r="A830" s="1" t="s">
        <v>2710</v>
      </c>
      <c r="B830" s="1" t="s">
        <v>1159</v>
      </c>
      <c r="C830" s="1" t="s">
        <v>5</v>
      </c>
      <c r="D830" s="1" t="s">
        <v>750</v>
      </c>
      <c r="E830" s="1" t="s">
        <v>1324</v>
      </c>
      <c r="F830" s="1" t="s">
        <v>1710</v>
      </c>
      <c r="G830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830" s="4" t="str">
        <f>VLOOKUP(Table3[[#This Row],[Lookup]],Remedy,7,FALSE)</f>
        <v>EST Technology Product and Markets - Payments and Reconciliations &lt;ESTTechnologyProductMarketsPaymentsReconciliation@nab.com.au&gt;</v>
      </c>
      <c r="I830" s="4" t="e">
        <v>#N/A</v>
      </c>
      <c r="J830" s="4" t="e">
        <v>#N/A</v>
      </c>
      <c r="K830" s="4" t="e">
        <v>#N/A</v>
      </c>
    </row>
    <row r="831" spans="1:11" x14ac:dyDescent="0.2">
      <c r="A831" s="1" t="s">
        <v>2711</v>
      </c>
      <c r="B831" s="1" t="s">
        <v>1159</v>
      </c>
      <c r="C831" s="1" t="s">
        <v>5</v>
      </c>
      <c r="D831" s="1" t="s">
        <v>750</v>
      </c>
      <c r="E831" s="1" t="s">
        <v>1325</v>
      </c>
      <c r="F831" s="1" t="s">
        <v>1711</v>
      </c>
      <c r="G831" s="11" t="str">
        <f>IF(ISBLANK(VLOOKUP(Table3[[#This Row],[Lookup]],Remedy,6,FALSE)),"",VLOOKUP(Table3[[#This Row],[Lookup]],Remedy,6,FALSE))</f>
        <v>Primary &amp; Secondary Contact number : As per Alarm point.  Remedy Support Group Authoriser : Peter J McShane, Alfred Rajasekar</v>
      </c>
      <c r="H831" s="4" t="str">
        <f>VLOOKUP(Table3[[#This Row],[Lookup]],Remedy,7,FALSE)</f>
        <v>EST Technology Product and Markets - Payments and Reconciliations &lt;ESTTechnologyProductMarketsPaymentsReconciliation@nab.com.au&gt;</v>
      </c>
      <c r="I831" s="4" t="e">
        <v>#N/A</v>
      </c>
      <c r="J831" s="4" t="e">
        <v>#N/A</v>
      </c>
      <c r="K831" s="4" t="e">
        <v>#N/A</v>
      </c>
    </row>
    <row r="832" spans="1:11" x14ac:dyDescent="0.2">
      <c r="A832" s="1" t="s">
        <v>2712</v>
      </c>
      <c r="B832" s="1" t="s">
        <v>1180</v>
      </c>
      <c r="C832" s="1" t="s">
        <v>5</v>
      </c>
      <c r="D832" s="1" t="s">
        <v>750</v>
      </c>
      <c r="E832" s="1" t="s">
        <v>1326</v>
      </c>
      <c r="F832" s="1" t="s">
        <v>1714</v>
      </c>
      <c r="G832" s="11" t="str">
        <f>IF(ISBLANK(VLOOKUP(Table3[[#This Row],[Lookup]],Remedy,6,FALSE)),"",VLOOKUP(Table3[[#This Row],[Lookup]],Remedy,6,FALSE))</f>
        <v>Refer to Alarm Point for Primary &amp; Secondary Contact Phone Numbers.  Support Group Authoriser: Reporting Support-Data Store</v>
      </c>
      <c r="H832" s="4" t="str">
        <f>VLOOKUP(Table3[[#This Row],[Lookup]],Remedy,7,FALSE)</f>
        <v>EST Technology Product and Markets - Reporting and Front Office &lt;EST.Technology.Product.and.Markets.-.Reporting.and.Front.Office@nab.com.au&gt;</v>
      </c>
      <c r="I832" s="4" t="e">
        <v>#N/A</v>
      </c>
      <c r="J832" s="4" t="e">
        <v>#N/A</v>
      </c>
      <c r="K832" s="4" t="e">
        <v>#N/A</v>
      </c>
    </row>
    <row r="833" spans="1:11" x14ac:dyDescent="0.2">
      <c r="A833" s="1" t="s">
        <v>2713</v>
      </c>
      <c r="B833" s="1" t="s">
        <v>1180</v>
      </c>
      <c r="C833" s="1" t="s">
        <v>5</v>
      </c>
      <c r="D833" s="1" t="s">
        <v>750</v>
      </c>
      <c r="E833" s="1" t="s">
        <v>1327</v>
      </c>
      <c r="F833" s="1" t="s">
        <v>1715</v>
      </c>
      <c r="G833" s="11" t="str">
        <f>IF(ISBLANK(VLOOKUP(Table3[[#This Row],[Lookup]],Remedy,6,FALSE)),"",VLOOKUP(Table3[[#This Row],[Lookup]],Remedy,6,FALSE))</f>
        <v/>
      </c>
      <c r="H833" s="4">
        <f>VLOOKUP(Table3[[#This Row],[Lookup]],Remedy,7,FALSE)</f>
        <v>0</v>
      </c>
      <c r="I833" s="4" t="e">
        <v>#N/A</v>
      </c>
      <c r="J833" s="4" t="e">
        <v>#N/A</v>
      </c>
      <c r="K833" s="4" t="e">
        <v>#N/A</v>
      </c>
    </row>
    <row r="834" spans="1:11" x14ac:dyDescent="0.2">
      <c r="A834" s="1" t="s">
        <v>2714</v>
      </c>
      <c r="B834" s="1" t="s">
        <v>860</v>
      </c>
      <c r="C834" s="1" t="s">
        <v>536</v>
      </c>
      <c r="D834" s="1" t="s">
        <v>538</v>
      </c>
      <c r="E834" s="1" t="s">
        <v>1328</v>
      </c>
      <c r="F834" s="1" t="s">
        <v>2087</v>
      </c>
      <c r="G834" s="11" t="e">
        <f>IF(ISBLANK(VLOOKUP(Table3[[#This Row],[Lookup]],Remedy,6,FALSE)),"",VLOOKUP(Table3[[#This Row],[Lookup]],Remedy,6,FALSE))</f>
        <v>#N/A</v>
      </c>
      <c r="H834" s="4" t="e">
        <f>VLOOKUP(Table3[[#This Row],[Lookup]],Remedy,7,FALSE)</f>
        <v>#N/A</v>
      </c>
      <c r="I834" s="4" t="e">
        <v>#N/A</v>
      </c>
      <c r="J834" s="4" t="e">
        <v>#N/A</v>
      </c>
      <c r="K834" s="4" t="e">
        <v>#N/A</v>
      </c>
    </row>
    <row r="835" spans="1:11" x14ac:dyDescent="0.2">
      <c r="A835" s="1" t="s">
        <v>2407</v>
      </c>
      <c r="B835" s="1" t="s">
        <v>1329</v>
      </c>
      <c r="C835" s="1" t="s">
        <v>536</v>
      </c>
      <c r="D835" s="1" t="s">
        <v>538</v>
      </c>
      <c r="E835" s="1" t="s">
        <v>629</v>
      </c>
      <c r="F835" s="1" t="s">
        <v>1901</v>
      </c>
      <c r="G835" s="11" t="str">
        <f>IF(ISBLANK(VLOOKUP(Table3[[#This Row],[Lookup]],Remedy,6,FALSE)),"",VLOOKUP(Table3[[#This Row],[Lookup]],Remedy,6,FALSE))</f>
        <v>Server Systems Operations - Data Management - Database Management - Midrange - DBA (Oracle)  Primary Contact : Harvey Cowan  Primary Contact Number #   61-0401-718-739</v>
      </c>
      <c r="H835" s="4">
        <f>VLOOKUP(Table3[[#This Row],[Lookup]],Remedy,7,FALSE)</f>
        <v>0</v>
      </c>
      <c r="I835" s="4" t="e">
        <v>#N/A</v>
      </c>
      <c r="J835" s="4" t="e">
        <v>#N/A</v>
      </c>
      <c r="K835" s="4" t="e">
        <v>#N/A</v>
      </c>
    </row>
    <row r="836" spans="1:11" x14ac:dyDescent="0.2">
      <c r="A836" s="1" t="s">
        <v>2408</v>
      </c>
      <c r="B836" s="1" t="s">
        <v>1330</v>
      </c>
      <c r="C836" s="1" t="s">
        <v>536</v>
      </c>
      <c r="D836" s="1" t="s">
        <v>538</v>
      </c>
      <c r="E836" s="1" t="s">
        <v>631</v>
      </c>
      <c r="F836" s="1" t="s">
        <v>1902</v>
      </c>
      <c r="G836" s="11" t="str">
        <f>IF(ISBLANK(VLOOKUP(Table3[[#This Row],[Lookup]],Remedy,6,FALSE)),"",VLOOKUP(Table3[[#This Row],[Lookup]],Remedy,6,FALSE))</f>
        <v>Server Systems Operations - Data Management - Database Management - Midrange - DBA (SQL)  Primary Contact : Harvey Cowan  Primary Contact Number #   61-0401-718-739</v>
      </c>
      <c r="H836" s="4">
        <f>VLOOKUP(Table3[[#This Row],[Lookup]],Remedy,7,FALSE)</f>
        <v>0</v>
      </c>
      <c r="I836" s="4" t="e">
        <v>#N/A</v>
      </c>
      <c r="J836" s="4" t="e">
        <v>#N/A</v>
      </c>
      <c r="K836" s="4" t="e">
        <v>#N/A</v>
      </c>
    </row>
    <row r="837" spans="1:11" x14ac:dyDescent="0.2">
      <c r="A837" s="1" t="s">
        <v>2410</v>
      </c>
      <c r="B837" s="1" t="s">
        <v>1331</v>
      </c>
      <c r="C837" s="1" t="s">
        <v>536</v>
      </c>
      <c r="D837" s="1" t="s">
        <v>538</v>
      </c>
      <c r="E837" s="1" t="s">
        <v>635</v>
      </c>
      <c r="F837" s="1" t="s">
        <v>1903</v>
      </c>
      <c r="G837" s="11" t="str">
        <f>IF(ISBLANK(VLOOKUP(Table3[[#This Row],[Lookup]],Remedy,6,FALSE)),"",VLOOKUP(Table3[[#This Row],[Lookup]],Remedy,6,FALSE))</f>
        <v>Server Systems Operations - Data Management - Database Management - Midrange - DBA (Sybase)  Primary Contact : John Trinh  Primary Contact Number # 61-0400-897-440</v>
      </c>
      <c r="H837" s="4">
        <f>VLOOKUP(Table3[[#This Row],[Lookup]],Remedy,7,FALSE)</f>
        <v>0</v>
      </c>
      <c r="I837" s="4" t="e">
        <v>#N/A</v>
      </c>
      <c r="J837" s="4" t="e">
        <v>#N/A</v>
      </c>
      <c r="K837" s="4" t="e">
        <v>#N/A</v>
      </c>
    </row>
    <row r="838" spans="1:11" x14ac:dyDescent="0.2">
      <c r="A838" s="1" t="s">
        <v>2416</v>
      </c>
      <c r="B838" s="1" t="s">
        <v>1332</v>
      </c>
      <c r="C838" s="1" t="s">
        <v>536</v>
      </c>
      <c r="D838" s="1" t="s">
        <v>538</v>
      </c>
      <c r="E838" s="1" t="s">
        <v>652</v>
      </c>
      <c r="F838" s="1" t="s">
        <v>1916</v>
      </c>
      <c r="G838" s="11" t="str">
        <f>IF(ISBLANK(VLOOKUP(Table3[[#This Row],[Lookup]],Remedy,6,FALSE)),"",VLOOKUP(Table3[[#This Row],[Lookup]],Remedy,6,FALSE))</f>
        <v>Server Systems Operations - Storage Management - Backup Restore Mgmt - Midrange - Storage (SAN)  Primary Contact : Michael Kellar  Primary Contact Number # 0419 305 372</v>
      </c>
      <c r="H838" s="4" t="str">
        <f>VLOOKUP(Table3[[#This Row],[Lookup]],Remedy,7,FALSE)</f>
        <v xml:space="preserve">nab storage san_nas/australia/contr/ibm </v>
      </c>
      <c r="I838" s="4" t="e">
        <v>#N/A</v>
      </c>
      <c r="J838" s="4" t="e">
        <v>#N/A</v>
      </c>
      <c r="K838" s="4" t="e">
        <v>#N/A</v>
      </c>
    </row>
    <row r="839" spans="1:11" x14ac:dyDescent="0.2">
      <c r="A839" s="1" t="s">
        <v>2249</v>
      </c>
      <c r="B839" s="1" t="s">
        <v>1333</v>
      </c>
      <c r="C839" s="1" t="s">
        <v>235</v>
      </c>
      <c r="D839" s="1" t="s">
        <v>246</v>
      </c>
      <c r="E839" s="1" t="s">
        <v>247</v>
      </c>
      <c r="F839" s="1" t="s">
        <v>1810</v>
      </c>
      <c r="G839" s="11" t="str">
        <f>IF(ISBLANK(VLOOKUP(Table3[[#This Row],[Lookup]],Remedy,6,FALSE)),"",VLOOKUP(Table3[[#This Row],[Lookup]],Remedy,6,FALSE))</f>
        <v/>
      </c>
      <c r="H839" s="4" t="str">
        <f>VLOOKUP(Table3[[#This Row],[Lookup]],Remedy,7,FALSE)</f>
        <v>ni.comms.requests@nab.com.au</v>
      </c>
      <c r="I839" s="4" t="e">
        <v>#N/A</v>
      </c>
      <c r="J839" s="4" t="e">
        <v>#N/A</v>
      </c>
      <c r="K839" s="4" t="e">
        <v>#N/A</v>
      </c>
    </row>
    <row r="840" spans="1:11" x14ac:dyDescent="0.2">
      <c r="A840" s="1" t="s">
        <v>2249</v>
      </c>
      <c r="B840" s="1" t="s">
        <v>1334</v>
      </c>
      <c r="C840" s="1" t="s">
        <v>235</v>
      </c>
      <c r="D840" s="1" t="s">
        <v>246</v>
      </c>
      <c r="E840" s="1" t="s">
        <v>247</v>
      </c>
      <c r="F840" s="1" t="s">
        <v>1810</v>
      </c>
      <c r="G840" s="11" t="str">
        <f>IF(ISBLANK(VLOOKUP(Table3[[#This Row],[Lookup]],Remedy,6,FALSE)),"",VLOOKUP(Table3[[#This Row],[Lookup]],Remedy,6,FALSE))</f>
        <v/>
      </c>
      <c r="H840" s="4" t="str">
        <f>VLOOKUP(Table3[[#This Row],[Lookup]],Remedy,7,FALSE)</f>
        <v>ni.comms.requests@nab.com.au</v>
      </c>
      <c r="I840" s="4" t="e">
        <v>#N/A</v>
      </c>
      <c r="J840" s="4" t="e">
        <v>#N/A</v>
      </c>
      <c r="K840" s="4" t="e">
        <v>#N/A</v>
      </c>
    </row>
    <row r="841" spans="1:11" x14ac:dyDescent="0.2">
      <c r="A841" s="1" t="s">
        <v>2486</v>
      </c>
      <c r="B841" s="1" t="s">
        <v>1335</v>
      </c>
      <c r="C841" s="1" t="s">
        <v>536</v>
      </c>
      <c r="D841" s="1" t="s">
        <v>538</v>
      </c>
      <c r="E841" s="1" t="s">
        <v>851</v>
      </c>
      <c r="F841" s="1" t="s">
        <v>2016</v>
      </c>
      <c r="G841" s="11" t="str">
        <f>IF(ISBLANK(VLOOKUP(Table3[[#This Row],[Lookup]],Remedy,6,FALSE)),"",VLOOKUP(Table3[[#This Row],[Lookup]],Remedy,6,FALSE))</f>
        <v>Server Systems Operations - Service Management Mainframe - VM Support ZOS  Primary Contact : John Everitt  Primary Contact Number # 61-413-017-894</v>
      </c>
      <c r="H841" s="4" t="str">
        <f>VLOOKUP(Table3[[#This Row],[Lookup]],Remedy,7,FALSE)</f>
        <v>vmgroup@au1.ibm.com</v>
      </c>
      <c r="I841" s="4" t="e">
        <v>#N/A</v>
      </c>
      <c r="J841" s="4" t="e">
        <v>#N/A</v>
      </c>
      <c r="K841" s="4" t="e">
        <v>#N/A</v>
      </c>
    </row>
    <row r="842" spans="1:11" x14ac:dyDescent="0.2">
      <c r="A842" s="1" t="s">
        <v>2296</v>
      </c>
      <c r="B842" s="1" t="s">
        <v>1336</v>
      </c>
      <c r="C842" s="1" t="s">
        <v>5</v>
      </c>
      <c r="D842" s="1" t="s">
        <v>295</v>
      </c>
      <c r="E842" s="1" t="s">
        <v>358</v>
      </c>
      <c r="F842" s="1" t="s">
        <v>1376</v>
      </c>
      <c r="G842" s="11" t="str">
        <f>IF(ISBLANK(VLOOKUP(Table3[[#This Row],[Lookup]],Remedy,6,FALSE)),"",VLOOKUP(Table3[[#This Row],[Lookup]],Remedy,6,FALSE))</f>
        <v>Wintel Support    Primary Contact Number : 021814384  Secondary Contact Number : 0296200470</v>
      </c>
      <c r="H842" s="4" t="str">
        <f>VLOOKUP(Table3[[#This Row],[Lookup]],Remedy,7,FALSE)</f>
        <v>nz_infoman_znetsm@bnz.co.nz</v>
      </c>
      <c r="I842" s="4" t="e">
        <v>#N/A</v>
      </c>
      <c r="J842" s="4" t="e">
        <v>#N/A</v>
      </c>
      <c r="K842" s="4" t="e">
        <v>#N/A</v>
      </c>
    </row>
    <row r="843" spans="1:11" x14ac:dyDescent="0.2">
      <c r="A843" s="1" t="s">
        <v>2715</v>
      </c>
      <c r="B843" s="1" t="s">
        <v>1298</v>
      </c>
      <c r="C843" s="1" t="s">
        <v>5</v>
      </c>
      <c r="D843" s="1" t="s">
        <v>754</v>
      </c>
      <c r="E843" s="1" t="s">
        <v>1337</v>
      </c>
      <c r="F843" s="1" t="s">
        <v>1735</v>
      </c>
      <c r="G843" s="11" t="str">
        <f>IF(ISBLANK(VLOOKUP(Table3[[#This Row],[Lookup]],Remedy,6,FALSE)),"",VLOOKUP(Table3[[#This Row],[Lookup]],Remedy,6,FALSE))</f>
        <v>Primary Contact Number: See Alarmpoint  Secondary Contact Number: See Alarmpoint  Remedy Support Group Authoriser: Nancy Balinario</v>
      </c>
      <c r="H843" s="4" t="str">
        <f>VLOOKUP(Table3[[#This Row],[Lookup]],Remedy,7,FALSE)</f>
        <v>equation.support@nab.com.au</v>
      </c>
      <c r="I843" s="4" t="e">
        <v>#N/A</v>
      </c>
      <c r="J843" s="4" t="e">
        <v>#N/A</v>
      </c>
      <c r="K843" s="4" t="e"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0"/>
  <sheetViews>
    <sheetView topLeftCell="B1" workbookViewId="0">
      <selection activeCell="B1" sqref="B1"/>
    </sheetView>
  </sheetViews>
  <sheetFormatPr defaultRowHeight="12.75" x14ac:dyDescent="0.2"/>
  <cols>
    <col min="1" max="1" width="91.42578125" style="1" hidden="1" customWidth="1"/>
    <col min="2" max="2" width="29.7109375" style="1" customWidth="1"/>
    <col min="3" max="3" width="17.42578125" style="1" bestFit="1" customWidth="1"/>
    <col min="4" max="4" width="22.85546875" style="1" customWidth="1"/>
    <col min="5" max="5" width="41" style="1" customWidth="1"/>
    <col min="6" max="6" width="35.5703125" style="1" bestFit="1" customWidth="1"/>
    <col min="7" max="7" width="229.7109375" style="1" bestFit="1" customWidth="1"/>
    <col min="8" max="8" width="114.42578125" style="1" bestFit="1" customWidth="1"/>
    <col min="9" max="16384" width="9.140625" style="1"/>
  </cols>
  <sheetData>
    <row r="1" spans="1:8" x14ac:dyDescent="0.2">
      <c r="A1" s="1" t="s">
        <v>2146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2716</v>
      </c>
      <c r="G1" s="4" t="s">
        <v>4312</v>
      </c>
      <c r="H1" s="4" t="s">
        <v>2729</v>
      </c>
    </row>
    <row r="2" spans="1:8" x14ac:dyDescent="0.2">
      <c r="A2" s="1" t="str">
        <f>CONCATENATE(C2,"-",D2,"-",E2)</f>
        <v>NABT-EADT-CB&amp;I-Account Management Non-Ledger Support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65" si="0">VLOOKUP(A2,ISM,2,FALSE)</f>
        <v>C-NAB-AU-EADTCBI-AMNL-SUPP</v>
      </c>
      <c r="G2" s="1" t="str">
        <f t="shared" ref="G2:G65" si="1">VLOOKUP(A2,Remedy,6,FALSE)</f>
        <v>Primary Contact Number : 0414 445 321  Secondary Contact Number : 0410 587 683  Remedy Support Group Authoriser: Matthew Macdougall</v>
      </c>
      <c r="H2" s="1" t="str">
        <f t="shared" ref="H2:H65" si="2">VLOOKUP(A2,Remedy,7,FALSE)</f>
        <v>account.services.-.support.team@nab.com.au</v>
      </c>
    </row>
    <row r="3" spans="1:8" x14ac:dyDescent="0.2">
      <c r="A3" s="1" t="str">
        <f t="shared" ref="A3:A66" si="3">CONCATENATE(C3,"-",D3,"-",E3)</f>
        <v>NABT-EADT-CB&amp;I-Account Management Non-Ledger Support</v>
      </c>
      <c r="B3" s="1" t="s">
        <v>8</v>
      </c>
      <c r="C3" s="1" t="s">
        <v>5</v>
      </c>
      <c r="D3" s="1" t="s">
        <v>6</v>
      </c>
      <c r="E3" s="1" t="s">
        <v>7</v>
      </c>
      <c r="F3" s="1" t="str">
        <f t="shared" si="0"/>
        <v>C-NAB-AU-EADTCBI-AMNL-SUPP</v>
      </c>
      <c r="G3" s="1" t="str">
        <f t="shared" si="1"/>
        <v>Primary Contact Number : 0414 445 321  Secondary Contact Number : 0410 587 683  Remedy Support Group Authoriser: Matthew Macdougall</v>
      </c>
      <c r="H3" s="1" t="str">
        <f t="shared" si="2"/>
        <v>account.services.-.support.team@nab.com.au</v>
      </c>
    </row>
    <row r="4" spans="1:8" x14ac:dyDescent="0.2">
      <c r="A4" s="1" t="str">
        <f t="shared" si="3"/>
        <v>NABT-EADT-CB&amp;I-Account Management Non-Ledger Support</v>
      </c>
      <c r="B4" s="1" t="s">
        <v>9</v>
      </c>
      <c r="C4" s="1" t="s">
        <v>5</v>
      </c>
      <c r="D4" s="1" t="s">
        <v>6</v>
      </c>
      <c r="E4" s="1" t="s">
        <v>7</v>
      </c>
      <c r="F4" s="1" t="str">
        <f t="shared" si="0"/>
        <v>C-NAB-AU-EADTCBI-AMNL-SUPP</v>
      </c>
      <c r="G4" s="1" t="str">
        <f t="shared" si="1"/>
        <v>Primary Contact Number : 0414 445 321  Secondary Contact Number : 0410 587 683  Remedy Support Group Authoriser: Matthew Macdougall</v>
      </c>
      <c r="H4" s="1" t="str">
        <f t="shared" si="2"/>
        <v>account.services.-.support.team@nab.com.au</v>
      </c>
    </row>
    <row r="5" spans="1:8" x14ac:dyDescent="0.2">
      <c r="A5" s="1" t="str">
        <f t="shared" si="3"/>
        <v>NABT-EADT-CB&amp;I-Account Management Non-Ledger Support</v>
      </c>
      <c r="B5" s="1" t="s">
        <v>10</v>
      </c>
      <c r="C5" s="1" t="s">
        <v>5</v>
      </c>
      <c r="D5" s="1" t="s">
        <v>6</v>
      </c>
      <c r="E5" s="1" t="s">
        <v>7</v>
      </c>
      <c r="F5" s="1" t="str">
        <f t="shared" si="0"/>
        <v>C-NAB-AU-EADTCBI-AMNL-SUPP</v>
      </c>
      <c r="G5" s="1" t="str">
        <f t="shared" si="1"/>
        <v>Primary Contact Number : 0414 445 321  Secondary Contact Number : 0410 587 683  Remedy Support Group Authoriser: Matthew Macdougall</v>
      </c>
      <c r="H5" s="1" t="str">
        <f t="shared" si="2"/>
        <v>account.services.-.support.team@nab.com.au</v>
      </c>
    </row>
    <row r="6" spans="1:8" x14ac:dyDescent="0.2">
      <c r="A6" s="1" t="str">
        <f t="shared" si="3"/>
        <v>NABT-EADT-CB&amp;I-Account Management Non-Ledger Delivery</v>
      </c>
      <c r="B6" s="1" t="s">
        <v>11</v>
      </c>
      <c r="C6" s="1" t="s">
        <v>5</v>
      </c>
      <c r="D6" s="1" t="s">
        <v>6</v>
      </c>
      <c r="E6" s="1" t="s">
        <v>12</v>
      </c>
      <c r="F6" s="1" t="str">
        <f t="shared" si="0"/>
        <v>C-NAB-AU-EADTCBI-AMNL-DEL</v>
      </c>
      <c r="G6" s="1" t="str">
        <f t="shared" si="1"/>
        <v>Non-Ledger Development    Primary Contact Number : Michael ph: 0411406736  Secondary Contact Number : 0386977454</v>
      </c>
      <c r="H6" s="1" t="str">
        <f t="shared" si="2"/>
        <v>NABAU_Account.Management.NL.Dev.Team.-.All@nab.com.au</v>
      </c>
    </row>
    <row r="7" spans="1:8" x14ac:dyDescent="0.2">
      <c r="A7" s="1" t="str">
        <f t="shared" si="3"/>
        <v>NABT-EADT-CAPS-B2B Integration Delivery</v>
      </c>
      <c r="B7" s="1" t="s">
        <v>13</v>
      </c>
      <c r="C7" s="1" t="s">
        <v>5</v>
      </c>
      <c r="D7" s="1" t="s">
        <v>14</v>
      </c>
      <c r="E7" s="1" t="s">
        <v>15</v>
      </c>
      <c r="F7" s="1" t="str">
        <f t="shared" si="0"/>
        <v>C-NAB-AU-EADTCBI-B2B-DEL</v>
      </c>
      <c r="G7" s="1" t="str">
        <f t="shared" si="1"/>
        <v>B2B Delivery team  Primary Contact No.: 0386414163  Secondary Contact No.: 0386976287  Remedy Support Group Authoriser: Anila Mayekar</v>
      </c>
      <c r="H7" s="1" t="str">
        <f t="shared" si="2"/>
        <v>anila.mayekar@nab.com.au</v>
      </c>
    </row>
    <row r="8" spans="1:8" x14ac:dyDescent="0.2">
      <c r="A8" s="1" t="str">
        <f t="shared" si="3"/>
        <v>NABT-EADT-CAPS-B2B Integration Delivery</v>
      </c>
      <c r="B8" s="1" t="s">
        <v>16</v>
      </c>
      <c r="C8" s="1" t="s">
        <v>5</v>
      </c>
      <c r="D8" s="1" t="s">
        <v>14</v>
      </c>
      <c r="E8" s="1" t="s">
        <v>15</v>
      </c>
      <c r="F8" s="1" t="str">
        <f t="shared" si="0"/>
        <v>C-NAB-AU-EADTCBI-B2B-DEL</v>
      </c>
      <c r="G8" s="1" t="str">
        <f t="shared" si="1"/>
        <v>B2B Delivery team  Primary Contact No.: 0386414163  Secondary Contact No.: 0386976287  Remedy Support Group Authoriser: Anila Mayekar</v>
      </c>
      <c r="H8" s="1" t="str">
        <f t="shared" si="2"/>
        <v>anila.mayekar@nab.com.au</v>
      </c>
    </row>
    <row r="9" spans="1:8" x14ac:dyDescent="0.2">
      <c r="A9" s="1" t="str">
        <f t="shared" si="3"/>
        <v>NABT-EADT-CAPS-B2B Integration Delivery</v>
      </c>
      <c r="B9" s="1" t="s">
        <v>17</v>
      </c>
      <c r="C9" s="1" t="s">
        <v>5</v>
      </c>
      <c r="D9" s="1" t="s">
        <v>14</v>
      </c>
      <c r="E9" s="1" t="s">
        <v>15</v>
      </c>
      <c r="F9" s="1" t="str">
        <f t="shared" si="0"/>
        <v>C-NAB-AU-EADTCBI-B2B-DEL</v>
      </c>
      <c r="G9" s="1" t="str">
        <f t="shared" si="1"/>
        <v>B2B Delivery team  Primary Contact No.: 0386414163  Secondary Contact No.: 0386976287  Remedy Support Group Authoriser: Anila Mayekar</v>
      </c>
      <c r="H9" s="1" t="str">
        <f t="shared" si="2"/>
        <v>anila.mayekar@nab.com.au</v>
      </c>
    </row>
    <row r="10" spans="1:8" x14ac:dyDescent="0.2">
      <c r="A10" s="1" t="str">
        <f t="shared" si="3"/>
        <v>NABT-EADT-CAPS-B2B Production Support</v>
      </c>
      <c r="B10" s="1" t="s">
        <v>18</v>
      </c>
      <c r="C10" s="1" t="s">
        <v>5</v>
      </c>
      <c r="D10" s="1" t="s">
        <v>14</v>
      </c>
      <c r="E10" s="1" t="s">
        <v>19</v>
      </c>
      <c r="F10" s="1" t="str">
        <f t="shared" si="0"/>
        <v>C-NAB-AU-EADTCAPS-B2B-SUPP</v>
      </c>
      <c r="G10" s="1" t="str">
        <f t="shared" si="1"/>
        <v>Primary Contact Number:  0417 387 222  Secondary Contact Number:  TBA  Remedy Support Group Authoriser:  Tim Baird</v>
      </c>
      <c r="H10" s="1" t="str">
        <f t="shared" si="2"/>
        <v>b2b.helpdesk@nab.com.au</v>
      </c>
    </row>
    <row r="11" spans="1:8" x14ac:dyDescent="0.2">
      <c r="A11" s="1" t="str">
        <f t="shared" si="3"/>
        <v>NABT-EADT-CAPS-FTE Integration Delivery</v>
      </c>
      <c r="B11" s="1" t="s">
        <v>2719</v>
      </c>
      <c r="C11" s="1" t="s">
        <v>5</v>
      </c>
      <c r="D11" s="1" t="s">
        <v>14</v>
      </c>
      <c r="E11" s="1" t="s">
        <v>20</v>
      </c>
      <c r="F11" s="1" t="str">
        <f t="shared" si="0"/>
        <v>C-NAB-AU-EADTCAPS-FTE-DEL</v>
      </c>
      <c r="G11" s="1" t="str">
        <f t="shared" si="1"/>
        <v>FTE Delivery team  Primary Contact No.: 0386414163  Secondary Contact No.: 0386976287  Remedy Support Group Authoriser: Anila Mayekar</v>
      </c>
      <c r="H11" s="1" t="str">
        <f t="shared" si="2"/>
        <v>anila.mayekar@nab.com.au</v>
      </c>
    </row>
    <row r="12" spans="1:8" x14ac:dyDescent="0.2">
      <c r="A12" s="1" t="str">
        <f t="shared" si="3"/>
        <v>NABT-EADT-CAPS-FTE Production Support</v>
      </c>
      <c r="B12" s="1" t="s">
        <v>2719</v>
      </c>
      <c r="C12" s="1" t="s">
        <v>5</v>
      </c>
      <c r="D12" s="1" t="s">
        <v>14</v>
      </c>
      <c r="E12" s="1" t="s">
        <v>21</v>
      </c>
      <c r="F12" s="1" t="str">
        <f t="shared" si="0"/>
        <v>C-NAB-AU-EADTCAPS-FTE-SUPP</v>
      </c>
      <c r="G12" s="1" t="str">
        <f t="shared" si="1"/>
        <v>Primary Contact Number:  TBA  Secondary Contact Number:  TBA  Remedy Support Group Authoriser:  Tim Baird</v>
      </c>
      <c r="H12" s="1" t="str">
        <f t="shared" si="2"/>
        <v>b2b.helpdesk@nab.com.au</v>
      </c>
    </row>
    <row r="13" spans="1:8" x14ac:dyDescent="0.2">
      <c r="A13" s="1" t="str">
        <f t="shared" si="3"/>
        <v>NABT-EADT-CB&amp;I-Account Management LOIS Support &amp; Development</v>
      </c>
      <c r="B13" s="1" t="s">
        <v>22</v>
      </c>
      <c r="C13" s="1" t="s">
        <v>5</v>
      </c>
      <c r="D13" s="1" t="s">
        <v>6</v>
      </c>
      <c r="E13" s="1" t="s">
        <v>23</v>
      </c>
      <c r="F13" s="1" t="str">
        <f t="shared" si="0"/>
        <v>C-NAB-AU-EADTCBI-AML-LOISSUPP</v>
      </c>
      <c r="G13" s="1" t="str">
        <f t="shared" si="1"/>
        <v>Support group for LOIS Application, LI Batch.    Primary Contact Number : 0414440271  Secondary Contact Number : 0428866356  Tertiary Contact Number : 0457540490</v>
      </c>
      <c r="H13" s="1" t="str">
        <f t="shared" si="2"/>
        <v>nabau_msat.-.nab.lois.onsite.associates@nab.com.au</v>
      </c>
    </row>
    <row r="14" spans="1:8" x14ac:dyDescent="0.2">
      <c r="A14" s="1" t="str">
        <f t="shared" si="3"/>
        <v>NABT-EADT-EADS-Customer Analytics Delivery</v>
      </c>
      <c r="B14" s="1" t="s">
        <v>24</v>
      </c>
      <c r="C14" s="1" t="s">
        <v>5</v>
      </c>
      <c r="D14" s="1" t="s">
        <v>25</v>
      </c>
      <c r="E14" s="1" t="s">
        <v>26</v>
      </c>
      <c r="F14" s="1" t="str">
        <f t="shared" si="0"/>
        <v>C-NAB-AU-EADTEADS-CA-DEL</v>
      </c>
      <c r="G14" s="1" t="str">
        <f t="shared" si="1"/>
        <v>Customer Analytics Delivery  Primary contact number: 0386979167/x339167  Secondary contact number: 0386343111/x333111</v>
      </c>
      <c r="H14" s="1" t="str">
        <f t="shared" si="2"/>
        <v>Gary.hartmann@nab.com.au</v>
      </c>
    </row>
    <row r="15" spans="1:8" x14ac:dyDescent="0.2">
      <c r="A15" s="1" t="str">
        <f t="shared" si="3"/>
        <v>NABT-nab-Business-Enterprise IAP Operations Support</v>
      </c>
      <c r="B15" s="1" t="s">
        <v>27</v>
      </c>
      <c r="C15" s="1" t="s">
        <v>5</v>
      </c>
      <c r="D15" s="1" t="s">
        <v>28</v>
      </c>
      <c r="E15" s="1" t="s">
        <v>29</v>
      </c>
      <c r="F15" s="1" t="str">
        <f t="shared" si="0"/>
        <v>C-NAB-AU-NBUS-ENT-IAPOPS</v>
      </c>
      <c r="G15" s="1" t="str">
        <f t="shared" si="1"/>
        <v>Operational Support for IAP Applications    Primary Contact Number : 0386342112  Secondary Contact Number : 0467764872  Remedy Support Group Authorisor: Glenn Young; Tony Dang</v>
      </c>
      <c r="H15" s="1" t="str">
        <f t="shared" si="2"/>
        <v>nab.operational.iap.support@nab.com.au</v>
      </c>
    </row>
    <row r="16" spans="1:8" x14ac:dyDescent="0.2">
      <c r="A16" s="1" t="str">
        <f t="shared" si="3"/>
        <v>NABT-EADT-CAPS-Cards Delivery</v>
      </c>
      <c r="B16" s="1" t="s">
        <v>30</v>
      </c>
      <c r="C16" s="1" t="s">
        <v>5</v>
      </c>
      <c r="D16" s="1" t="s">
        <v>14</v>
      </c>
      <c r="E16" s="1" t="s">
        <v>31</v>
      </c>
      <c r="F16" s="1" t="str">
        <f t="shared" si="0"/>
        <v>C-NAB-AU-EADTCAPS-CARDS-DEL</v>
      </c>
      <c r="G16" s="1" t="str">
        <f t="shared" si="1"/>
        <v>Cards Delivery (SITE)    Primary Contact Number : 03 8697 9039 x339039  Secondary Contact Number : 03 8697 7787 x337787  Remedy Support Group Authorizer: Graeme P Horne, 0457 546 306</v>
      </c>
      <c r="H16" s="1" t="str">
        <f t="shared" si="2"/>
        <v>cards.engineering@nab.com.au</v>
      </c>
    </row>
    <row r="17" spans="1:8" x14ac:dyDescent="0.2">
      <c r="A17" s="1" t="str">
        <f t="shared" si="3"/>
        <v>NABT-EADT-CAPS-Cards Delivery</v>
      </c>
      <c r="B17" s="1" t="s">
        <v>32</v>
      </c>
      <c r="C17" s="1" t="s">
        <v>5</v>
      </c>
      <c r="D17" s="1" t="s">
        <v>14</v>
      </c>
      <c r="E17" s="1" t="s">
        <v>31</v>
      </c>
      <c r="F17" s="1" t="str">
        <f t="shared" si="0"/>
        <v>C-NAB-AU-EADTCAPS-CARDS-DEL</v>
      </c>
      <c r="G17" s="1" t="str">
        <f t="shared" si="1"/>
        <v>Cards Delivery (SITE)    Primary Contact Number : 03 8697 9039 x339039  Secondary Contact Number : 03 8697 7787 x337787  Remedy Support Group Authorizer: Graeme P Horne, 0457 546 306</v>
      </c>
      <c r="H17" s="1" t="str">
        <f t="shared" si="2"/>
        <v>cards.engineering@nab.com.au</v>
      </c>
    </row>
    <row r="18" spans="1:8" x14ac:dyDescent="0.2">
      <c r="A18" s="1" t="str">
        <f t="shared" si="3"/>
        <v>NABT-EADT-CAPS-Cards Delivery</v>
      </c>
      <c r="B18" s="1" t="s">
        <v>33</v>
      </c>
      <c r="C18" s="1" t="s">
        <v>5</v>
      </c>
      <c r="D18" s="1" t="s">
        <v>14</v>
      </c>
      <c r="E18" s="1" t="s">
        <v>31</v>
      </c>
      <c r="F18" s="1" t="str">
        <f t="shared" si="0"/>
        <v>C-NAB-AU-EADTCAPS-CARDS-DEL</v>
      </c>
      <c r="G18" s="1" t="str">
        <f t="shared" si="1"/>
        <v>Cards Delivery (SITE)    Primary Contact Number : 03 8697 9039 x339039  Secondary Contact Number : 03 8697 7787 x337787  Remedy Support Group Authorizer: Graeme P Horne, 0457 546 306</v>
      </c>
      <c r="H18" s="1" t="str">
        <f t="shared" si="2"/>
        <v>cards.engineering@nab.com.au</v>
      </c>
    </row>
    <row r="19" spans="1:8" x14ac:dyDescent="0.2">
      <c r="A19" s="1" t="str">
        <f t="shared" si="3"/>
        <v>NABT-EADT-CAPS-Cards Delivery</v>
      </c>
      <c r="B19" s="1" t="s">
        <v>34</v>
      </c>
      <c r="C19" s="1" t="s">
        <v>5</v>
      </c>
      <c r="D19" s="1" t="s">
        <v>14</v>
      </c>
      <c r="E19" s="1" t="s">
        <v>31</v>
      </c>
      <c r="F19" s="1" t="str">
        <f t="shared" si="0"/>
        <v>C-NAB-AU-EADTCAPS-CARDS-DEL</v>
      </c>
      <c r="G19" s="1" t="str">
        <f t="shared" si="1"/>
        <v>Cards Delivery (SITE)    Primary Contact Number : 03 8697 9039 x339039  Secondary Contact Number : 03 8697 7787 x337787  Remedy Support Group Authorizer: Graeme P Horne, 0457 546 306</v>
      </c>
      <c r="H19" s="1" t="str">
        <f t="shared" si="2"/>
        <v>cards.engineering@nab.com.au</v>
      </c>
    </row>
    <row r="20" spans="1:8" x14ac:dyDescent="0.2">
      <c r="A20" s="1" t="str">
        <f t="shared" si="3"/>
        <v>NABT-EADT-CAPS-Acquiring Delivery</v>
      </c>
      <c r="B20" s="1" t="s">
        <v>35</v>
      </c>
      <c r="C20" s="1" t="s">
        <v>5</v>
      </c>
      <c r="D20" s="1" t="s">
        <v>14</v>
      </c>
      <c r="E20" s="1" t="s">
        <v>36</v>
      </c>
      <c r="F20" s="1" t="str">
        <f t="shared" si="0"/>
        <v>C-NAB-AU-EADTCAPS-ACQ-DEL</v>
      </c>
      <c r="G20" s="1">
        <f t="shared" si="1"/>
        <v>0</v>
      </c>
      <c r="H20" s="1" t="str">
        <f t="shared" si="2"/>
        <v>eric.choi@nab.com.au</v>
      </c>
    </row>
    <row r="21" spans="1:8" x14ac:dyDescent="0.2">
      <c r="A21" s="1" t="str">
        <f t="shared" si="3"/>
        <v>NABT-EADT-CAPS-Acquiring Delivery</v>
      </c>
      <c r="B21" s="1" t="s">
        <v>37</v>
      </c>
      <c r="C21" s="1" t="s">
        <v>5</v>
      </c>
      <c r="D21" s="1" t="s">
        <v>14</v>
      </c>
      <c r="E21" s="1" t="s">
        <v>36</v>
      </c>
      <c r="F21" s="1" t="str">
        <f t="shared" si="0"/>
        <v>C-NAB-AU-EADTCAPS-ACQ-DEL</v>
      </c>
      <c r="G21" s="1">
        <f t="shared" si="1"/>
        <v>0</v>
      </c>
      <c r="H21" s="1" t="str">
        <f t="shared" si="2"/>
        <v>eric.choi@nab.com.au</v>
      </c>
    </row>
    <row r="22" spans="1:8" x14ac:dyDescent="0.2">
      <c r="A22" s="1" t="str">
        <f t="shared" si="3"/>
        <v>NABT-EADT-T&amp;RS-DevOps</v>
      </c>
      <c r="B22" s="1" t="s">
        <v>38</v>
      </c>
      <c r="C22" s="1" t="s">
        <v>5</v>
      </c>
      <c r="D22" s="1" t="s">
        <v>39</v>
      </c>
      <c r="E22" s="1" t="s">
        <v>40</v>
      </c>
      <c r="F22" s="1" t="str">
        <f t="shared" si="0"/>
        <v>C-NAB-AU-EADTDOCS-DEV-OPS</v>
      </c>
      <c r="G22" s="1" t="str">
        <f t="shared" si="1"/>
        <v>DevOps Practice and Environment Support</v>
      </c>
      <c r="H22" s="1" t="str">
        <f t="shared" si="2"/>
        <v>NABAU_DOCSDevOps@nab.com.au</v>
      </c>
    </row>
    <row r="23" spans="1:8" x14ac:dyDescent="0.2">
      <c r="A23" s="1" t="str">
        <f t="shared" si="3"/>
        <v>NABT-Security-nabCERT-Cyber Forensics &amp; Investigations</v>
      </c>
      <c r="B23" s="1" t="s">
        <v>41</v>
      </c>
      <c r="C23" s="1" t="s">
        <v>5</v>
      </c>
      <c r="D23" s="1" t="s">
        <v>42</v>
      </c>
      <c r="E23" s="1" t="s">
        <v>43</v>
      </c>
      <c r="F23" s="1" t="str">
        <f t="shared" si="0"/>
        <v>C-NAB-AU-SECNCRT-ININVSUPP</v>
      </c>
      <c r="G23" s="1" t="str">
        <f t="shared" si="1"/>
        <v>Primary Contact Number : N/A  Secondary Contact Number: N/A</v>
      </c>
      <c r="H23" s="1" t="str">
        <f t="shared" si="2"/>
        <v>nabcert.investigations@nab.com.au</v>
      </c>
    </row>
    <row r="24" spans="1:8" x14ac:dyDescent="0.2">
      <c r="A24" s="1" t="str">
        <f t="shared" si="3"/>
        <v>NABT-Security-nabSECOPS-Security Engineering</v>
      </c>
      <c r="B24" s="1" t="s">
        <v>44</v>
      </c>
      <c r="C24" s="1" t="s">
        <v>5</v>
      </c>
      <c r="D24" s="1" t="s">
        <v>45</v>
      </c>
      <c r="E24" s="1" t="s">
        <v>46</v>
      </c>
      <c r="F24" s="1" t="str">
        <f t="shared" si="0"/>
        <v>C-NAB-AU-SECNSOP-SECENGG</v>
      </c>
      <c r="G24" s="1" t="str">
        <f t="shared" si="1"/>
        <v>Security Engineering  Primary Contact Number : 03 9886 2321  Secondary Contact Number : 03 9208 8300  Remedy Support Group Authoriser : Cheryl Honan</v>
      </c>
      <c r="H24" s="1" t="str">
        <f t="shared" si="2"/>
        <v>NABAU_IT.Security.Engineering-Admin@nab.com.au</v>
      </c>
    </row>
    <row r="25" spans="1:8" x14ac:dyDescent="0.2">
      <c r="A25" s="1" t="str">
        <f t="shared" si="3"/>
        <v>NABT-Security-nabSECOPS-Security Applications</v>
      </c>
      <c r="B25" s="1" t="s">
        <v>47</v>
      </c>
      <c r="C25" s="1" t="s">
        <v>5</v>
      </c>
      <c r="D25" s="1" t="s">
        <v>45</v>
      </c>
      <c r="E25" s="1" t="s">
        <v>48</v>
      </c>
      <c r="F25" s="1" t="str">
        <f t="shared" si="0"/>
        <v>C-NAB-AU-SECNSOP-SECAPPS</v>
      </c>
      <c r="G25" s="1" t="str">
        <f t="shared" si="1"/>
        <v>Primary Contact Number:  03-9886-2430 (BH)  0439 014 970 (AH)    Secondary Contact Number:  Paul Biskupek  03-9208-2179 (BH)  0457 534 462 (AH)    Remedy Support Group Authoriser:  Paul Biskupek  Daniel Ruzeu</v>
      </c>
      <c r="H25" s="1" t="str">
        <f t="shared" si="2"/>
        <v>it.security.applications@nab.com.au</v>
      </c>
    </row>
    <row r="26" spans="1:8" x14ac:dyDescent="0.2">
      <c r="A26" s="1" t="str">
        <f t="shared" si="3"/>
        <v>NABT-Security-nabSECOPS-Security Firewalls</v>
      </c>
      <c r="B26" s="1" t="s">
        <v>49</v>
      </c>
      <c r="C26" s="1" t="s">
        <v>5</v>
      </c>
      <c r="D26" s="1" t="s">
        <v>45</v>
      </c>
      <c r="E26" s="1" t="s">
        <v>50</v>
      </c>
      <c r="F26" s="1" t="str">
        <f t="shared" si="0"/>
        <v>C-NAB-AU-SECNSOP-SECFIREWALLS</v>
      </c>
      <c r="G26" s="1" t="str">
        <f t="shared" si="1"/>
        <v>Primary Contact Number:  03-9208-2110 (BH)  0404-881-499 (AH)    Secondary Contact Number:  Julian Morgan  03-9208-5429 (BH)  0403-734-939 (AH)    Remedy Support Group Authoriser:  Julian Morgan  Ihab Elgarhi</v>
      </c>
      <c r="H26" s="1" t="str">
        <f t="shared" si="2"/>
        <v>it.security.firewall.management@nab.com.au</v>
      </c>
    </row>
    <row r="27" spans="1:8" x14ac:dyDescent="0.2">
      <c r="A27" s="1" t="str">
        <f t="shared" si="3"/>
        <v>NABT-Security-nabAIM-nabAIM Mainframe Support</v>
      </c>
      <c r="B27" s="1" t="s">
        <v>51</v>
      </c>
      <c r="C27" s="1" t="s">
        <v>5</v>
      </c>
      <c r="D27" s="1" t="s">
        <v>52</v>
      </c>
      <c r="E27" s="1" t="s">
        <v>53</v>
      </c>
      <c r="F27" s="1" t="str">
        <f t="shared" si="0"/>
        <v>C-NAB-AU-SECNAM-MF-SUPP</v>
      </c>
      <c r="G27" s="1" t="str">
        <f t="shared" si="1"/>
        <v>nabAIM Mainframe Support    Contact Numbers:  Toni Vaisey: 0404 259 056  Steve Gioskos: 0448 011 985  Steve Hawke: 0415 556 473  Remedy Support Group Authoriser: Steve Hawke (+61392085917)</v>
      </c>
      <c r="H27" s="1" t="str">
        <f t="shared" si="2"/>
        <v>itsamwft@nab.com.au</v>
      </c>
    </row>
    <row r="28" spans="1:8" x14ac:dyDescent="0.2">
      <c r="A28" s="1" t="str">
        <f t="shared" si="3"/>
        <v>NABT-Security-nabCERT-Security Assurance</v>
      </c>
      <c r="B28" s="1" t="s">
        <v>54</v>
      </c>
      <c r="C28" s="1" t="s">
        <v>5</v>
      </c>
      <c r="D28" s="1" t="s">
        <v>42</v>
      </c>
      <c r="E28" s="1" t="s">
        <v>55</v>
      </c>
      <c r="F28" s="1" t="str">
        <f t="shared" si="0"/>
        <v>C-NAB-AU-SECNCRT-SECASSURANCE</v>
      </c>
      <c r="G28" s="1" t="str">
        <f t="shared" si="1"/>
        <v>nabCERT - Security Assurance    Primary Contact Number: 0392085750  Secondary Contact Number:0386348693  Remedy Support Group Authoriser: Tom Scoberg</v>
      </c>
      <c r="H28" s="1" t="str">
        <f t="shared" si="2"/>
        <v>nabau_security.assurance@nab.com.au</v>
      </c>
    </row>
    <row r="29" spans="1:8" x14ac:dyDescent="0.2">
      <c r="A29" s="1" t="str">
        <f t="shared" si="3"/>
        <v>NABT-nab-Business-eChannel Business Technical Support</v>
      </c>
      <c r="B29" s="1" t="s">
        <v>56</v>
      </c>
      <c r="C29" s="1" t="s">
        <v>5</v>
      </c>
      <c r="D29" s="1" t="s">
        <v>28</v>
      </c>
      <c r="E29" s="1" t="s">
        <v>57</v>
      </c>
      <c r="F29" s="1" t="str">
        <f t="shared" si="0"/>
        <v>C-NAB-AU-NBUS-ECHAN-TECHSUPP</v>
      </c>
      <c r="G29" s="1" t="str">
        <f t="shared" si="1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29" s="1" t="str">
        <f t="shared" si="2"/>
        <v>noltech@nab.com.au</v>
      </c>
    </row>
    <row r="30" spans="1:8" x14ac:dyDescent="0.2">
      <c r="A30" s="1" t="str">
        <f t="shared" si="3"/>
        <v>NABT-nab-Business-eChannel Business Technical Support</v>
      </c>
      <c r="B30" s="1" t="s">
        <v>58</v>
      </c>
      <c r="C30" s="1" t="s">
        <v>5</v>
      </c>
      <c r="D30" s="1" t="s">
        <v>28</v>
      </c>
      <c r="E30" s="1" t="s">
        <v>57</v>
      </c>
      <c r="F30" s="1" t="str">
        <f t="shared" si="0"/>
        <v>C-NAB-AU-NBUS-ECHAN-TECHSUPP</v>
      </c>
      <c r="G30" s="1" t="str">
        <f t="shared" si="1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30" s="1" t="str">
        <f t="shared" si="2"/>
        <v>noltech@nab.com.au</v>
      </c>
    </row>
    <row r="31" spans="1:8" x14ac:dyDescent="0.2">
      <c r="A31" s="1" t="str">
        <f t="shared" si="3"/>
        <v>NABT-nab-Business-eChannel Business Technical Support</v>
      </c>
      <c r="B31" s="1" t="s">
        <v>59</v>
      </c>
      <c r="C31" s="1" t="s">
        <v>5</v>
      </c>
      <c r="D31" s="1" t="s">
        <v>28</v>
      </c>
      <c r="E31" s="1" t="s">
        <v>57</v>
      </c>
      <c r="F31" s="1" t="str">
        <f t="shared" si="0"/>
        <v>C-NAB-AU-NBUS-ECHAN-TECHSUPP</v>
      </c>
      <c r="G31" s="1" t="str">
        <f t="shared" si="1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31" s="1" t="str">
        <f t="shared" si="2"/>
        <v>noltech@nab.com.au</v>
      </c>
    </row>
    <row r="32" spans="1:8" x14ac:dyDescent="0.2">
      <c r="A32" s="1" t="str">
        <f t="shared" si="3"/>
        <v>NABT-nab-Business-eChannel Business Payments Support</v>
      </c>
      <c r="B32" s="1" t="s">
        <v>60</v>
      </c>
      <c r="C32" s="1" t="s">
        <v>5</v>
      </c>
      <c r="D32" s="1" t="s">
        <v>28</v>
      </c>
      <c r="E32" s="1" t="s">
        <v>61</v>
      </c>
      <c r="F32" s="1" t="str">
        <f t="shared" si="0"/>
        <v>C-NAB-AU-NBUS-ECHAN-PAYSUPP</v>
      </c>
      <c r="G32" s="1" t="str">
        <f t="shared" si="1"/>
        <v>Primary Contact Number: 0398862606 (x332606)  Secondary Contact Number: 0398862058  Remedy Support Group Authoriser: eChannel Business Technical</v>
      </c>
      <c r="H32" s="1" t="str">
        <f t="shared" si="2"/>
        <v>national.online.corporate@nab.com.au</v>
      </c>
    </row>
    <row r="33" spans="1:8" x14ac:dyDescent="0.2">
      <c r="A33" s="1" t="str">
        <f t="shared" si="3"/>
        <v>NABT-Customer Technology-Advice &amp; Growth-Advantedge Support</v>
      </c>
      <c r="B33" s="1" t="s">
        <v>62</v>
      </c>
      <c r="C33" s="1" t="s">
        <v>5</v>
      </c>
      <c r="D33" s="1" t="s">
        <v>63</v>
      </c>
      <c r="E33" s="1" t="s">
        <v>64</v>
      </c>
      <c r="F33" s="1" t="str">
        <f t="shared" si="0"/>
        <v>C-NAB-AU-CTAG-ADV-SUPP</v>
      </c>
      <c r="G33" s="1" t="str">
        <f t="shared" si="1"/>
        <v>Customer Technology - Advice &amp; Growth    Primary Contact Number : 0447304845  Secondary Contact Number : 0419231972  Remedy Support Group Authoriser : John Samuel / Jonathon Walsh / Thirunanthini Sivarajan</v>
      </c>
      <c r="H33" s="1" t="str">
        <f t="shared" si="2"/>
        <v>nabau_growth.partnerships.techsupport@nab.com.au</v>
      </c>
    </row>
    <row r="34" spans="1:8" x14ac:dyDescent="0.2">
      <c r="A34" s="1" t="str">
        <f t="shared" si="3"/>
        <v>NABT-Customer Technology-Advice &amp; Growth-nabBroker Support</v>
      </c>
      <c r="B34" s="1" t="s">
        <v>65</v>
      </c>
      <c r="C34" s="1" t="s">
        <v>5</v>
      </c>
      <c r="D34" s="1" t="s">
        <v>63</v>
      </c>
      <c r="E34" s="1" t="s">
        <v>66</v>
      </c>
      <c r="F34" s="1" t="str">
        <f t="shared" si="0"/>
        <v>C-NAB-AU-CTAG-NABBROKER-SUPP</v>
      </c>
      <c r="G34" s="1" t="str">
        <f t="shared" si="1"/>
        <v>Customer Technology - Advice &amp; Growth    Primary Contact Number : 0447304845  Secondary Contact Number : 0419231972  Remedy Support Group Authoriser : John Samuel / Jonathon Walsh / Thirunanthini Sivarajan</v>
      </c>
      <c r="H34" s="1" t="str">
        <f t="shared" si="2"/>
        <v>nabau_growth.partnerships.techsupport@nab.com.au</v>
      </c>
    </row>
    <row r="35" spans="1:8" x14ac:dyDescent="0.2">
      <c r="A35" s="1" t="str">
        <f t="shared" si="3"/>
        <v>NABT-EADT-DOCS-NextGen Online Channels Delivery</v>
      </c>
      <c r="B35" s="1" t="s">
        <v>67</v>
      </c>
      <c r="C35" s="1" t="s">
        <v>5</v>
      </c>
      <c r="D35" s="1" t="s">
        <v>68</v>
      </c>
      <c r="E35" s="1" t="s">
        <v>69</v>
      </c>
      <c r="F35" s="1" t="str">
        <f t="shared" si="0"/>
        <v>C-NAB-AU-EADTDOCS-ONLC-DEL</v>
      </c>
      <c r="G35" s="1" t="str">
        <f t="shared" si="1"/>
        <v>Delivery class for NextGen Online Channels including nabAPI    Primary Contact Number : 0448340533 (Peter Tsatsaronis)  Secondary Contact Number : 0419557123 (Evan McLean) /0477343840 (Gomathi Muthusamy)</v>
      </c>
      <c r="H35" s="1" t="str">
        <f t="shared" si="2"/>
        <v>NABAU_AD&amp;T.DOCS.NEXTGEN.CHANNELS@NAB.COM.AU</v>
      </c>
    </row>
    <row r="36" spans="1:8" x14ac:dyDescent="0.2">
      <c r="A36" s="1" t="str">
        <f t="shared" si="3"/>
        <v>NABT-EADT-DOCS-NextGen Online Channels Delivery</v>
      </c>
      <c r="B36" s="1" t="s">
        <v>70</v>
      </c>
      <c r="C36" s="1" t="s">
        <v>5</v>
      </c>
      <c r="D36" s="1" t="s">
        <v>68</v>
      </c>
      <c r="E36" s="1" t="s">
        <v>69</v>
      </c>
      <c r="F36" s="1" t="str">
        <f t="shared" si="0"/>
        <v>C-NAB-AU-EADTDOCS-ONLC-DEL</v>
      </c>
      <c r="G36" s="1" t="str">
        <f t="shared" si="1"/>
        <v>Delivery class for NextGen Online Channels including nabAPI    Primary Contact Number : 0448340533 (Peter Tsatsaronis)  Secondary Contact Number : 0419557123 (Evan McLean) /0477343840 (Gomathi Muthusamy)</v>
      </c>
      <c r="H36" s="1" t="str">
        <f t="shared" si="2"/>
        <v>NABAU_AD&amp;T.DOCS.NEXTGEN.CHANNELS@NAB.COM.AU</v>
      </c>
    </row>
    <row r="37" spans="1:8" x14ac:dyDescent="0.2">
      <c r="A37" s="1" t="str">
        <f t="shared" si="3"/>
        <v>NABT-EADT-CB&amp;I-Collections Support</v>
      </c>
      <c r="B37" s="1" t="s">
        <v>71</v>
      </c>
      <c r="C37" s="1" t="s">
        <v>5</v>
      </c>
      <c r="D37" s="1" t="s">
        <v>6</v>
      </c>
      <c r="E37" s="1" t="s">
        <v>72</v>
      </c>
      <c r="F37" s="1" t="str">
        <f t="shared" si="0"/>
        <v>C-NAB-AU-EADTCBI-COL-SUPP</v>
      </c>
      <c r="G37" s="1" t="str">
        <f t="shared" si="1"/>
        <v>Support for Debt Manager and iSeries    Primary Contact Number : 410440739  Secondary Contact Number : Information Not Available</v>
      </c>
      <c r="H37" s="1" t="str">
        <f t="shared" si="2"/>
        <v>nabau_collections.support.team@nab.com.au</v>
      </c>
    </row>
    <row r="38" spans="1:8" x14ac:dyDescent="0.2">
      <c r="A38" s="1" t="str">
        <f t="shared" si="3"/>
        <v>NABT-EADT-CB&amp;I-Collections Delivery</v>
      </c>
      <c r="B38" s="1" t="s">
        <v>73</v>
      </c>
      <c r="C38" s="1" t="s">
        <v>5</v>
      </c>
      <c r="D38" s="1" t="s">
        <v>6</v>
      </c>
      <c r="E38" s="1" t="s">
        <v>74</v>
      </c>
      <c r="F38" s="1" t="str">
        <f t="shared" si="0"/>
        <v>C-NAB-AU-EADTCBI-COL-DEL</v>
      </c>
      <c r="G38" s="1" t="str">
        <f t="shared" si="1"/>
        <v>project delivery for Debt Manager and iSeries    Primary Contact Number : 386979866  Secondary Contact Number : Information Not Available</v>
      </c>
      <c r="H38" s="1" t="str">
        <f t="shared" si="2"/>
        <v>trish.grant@nab.com.au</v>
      </c>
    </row>
    <row r="39" spans="1:8" x14ac:dyDescent="0.2">
      <c r="A39" s="1" t="str">
        <f t="shared" si="3"/>
        <v>NABT-EADT-CB&amp;I-Siebel Production Support</v>
      </c>
      <c r="B39" s="1" t="s">
        <v>75</v>
      </c>
      <c r="C39" s="1" t="s">
        <v>5</v>
      </c>
      <c r="D39" s="1" t="s">
        <v>6</v>
      </c>
      <c r="E39" s="1" t="s">
        <v>76</v>
      </c>
      <c r="F39" s="1" t="str">
        <f t="shared" si="0"/>
        <v>C-NAB-AU-EADTCBI-SIEBEL-PRODSUPP</v>
      </c>
      <c r="G39" s="1" t="str">
        <f t="shared" si="1"/>
        <v>Support for the Siebel application    Primary Contact Number : 410439691  Secondary Contact Number :  490142683</v>
      </c>
      <c r="H39" s="1" t="str">
        <f t="shared" si="2"/>
        <v>siebel.support@nab.com.au</v>
      </c>
    </row>
    <row r="40" spans="1:8" x14ac:dyDescent="0.2">
      <c r="A40" s="1" t="str">
        <f t="shared" si="3"/>
        <v>NABT-EADT-CB&amp;I-Siebel Delivery</v>
      </c>
      <c r="B40" s="1" t="s">
        <v>77</v>
      </c>
      <c r="C40" s="1" t="s">
        <v>5</v>
      </c>
      <c r="D40" s="1" t="s">
        <v>6</v>
      </c>
      <c r="E40" s="1" t="s">
        <v>78</v>
      </c>
      <c r="F40" s="1" t="str">
        <f t="shared" si="0"/>
        <v>C-NAB-AU-EADTCBI-SIEBEL-DEL</v>
      </c>
      <c r="G40" s="1" t="str">
        <f t="shared" si="1"/>
        <v>Project delivery for Siebel application    Primary Contact Number : 410647096  Secondary Contact Number :  409139281   Remedy Support Group Authoriser: Richard Hymers</v>
      </c>
      <c r="H40" s="1" t="str">
        <f t="shared" si="2"/>
        <v>nabau_siebel.cr.notification@nab.com.au</v>
      </c>
    </row>
    <row r="41" spans="1:8" x14ac:dyDescent="0.2">
      <c r="A41" s="1" t="str">
        <f t="shared" si="3"/>
        <v>NABT-EADT-CB&amp;I-Siebel Infrastructure Support</v>
      </c>
      <c r="B41" s="1" t="s">
        <v>79</v>
      </c>
      <c r="C41" s="1" t="s">
        <v>5</v>
      </c>
      <c r="D41" s="1" t="s">
        <v>6</v>
      </c>
      <c r="E41" s="1" t="s">
        <v>80</v>
      </c>
      <c r="F41" s="1" t="str">
        <f t="shared" si="0"/>
        <v>C-NAB-AU-EADTCBI-SIEBEL-INFRASUPP</v>
      </c>
      <c r="G41" s="1" t="str">
        <f t="shared" si="1"/>
        <v>Siebel ENV support and build for DEV/TEST    Primary Contact Number :   0429565233  Secondary Contact Number : 0409139281</v>
      </c>
      <c r="H41" s="1" t="str">
        <f t="shared" si="2"/>
        <v>nabau_siebel.env.support@nab.com.au</v>
      </c>
    </row>
    <row r="42" spans="1:8" x14ac:dyDescent="0.2">
      <c r="A42" s="1" t="str">
        <f t="shared" si="3"/>
        <v>NABT-EADT-CB&amp;I-eBOBS Delivery and Support</v>
      </c>
      <c r="B42" s="1" t="s">
        <v>81</v>
      </c>
      <c r="C42" s="1" t="s">
        <v>5</v>
      </c>
      <c r="D42" s="1" t="s">
        <v>6</v>
      </c>
      <c r="E42" s="1" t="s">
        <v>82</v>
      </c>
      <c r="F42" s="1" t="str">
        <f t="shared" si="0"/>
        <v>C-NAB-AU-EADTCBI-EBOB-DELSUPP</v>
      </c>
      <c r="G42" s="1" t="str">
        <f t="shared" si="1"/>
        <v>eBOBS production support    Primary Contact Number : 0410442195    Secondary Contact Number : 0410441874    Remedy Support Group Authoriser:  Arron Laki</v>
      </c>
      <c r="H42" s="1" t="str">
        <f t="shared" si="2"/>
        <v>bobs.team@nab.com.au</v>
      </c>
    </row>
    <row r="43" spans="1:8" x14ac:dyDescent="0.2">
      <c r="A43" s="1" t="str">
        <f t="shared" si="3"/>
        <v>NABT-Infrastructure-CCT-CCT Support</v>
      </c>
      <c r="B43" s="1" t="s">
        <v>83</v>
      </c>
      <c r="C43" s="1" t="s">
        <v>5</v>
      </c>
      <c r="D43" s="1" t="s">
        <v>84</v>
      </c>
      <c r="E43" s="1" t="s">
        <v>85</v>
      </c>
      <c r="F43" s="1" t="str">
        <f t="shared" si="0"/>
        <v>C-NAB-AU-INFCCT-CCT-SUPP</v>
      </c>
      <c r="G43" s="1">
        <f t="shared" si="1"/>
        <v>0</v>
      </c>
      <c r="H43" s="1" t="str">
        <f t="shared" si="2"/>
        <v>cct.support@nab.com.au</v>
      </c>
    </row>
    <row r="44" spans="1:8" x14ac:dyDescent="0.2">
      <c r="A44" s="1" t="str">
        <f t="shared" si="3"/>
        <v>NABT-Infrastructure-CCT-CCT Support</v>
      </c>
      <c r="B44" s="1" t="s">
        <v>86</v>
      </c>
      <c r="C44" s="1" t="s">
        <v>5</v>
      </c>
      <c r="D44" s="1" t="s">
        <v>84</v>
      </c>
      <c r="E44" s="1" t="s">
        <v>85</v>
      </c>
      <c r="F44" s="1" t="str">
        <f t="shared" si="0"/>
        <v>C-NAB-AU-INFCCT-CCT-SUPP</v>
      </c>
      <c r="G44" s="1">
        <f t="shared" si="1"/>
        <v>0</v>
      </c>
      <c r="H44" s="1" t="str">
        <f t="shared" si="2"/>
        <v>cct.support@nab.com.au</v>
      </c>
    </row>
    <row r="45" spans="1:8" x14ac:dyDescent="0.2">
      <c r="A45" s="1" t="str">
        <f t="shared" si="3"/>
        <v>NABT-Infrastructure-CCT-CCT Delivery</v>
      </c>
      <c r="B45" s="1" t="s">
        <v>87</v>
      </c>
      <c r="C45" s="1" t="s">
        <v>5</v>
      </c>
      <c r="D45" s="1" t="s">
        <v>84</v>
      </c>
      <c r="E45" s="1" t="s">
        <v>88</v>
      </c>
      <c r="F45" s="1" t="str">
        <f t="shared" si="0"/>
        <v>C-NAB-AU-INFCCT-CCT-DEL</v>
      </c>
      <c r="G45" s="1">
        <f t="shared" si="1"/>
        <v>0</v>
      </c>
      <c r="H45" s="1" t="str">
        <f t="shared" si="2"/>
        <v>cct.suppor@nab.com.au</v>
      </c>
    </row>
    <row r="46" spans="1:8" x14ac:dyDescent="0.2">
      <c r="A46" s="1" t="str">
        <f t="shared" si="3"/>
        <v>NABT-Infrastructure-CCT-CCT Delivery</v>
      </c>
      <c r="B46" s="1" t="s">
        <v>89</v>
      </c>
      <c r="C46" s="1" t="s">
        <v>5</v>
      </c>
      <c r="D46" s="1" t="s">
        <v>84</v>
      </c>
      <c r="E46" s="1" t="s">
        <v>88</v>
      </c>
      <c r="F46" s="1" t="str">
        <f t="shared" si="0"/>
        <v>C-NAB-AU-INFCCT-CCT-DEL</v>
      </c>
      <c r="G46" s="1">
        <f t="shared" si="1"/>
        <v>0</v>
      </c>
      <c r="H46" s="1" t="str">
        <f t="shared" si="2"/>
        <v>cct.suppor@nab.com.au</v>
      </c>
    </row>
    <row r="47" spans="1:8" x14ac:dyDescent="0.2">
      <c r="A47" s="1" t="str">
        <f t="shared" si="3"/>
        <v>NABT-Infrastructure-CCT-CCT Delivery</v>
      </c>
      <c r="B47" s="1" t="s">
        <v>90</v>
      </c>
      <c r="C47" s="1" t="s">
        <v>5</v>
      </c>
      <c r="D47" s="1" t="s">
        <v>84</v>
      </c>
      <c r="E47" s="1" t="s">
        <v>88</v>
      </c>
      <c r="F47" s="1" t="str">
        <f t="shared" si="0"/>
        <v>C-NAB-AU-INFCCT-CCT-DEL</v>
      </c>
      <c r="G47" s="1">
        <f t="shared" si="1"/>
        <v>0</v>
      </c>
      <c r="H47" s="1" t="str">
        <f t="shared" si="2"/>
        <v>cct.suppor@nab.com.au</v>
      </c>
    </row>
    <row r="48" spans="1:8" x14ac:dyDescent="0.2">
      <c r="A48" s="1" t="str">
        <f t="shared" si="3"/>
        <v>NABT-EADT-CB&amp;I-Account Management Ledger Support</v>
      </c>
      <c r="B48" s="1" t="s">
        <v>91</v>
      </c>
      <c r="C48" s="1" t="s">
        <v>5</v>
      </c>
      <c r="D48" s="1" t="s">
        <v>6</v>
      </c>
      <c r="E48" s="1" t="s">
        <v>92</v>
      </c>
      <c r="F48" s="1" t="str">
        <f t="shared" si="0"/>
        <v>C-NAB-AU-EADTCBI-AML-SUPP</v>
      </c>
      <c r="G48" s="1">
        <f t="shared" si="1"/>
        <v>0</v>
      </c>
      <c r="H48" s="1" t="str">
        <f t="shared" si="2"/>
        <v>rbs.cams.support@nab.com.au</v>
      </c>
    </row>
    <row r="49" spans="1:8" x14ac:dyDescent="0.2">
      <c r="A49" s="1" t="str">
        <f t="shared" si="3"/>
        <v>NABT-EADT-CB&amp;I-Account Management Ledger Support</v>
      </c>
      <c r="B49" s="1" t="s">
        <v>93</v>
      </c>
      <c r="C49" s="1" t="s">
        <v>5</v>
      </c>
      <c r="D49" s="1" t="s">
        <v>6</v>
      </c>
      <c r="E49" s="1" t="s">
        <v>92</v>
      </c>
      <c r="F49" s="1" t="str">
        <f t="shared" si="0"/>
        <v>C-NAB-AU-EADTCBI-AML-SUPP</v>
      </c>
      <c r="G49" s="1">
        <f t="shared" si="1"/>
        <v>0</v>
      </c>
      <c r="H49" s="1" t="str">
        <f t="shared" si="2"/>
        <v>rbs.cams.support@nab.com.au</v>
      </c>
    </row>
    <row r="50" spans="1:8" x14ac:dyDescent="0.2">
      <c r="A50" s="1" t="str">
        <f t="shared" si="3"/>
        <v>NABT-EADT-CB&amp;I-Account Management Ledger Asset Manager</v>
      </c>
      <c r="B50" s="1" t="s">
        <v>94</v>
      </c>
      <c r="C50" s="1" t="s">
        <v>5</v>
      </c>
      <c r="D50" s="1" t="s">
        <v>6</v>
      </c>
      <c r="E50" s="1" t="s">
        <v>95</v>
      </c>
      <c r="F50" s="1" t="str">
        <f t="shared" si="0"/>
        <v>C-NAB-AU-EADTCBI-AML-ASTMGR</v>
      </c>
      <c r="G50" s="1">
        <f t="shared" si="1"/>
        <v>0</v>
      </c>
      <c r="H50" s="1" t="str">
        <f t="shared" si="2"/>
        <v>nabau_cams_infoman@national.com.au</v>
      </c>
    </row>
    <row r="51" spans="1:8" x14ac:dyDescent="0.2">
      <c r="A51" s="1" t="str">
        <f t="shared" si="3"/>
        <v>NABT-EADT-CB&amp;I-Account Management Ledger Asset Manager</v>
      </c>
      <c r="B51" s="1" t="s">
        <v>96</v>
      </c>
      <c r="C51" s="1" t="s">
        <v>5</v>
      </c>
      <c r="D51" s="1" t="s">
        <v>6</v>
      </c>
      <c r="E51" s="1" t="s">
        <v>95</v>
      </c>
      <c r="F51" s="1" t="str">
        <f t="shared" si="0"/>
        <v>C-NAB-AU-EADTCBI-AML-ASTMGR</v>
      </c>
      <c r="G51" s="1">
        <f t="shared" si="1"/>
        <v>0</v>
      </c>
      <c r="H51" s="1" t="str">
        <f t="shared" si="2"/>
        <v>nabau_cams_infoman@national.com.au</v>
      </c>
    </row>
    <row r="52" spans="1:8" x14ac:dyDescent="0.2">
      <c r="A52" s="1" t="str">
        <f t="shared" si="3"/>
        <v>NABT-EADT-CB&amp;I-Account Management Ledger Development</v>
      </c>
      <c r="B52" s="1" t="s">
        <v>97</v>
      </c>
      <c r="C52" s="1" t="s">
        <v>5</v>
      </c>
      <c r="D52" s="1" t="s">
        <v>6</v>
      </c>
      <c r="E52" s="1" t="s">
        <v>98</v>
      </c>
      <c r="F52" s="1" t="str">
        <f t="shared" si="0"/>
        <v>C-NAB-AU-EADTCBI-AML-PROJDEV</v>
      </c>
      <c r="G52" s="1" t="str">
        <f t="shared" si="1"/>
        <v>Account management Ledger Development team (applications - CAMS, CASB, PU, TN &amp; TP)    Primary Contact details:  Satya Talluri (03 8697 9399 )    Remedy Support Group Authoriser: Satya Talluri (03 8697 9399 )</v>
      </c>
      <c r="H52" s="1">
        <f t="shared" si="2"/>
        <v>0</v>
      </c>
    </row>
    <row r="53" spans="1:8" x14ac:dyDescent="0.2">
      <c r="A53" s="1" t="str">
        <f t="shared" si="3"/>
        <v>NABT-EADT-CB&amp;I-Account Management Ledger Development</v>
      </c>
      <c r="B53" s="1" t="s">
        <v>99</v>
      </c>
      <c r="C53" s="1" t="s">
        <v>5</v>
      </c>
      <c r="D53" s="1" t="s">
        <v>6</v>
      </c>
      <c r="E53" s="1" t="s">
        <v>98</v>
      </c>
      <c r="F53" s="1" t="str">
        <f t="shared" si="0"/>
        <v>C-NAB-AU-EADTCBI-AML-PROJDEV</v>
      </c>
      <c r="G53" s="1" t="str">
        <f t="shared" si="1"/>
        <v>Account management Ledger Development team (applications - CAMS, CASB, PU, TN &amp; TP)    Primary Contact details:  Satya Talluri (03 8697 9399 )    Remedy Support Group Authoriser: Satya Talluri (03 8697 9399 )</v>
      </c>
      <c r="H53" s="1">
        <f t="shared" si="2"/>
        <v>0</v>
      </c>
    </row>
    <row r="54" spans="1:8" x14ac:dyDescent="0.2">
      <c r="A54" s="1" t="str">
        <f t="shared" si="3"/>
        <v>NABT-EADT-CB&amp;I-Account Management Ledger Project Manager</v>
      </c>
      <c r="B54" s="1" t="s">
        <v>100</v>
      </c>
      <c r="C54" s="1" t="s">
        <v>5</v>
      </c>
      <c r="D54" s="1" t="s">
        <v>6</v>
      </c>
      <c r="E54" s="1" t="s">
        <v>101</v>
      </c>
      <c r="F54" s="1" t="str">
        <f t="shared" si="0"/>
        <v>C-NAB-AU-EADTCBI-AML-PROJMGR</v>
      </c>
      <c r="G54" s="1" t="str">
        <f t="shared" si="1"/>
        <v>Account Management Delivery Leads Group  Enzo Rivellese : 0439908911  Dean P. : 0400080579  Frank M. : 0409 395 416  John S. : 0428606789  Prasad K: 0406143114  Jacquie M. : 0413334463  Anthea S. : 0450129690    Remedy Support Authoriser ; Enzo R.</v>
      </c>
      <c r="H54" s="1" t="str">
        <f t="shared" si="2"/>
        <v>NABAU_Account Management Delivery Team</v>
      </c>
    </row>
    <row r="55" spans="1:8" x14ac:dyDescent="0.2">
      <c r="A55" s="1" t="str">
        <f t="shared" si="3"/>
        <v>NABT-EADT-CB&amp;I-Account Management Ledger Project Manager</v>
      </c>
      <c r="B55" s="1" t="s">
        <v>102</v>
      </c>
      <c r="C55" s="1" t="s">
        <v>5</v>
      </c>
      <c r="D55" s="1" t="s">
        <v>6</v>
      </c>
      <c r="E55" s="1" t="s">
        <v>101</v>
      </c>
      <c r="F55" s="1" t="str">
        <f t="shared" si="0"/>
        <v>C-NAB-AU-EADTCBI-AML-PROJMGR</v>
      </c>
      <c r="G55" s="1" t="str">
        <f t="shared" si="1"/>
        <v>Account Management Delivery Leads Group  Enzo Rivellese : 0439908911  Dean P. : 0400080579  Frank M. : 0409 395 416  John S. : 0428606789  Prasad K: 0406143114  Jacquie M. : 0413334463  Anthea S. : 0450129690    Remedy Support Authoriser ; Enzo R.</v>
      </c>
      <c r="H55" s="1" t="str">
        <f t="shared" si="2"/>
        <v>NABAU_Account Management Delivery Team</v>
      </c>
    </row>
    <row r="56" spans="1:8" x14ac:dyDescent="0.2">
      <c r="A56" s="1" t="str">
        <f t="shared" si="3"/>
        <v>NABT-Infrastructure - Access NAB-Access NAB Published Applications Support</v>
      </c>
      <c r="B56" s="1" t="s">
        <v>103</v>
      </c>
      <c r="C56" s="1" t="s">
        <v>5</v>
      </c>
      <c r="D56" s="1" t="s">
        <v>104</v>
      </c>
      <c r="E56" s="1" t="s">
        <v>105</v>
      </c>
      <c r="F56" s="1" t="str">
        <f t="shared" si="0"/>
        <v>C-NAB-AU-INFAN-PUBAPPSUPP</v>
      </c>
      <c r="G56" s="1" t="str">
        <f t="shared" si="1"/>
        <v>Primary Contact Number :   1800 066 023  Remedy Support Group Authoriser: srinagesh.x.mungamuru@nab.com.au</v>
      </c>
      <c r="H56" s="1" t="str">
        <f t="shared" si="2"/>
        <v>ead.satyam.publishedapps@nab.com.au</v>
      </c>
    </row>
    <row r="57" spans="1:8" x14ac:dyDescent="0.2">
      <c r="A57" s="1" t="str">
        <f t="shared" si="3"/>
        <v>NABT-Infrastructure - Access NAB-Access NAB Desktop Broking Support</v>
      </c>
      <c r="B57" s="1" t="s">
        <v>106</v>
      </c>
      <c r="C57" s="1" t="s">
        <v>5</v>
      </c>
      <c r="D57" s="1" t="s">
        <v>104</v>
      </c>
      <c r="E57" s="1" t="s">
        <v>107</v>
      </c>
      <c r="F57" s="1" t="str">
        <f t="shared" si="0"/>
        <v>C-NAB-AU-INFAN-DSKBROKINGSUPP</v>
      </c>
      <c r="G57" s="1" t="str">
        <f t="shared" si="1"/>
        <v>AccessNAB Desktop Broking  Primary Contact Number :   1800 066 023  Remedy Support Group Authoriser: srinagesh.x.mungamuru@nab.com.au</v>
      </c>
      <c r="H57" s="1" t="str">
        <f t="shared" si="2"/>
        <v>ead.satyam.desktopbroking@nab.com.au</v>
      </c>
    </row>
    <row r="58" spans="1:8" x14ac:dyDescent="0.2">
      <c r="A58" s="1" t="str">
        <f t="shared" si="3"/>
        <v>NABT-Infrastructure - Access NAB-Access NAB Desktop Provisioning Services</v>
      </c>
      <c r="B58" s="1" t="s">
        <v>108</v>
      </c>
      <c r="C58" s="1" t="s">
        <v>5</v>
      </c>
      <c r="D58" s="1" t="s">
        <v>104</v>
      </c>
      <c r="E58" s="1" t="s">
        <v>109</v>
      </c>
      <c r="F58" s="1" t="str">
        <f t="shared" si="0"/>
        <v>C-NAB-AU-INFAN-DSKPROVSERV</v>
      </c>
      <c r="G58" s="1" t="str">
        <f t="shared" si="1"/>
        <v>Access NAB Desktop Provisioning Services  AccessNAB Desktop Broking  Primary Contact Number :   1800 066 023  Remedy Support Group Authoriser: srinagesh.x.mungamuru@nab.com.au</v>
      </c>
      <c r="H58" s="1" t="str">
        <f t="shared" si="2"/>
        <v>ead.satyam.desktopbroking@nab.com.au</v>
      </c>
    </row>
    <row r="59" spans="1:8" x14ac:dyDescent="0.2">
      <c r="A59" s="1" t="str">
        <f t="shared" si="3"/>
        <v>NABT-Infrastructure - Access NAB-Access NAB Netscaler Support</v>
      </c>
      <c r="B59" s="1" t="s">
        <v>110</v>
      </c>
      <c r="C59" s="1" t="s">
        <v>5</v>
      </c>
      <c r="D59" s="1" t="s">
        <v>104</v>
      </c>
      <c r="E59" s="1" t="s">
        <v>111</v>
      </c>
      <c r="F59" s="1" t="str">
        <f t="shared" si="0"/>
        <v>C-NAB-AU-INFAN-NETSCALERSUPP</v>
      </c>
      <c r="G59" s="1" t="str">
        <f t="shared" si="1"/>
        <v>AccessNAB Netscaler Support  Primary Contact Number :   1800 066 023  Remedy Support Group Authoriser: srinagesh.x.mungamuru@nab.com.au</v>
      </c>
      <c r="H59" s="1" t="str">
        <f t="shared" si="2"/>
        <v>ead.satyam.netscaler@nab.com.au</v>
      </c>
    </row>
    <row r="60" spans="1:8" x14ac:dyDescent="0.2">
      <c r="A60" s="1" t="str">
        <f t="shared" si="3"/>
        <v>NABT-Infrastructure - Access NAB-Access NAB Shared Services Support</v>
      </c>
      <c r="B60" s="1" t="s">
        <v>112</v>
      </c>
      <c r="C60" s="1" t="s">
        <v>5</v>
      </c>
      <c r="D60" s="1" t="s">
        <v>104</v>
      </c>
      <c r="E60" s="1" t="s">
        <v>113</v>
      </c>
      <c r="F60" s="1" t="str">
        <f t="shared" si="0"/>
        <v>C-NAB-AU-INFAN-SSSUPP</v>
      </c>
      <c r="G60" s="1" t="str">
        <f t="shared" si="1"/>
        <v>Primary Contact Number :   1800 066 023  Remedy Support Group Authoriser: srinagesh.x.mungamuru@nab.com.au</v>
      </c>
      <c r="H60" s="1" t="str">
        <f t="shared" si="2"/>
        <v>ead.satyam.sharedsrvs@nab.com.au</v>
      </c>
    </row>
    <row r="61" spans="1:8" x14ac:dyDescent="0.2">
      <c r="A61" s="1" t="str">
        <f t="shared" si="3"/>
        <v>NABT-EADT-CAPS-Cards Technology Production Support</v>
      </c>
      <c r="B61" s="1" t="s">
        <v>114</v>
      </c>
      <c r="C61" s="1" t="s">
        <v>5</v>
      </c>
      <c r="D61" s="1" t="s">
        <v>14</v>
      </c>
      <c r="E61" s="1" t="s">
        <v>115</v>
      </c>
      <c r="F61" s="1" t="str">
        <f t="shared" si="0"/>
        <v>C-NAB-AU-EADTCAPS-CARDS-SUPP</v>
      </c>
      <c r="G61" s="1" t="str">
        <f t="shared" si="1"/>
        <v>TRAMS, ACAPS and Cards Batch    Old Infoman: NSSVP, TEPAL    Business Hours Contact Number: 8697 9673 (Day Support Helpdesk)  Primary Contact Number: 0414 440 388  Secondary Contact Number: 0417 446 945    Remedy Support Group Authoriser: Steven Young</v>
      </c>
      <c r="H61" s="1" t="str">
        <f t="shared" si="2"/>
        <v>eft.and.cards.services@nab.com.au</v>
      </c>
    </row>
    <row r="62" spans="1:8" x14ac:dyDescent="0.2">
      <c r="A62" s="1" t="str">
        <f t="shared" si="3"/>
        <v>NABT-EADT-CAPS-Cards Technology Production Support</v>
      </c>
      <c r="B62" s="1" t="s">
        <v>116</v>
      </c>
      <c r="C62" s="1" t="s">
        <v>5</v>
      </c>
      <c r="D62" s="1" t="s">
        <v>14</v>
      </c>
      <c r="E62" s="1" t="s">
        <v>115</v>
      </c>
      <c r="F62" s="1" t="str">
        <f t="shared" si="0"/>
        <v>C-NAB-AU-EADTCAPS-CARDS-SUPP</v>
      </c>
      <c r="G62" s="1" t="str">
        <f t="shared" si="1"/>
        <v>TRAMS, ACAPS and Cards Batch    Old Infoman: NSSVP, TEPAL    Business Hours Contact Number: 8697 9673 (Day Support Helpdesk)  Primary Contact Number: 0414 440 388  Secondary Contact Number: 0417 446 945    Remedy Support Group Authoriser: Steven Young</v>
      </c>
      <c r="H62" s="1" t="str">
        <f t="shared" si="2"/>
        <v>eft.and.cards.services@nab.com.au</v>
      </c>
    </row>
    <row r="63" spans="1:8" x14ac:dyDescent="0.2">
      <c r="A63" s="1" t="str">
        <f t="shared" si="3"/>
        <v>NABT-EADT-CAPS-Acquiring Technology Production Support</v>
      </c>
      <c r="B63" s="1" t="s">
        <v>117</v>
      </c>
      <c r="C63" s="1" t="s">
        <v>5</v>
      </c>
      <c r="D63" s="1" t="s">
        <v>14</v>
      </c>
      <c r="E63" s="1" t="s">
        <v>118</v>
      </c>
      <c r="F63" s="1" t="str">
        <f t="shared" si="0"/>
        <v>C-NAB-AU-EADTCAPS-ACQ-SUPP</v>
      </c>
      <c r="G63" s="1" t="str">
        <f t="shared" si="1"/>
        <v>Connex Online and Batch    Old Infoman: TEFTS, TEFTV    Business Hours Contact Number: 8697 9673 (Day Support Helpdesk)  Primary Contact Number: 0414 450 924  Secondary Contact Number: 0417 103 563    Remedy Support Group Authoriser: Steven Young</v>
      </c>
      <c r="H63" s="1" t="str">
        <f t="shared" si="2"/>
        <v>EFT.AND.CARDS.SERVICES@NAB.COM.AU</v>
      </c>
    </row>
    <row r="64" spans="1:8" x14ac:dyDescent="0.2">
      <c r="A64" s="1" t="str">
        <f t="shared" si="3"/>
        <v>NABT-EADT-CAPS-Acquiring Technology Production Support</v>
      </c>
      <c r="B64" s="1" t="s">
        <v>119</v>
      </c>
      <c r="C64" s="1" t="s">
        <v>5</v>
      </c>
      <c r="D64" s="1" t="s">
        <v>14</v>
      </c>
      <c r="E64" s="1" t="s">
        <v>118</v>
      </c>
      <c r="F64" s="1" t="str">
        <f t="shared" si="0"/>
        <v>C-NAB-AU-EADTCAPS-ACQ-SUPP</v>
      </c>
      <c r="G64" s="1" t="str">
        <f t="shared" si="1"/>
        <v>Connex Online and Batch    Old Infoman: TEFTS, TEFTV    Business Hours Contact Number: 8697 9673 (Day Support Helpdesk)  Primary Contact Number: 0414 450 924  Secondary Contact Number: 0417 103 563    Remedy Support Group Authoriser: Steven Young</v>
      </c>
      <c r="H64" s="1" t="str">
        <f t="shared" si="2"/>
        <v>EFT.AND.CARDS.SERVICES@NAB.COM.AU</v>
      </c>
    </row>
    <row r="65" spans="1:8" x14ac:dyDescent="0.2">
      <c r="A65" s="1" t="str">
        <f t="shared" si="3"/>
        <v>NABT-EADT-CAPS-PPA Windows Support</v>
      </c>
      <c r="B65" s="1" t="s">
        <v>120</v>
      </c>
      <c r="C65" s="1" t="s">
        <v>5</v>
      </c>
      <c r="D65" s="1" t="s">
        <v>14</v>
      </c>
      <c r="E65" s="1" t="s">
        <v>121</v>
      </c>
      <c r="F65" s="1" t="str">
        <f t="shared" si="0"/>
        <v>C-NAB-AU-EADTCAPS-PPA-WINSUPP</v>
      </c>
      <c r="G65" s="1" t="str">
        <f t="shared" si="1"/>
        <v>Primary Contact Number:N/A  Secondary Contact Number:N/A  Remedy Support Group Authoriser:  Tim Baird</v>
      </c>
      <c r="H65" s="1" t="str">
        <f t="shared" si="2"/>
        <v>maps.support@nab.com.au</v>
      </c>
    </row>
    <row r="66" spans="1:8" x14ac:dyDescent="0.2">
      <c r="A66" s="1" t="str">
        <f t="shared" si="3"/>
        <v>NABT-EADT-CAPS-PPA Unix Support</v>
      </c>
      <c r="B66" s="1" t="s">
        <v>122</v>
      </c>
      <c r="C66" s="1" t="s">
        <v>5</v>
      </c>
      <c r="D66" s="1" t="s">
        <v>14</v>
      </c>
      <c r="E66" s="1" t="s">
        <v>123</v>
      </c>
      <c r="F66" s="1" t="str">
        <f t="shared" ref="F66:F129" si="4">VLOOKUP(A66,ISM,2,FALSE)</f>
        <v>C-NAB-AU-EADTCAPS-PPA-UNIXSUPP</v>
      </c>
      <c r="G66" s="1" t="str">
        <f t="shared" ref="G66:G129" si="5">VLOOKUP(A66,Remedy,6,FALSE)</f>
        <v>Primary Contact Number:  0412-136-101  Secondary Contact Number:  0467-786-550  Remedy Support Group Authoriser:  Tim Baird</v>
      </c>
      <c r="H66" s="1" t="str">
        <f t="shared" ref="H66:H129" si="6">VLOOKUP(A66,Remedy,7,FALSE)</f>
        <v>maps.support@nab.com.au</v>
      </c>
    </row>
    <row r="67" spans="1:8" x14ac:dyDescent="0.2">
      <c r="A67" s="1" t="str">
        <f t="shared" ref="A67:A130" si="7">CONCATENATE(C67,"-",D67,"-",E67)</f>
        <v>NABT-EADT-CAPS-PPA Windows Delivery</v>
      </c>
      <c r="B67" s="1" t="s">
        <v>124</v>
      </c>
      <c r="C67" s="1" t="s">
        <v>5</v>
      </c>
      <c r="D67" s="1" t="s">
        <v>14</v>
      </c>
      <c r="E67" s="1" t="s">
        <v>125</v>
      </c>
      <c r="F67" s="1" t="str">
        <f t="shared" si="4"/>
        <v>C-NAB-AU-EADTCAPS-PPA-WINDEL</v>
      </c>
      <c r="G67" s="1" t="str">
        <f t="shared" si="5"/>
        <v>Primary Contact Number:  N/A  Secondary Contact Number:  N/A  Remedy Support Group Authoriser:  Andreas Sekeris</v>
      </c>
      <c r="H67" s="1" t="str">
        <f t="shared" si="6"/>
        <v>andreas.sekeris@nab.com.au</v>
      </c>
    </row>
    <row r="68" spans="1:8" x14ac:dyDescent="0.2">
      <c r="A68" s="1" t="str">
        <f t="shared" si="7"/>
        <v>NABT-EADT-CAPS-PPA Unix Delivery</v>
      </c>
      <c r="B68" s="1" t="s">
        <v>126</v>
      </c>
      <c r="C68" s="1" t="s">
        <v>5</v>
      </c>
      <c r="D68" s="1" t="s">
        <v>14</v>
      </c>
      <c r="E68" s="1" t="s">
        <v>127</v>
      </c>
      <c r="F68" s="1" t="str">
        <f t="shared" si="4"/>
        <v>C-NAB-AU-EADTCAPS-PPA-UNIXDEL</v>
      </c>
      <c r="G68" s="1" t="str">
        <f t="shared" si="5"/>
        <v>Primary Contact Number:  N/A  Secondary Contact Number:  N/A  Remedy Support Group Authoriser:  Greg Rowntree</v>
      </c>
      <c r="H68" s="1" t="str">
        <f t="shared" si="6"/>
        <v>maps.support@nab.com.au</v>
      </c>
    </row>
    <row r="69" spans="1:8" x14ac:dyDescent="0.2">
      <c r="A69" s="1" t="str">
        <f t="shared" si="7"/>
        <v>NABT-EADT-EADS-Business Tools Support</v>
      </c>
      <c r="B69" s="1" t="s">
        <v>128</v>
      </c>
      <c r="C69" s="1" t="s">
        <v>5</v>
      </c>
      <c r="D69" s="1" t="s">
        <v>25</v>
      </c>
      <c r="E69" s="1" t="s">
        <v>129</v>
      </c>
      <c r="F69" s="1" t="str">
        <f t="shared" si="4"/>
        <v>C-NAB-AU-EADTEADS-BTS-SUPP</v>
      </c>
      <c r="G69" s="1" t="str">
        <f t="shared" si="5"/>
        <v>Primary Contact Number: 03 8641 3456  Secondary Contact Number: 03 9886 2752  Remedy Support Group Authoriser: Tim Tangalos</v>
      </c>
      <c r="H69" s="1" t="str">
        <f t="shared" si="6"/>
        <v>TECHNOLOGY.APPLICATIONS.&amp;.TOOLS@NAB.COM.AU</v>
      </c>
    </row>
    <row r="70" spans="1:8" x14ac:dyDescent="0.2">
      <c r="A70" s="1" t="str">
        <f t="shared" si="7"/>
        <v>NABT-EADT-CAPS-Payments Capture Systems Support</v>
      </c>
      <c r="B70" s="1" t="s">
        <v>130</v>
      </c>
      <c r="C70" s="1" t="s">
        <v>5</v>
      </c>
      <c r="D70" s="1" t="s">
        <v>14</v>
      </c>
      <c r="E70" s="1" t="s">
        <v>131</v>
      </c>
      <c r="F70" s="1" t="str">
        <f t="shared" si="4"/>
        <v>C-NAB-AU-EADTCAPS-PCS-SUPP</v>
      </c>
      <c r="G70" s="1" t="str">
        <f t="shared" si="5"/>
        <v>Primary Contact Number:  03 8697 9517    Remedy Support Group Authoriser:  Peter Reece</v>
      </c>
      <c r="H70" s="1" t="str">
        <f t="shared" si="6"/>
        <v>capture.systems@nab.com.au</v>
      </c>
    </row>
    <row r="71" spans="1:8" x14ac:dyDescent="0.2">
      <c r="A71" s="1" t="str">
        <f t="shared" si="7"/>
        <v>NABT-EADT-CAPS-Payments International Systems Support</v>
      </c>
      <c r="B71" s="1" t="s">
        <v>132</v>
      </c>
      <c r="C71" s="1" t="s">
        <v>5</v>
      </c>
      <c r="D71" s="1" t="s">
        <v>14</v>
      </c>
      <c r="E71" s="1" t="s">
        <v>133</v>
      </c>
      <c r="F71" s="1" t="str">
        <f t="shared" si="4"/>
        <v>C-NAB-AU-EADTCAPS-PIS-SUPP</v>
      </c>
      <c r="G71" s="1" t="str">
        <f t="shared" si="5"/>
        <v>International Payments Support - previously TVAPM</v>
      </c>
      <c r="H71" s="1" t="str">
        <f t="shared" si="6"/>
        <v>NABAU_International.Systems.Support@nab.com.au</v>
      </c>
    </row>
    <row r="72" spans="1:8" x14ac:dyDescent="0.2">
      <c r="A72" s="1" t="str">
        <f t="shared" si="7"/>
        <v>NABT-EADT-NGOAS-NGOAS Core Banking UBANK</v>
      </c>
      <c r="B72" s="1" t="s">
        <v>134</v>
      </c>
      <c r="C72" s="1" t="s">
        <v>5</v>
      </c>
      <c r="D72" s="1" t="s">
        <v>135</v>
      </c>
      <c r="E72" s="1" t="s">
        <v>136</v>
      </c>
      <c r="F72" s="1" t="str">
        <f t="shared" si="4"/>
        <v>C-NAB-AU-EADTCBI-AMSCB-UB</v>
      </c>
      <c r="G72" s="1" t="str">
        <f t="shared" si="5"/>
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</c>
      <c r="H72" s="1" t="str">
        <f t="shared" si="6"/>
        <v>oas.core.banking.domain@nab.com.au</v>
      </c>
    </row>
    <row r="73" spans="1:8" x14ac:dyDescent="0.2">
      <c r="A73" s="1" t="str">
        <f t="shared" si="7"/>
        <v>NABT-EADT-NGOAS-NGOAS Core Banking UBANK NonProd</v>
      </c>
      <c r="B73" s="1" t="s">
        <v>137</v>
      </c>
      <c r="C73" s="1" t="s">
        <v>5</v>
      </c>
      <c r="D73" s="1" t="s">
        <v>135</v>
      </c>
      <c r="E73" s="1" t="s">
        <v>138</v>
      </c>
      <c r="F73" s="1" t="str">
        <f t="shared" si="4"/>
        <v>C-NAB-AU-EADTCBI-AMSCB-UBNP</v>
      </c>
      <c r="G73" s="1" t="str">
        <f t="shared" si="5"/>
        <v>Business Hours  Primary Contact Number: +61 429 105 150  Secondary Contact Number: +61 438 475 196    After Business Hours  Primary Contact Number: +91 9900 486 416  Secondary Contact Number: +91 9900 486 417    Authorisers:  Smit Kothale Sameer Wani Subramanya MK</v>
      </c>
      <c r="H73" s="1" t="str">
        <f t="shared" si="6"/>
        <v>oas.core.banking.domain@nab.com.au</v>
      </c>
    </row>
    <row r="74" spans="1:8" x14ac:dyDescent="0.2">
      <c r="A74" s="1" t="str">
        <f t="shared" si="7"/>
        <v>NABT-EADT-NGOAS-NGOAS Integration</v>
      </c>
      <c r="B74" s="1" t="s">
        <v>139</v>
      </c>
      <c r="C74" s="1" t="s">
        <v>5</v>
      </c>
      <c r="D74" s="1" t="s">
        <v>135</v>
      </c>
      <c r="E74" s="1" t="s">
        <v>140</v>
      </c>
      <c r="F74" s="1" t="str">
        <f t="shared" si="4"/>
        <v>C-NAB-AU-EADTCBI-AMSINT</v>
      </c>
      <c r="G74" s="1" t="str">
        <f t="shared" si="5"/>
        <v>Business Hours  Primary Number: +61 438 812 450  Secondary Number: +61 408 728 389    After Hours  Primary Number: +91 9900 486420  Secondary Number: +91 9900 486421    Remedy Support Group Authoriser:   Anthony D'Mello +61 434 376 429</v>
      </c>
      <c r="H74" s="1" t="str">
        <f t="shared" si="6"/>
        <v>OAS.Integration.Domain@nab.com.au</v>
      </c>
    </row>
    <row r="75" spans="1:8" x14ac:dyDescent="0.2">
      <c r="A75" s="1" t="str">
        <f t="shared" si="7"/>
        <v>NABT-EADT-NGOAS-NGOAS Integration NonProd</v>
      </c>
      <c r="B75" s="1" t="s">
        <v>141</v>
      </c>
      <c r="C75" s="1" t="s">
        <v>5</v>
      </c>
      <c r="D75" s="1" t="s">
        <v>135</v>
      </c>
      <c r="E75" s="1" t="s">
        <v>142</v>
      </c>
      <c r="F75" s="1" t="str">
        <f t="shared" si="4"/>
        <v>C-NAB-AU-EADTCBI-AMSINT-NP</v>
      </c>
      <c r="G75" s="1" t="str">
        <f t="shared" si="5"/>
        <v>Business Hours  Primary Number: +61 438 812 450  Secondary Number: +61 408 728 389    After Hours  Primary Number: +91 9900 486420  Secondary Number: +91 9900 486421    Remedy Support Group Authoriser:   Anthony D'Mello +61 434 376 429</v>
      </c>
      <c r="H75" s="1" t="str">
        <f t="shared" si="6"/>
        <v>OAS.Integration.Domain@nab.com.au</v>
      </c>
    </row>
    <row r="76" spans="1:8" x14ac:dyDescent="0.2">
      <c r="A76" s="1" t="str">
        <f t="shared" si="7"/>
        <v>NABT-EADT-NGOAS-NGOAS Online Channels</v>
      </c>
      <c r="B76" s="1" t="s">
        <v>143</v>
      </c>
      <c r="C76" s="1" t="s">
        <v>5</v>
      </c>
      <c r="D76" s="1" t="s">
        <v>135</v>
      </c>
      <c r="E76" s="1" t="s">
        <v>144</v>
      </c>
      <c r="F76" s="1" t="str">
        <f t="shared" si="4"/>
        <v>C-NAB-AU-EADTCBI-AMSOC</v>
      </c>
      <c r="G76" s="1" t="str">
        <f t="shared" si="5"/>
        <v>Business hours:  Primary Contact : 0438803325  Secondary Contact : 0437348666    After hours:  Primary Contact :  +919900486418  Secondary Contact : +919900486419  Remedy Support Group Authoriser:Santosh Yadav   (0450885421)</v>
      </c>
      <c r="H76" s="1" t="str">
        <f t="shared" si="6"/>
        <v>oas.portals.domain@nab.com.au</v>
      </c>
    </row>
    <row r="77" spans="1:8" x14ac:dyDescent="0.2">
      <c r="A77" s="1" t="str">
        <f t="shared" si="7"/>
        <v>NABT-EADT-NGOAS-NGOAS Online Channels NonProd</v>
      </c>
      <c r="B77" s="1" t="s">
        <v>145</v>
      </c>
      <c r="C77" s="1" t="s">
        <v>5</v>
      </c>
      <c r="D77" s="1" t="s">
        <v>135</v>
      </c>
      <c r="E77" s="1" t="s">
        <v>146</v>
      </c>
      <c r="F77" s="1" t="str">
        <f t="shared" si="4"/>
        <v>C-NAB-AU-EADTCBI-AMSOC-NP</v>
      </c>
      <c r="G77" s="1" t="str">
        <f t="shared" si="5"/>
        <v>Business hours:  Primary Contact : 0438803325  Secondary Contact : 0437348666    After hours:  Primary Contact :  +919900486418  Secondary Contact : +919900486419  Remedy Support Group Authoriser:Santosh Yadav   (0450885421)</v>
      </c>
      <c r="H77" s="1" t="str">
        <f t="shared" si="6"/>
        <v>oas.portals.domain@nab.com.au</v>
      </c>
    </row>
    <row r="78" spans="1:8" x14ac:dyDescent="0.2">
      <c r="A78" s="1" t="str">
        <f t="shared" si="7"/>
        <v>NABT-EADT-NGOAS-NGOAS CRM</v>
      </c>
      <c r="B78" s="1" t="s">
        <v>147</v>
      </c>
      <c r="C78" s="1" t="s">
        <v>5</v>
      </c>
      <c r="D78" s="1" t="s">
        <v>135</v>
      </c>
      <c r="E78" s="1" t="s">
        <v>148</v>
      </c>
      <c r="F78" s="1" t="str">
        <f t="shared" si="4"/>
        <v>C-NAB-AU-EADTCBI-AMSCRM</v>
      </c>
      <c r="G78" s="1" t="str">
        <f t="shared" si="5"/>
        <v>Business Hours: 06:00 AM to 04:00 PM  Primary Contact: +61 437318561  Secondary Contact: +61 419496248    Business Hours: 04:00 PM to 06:00 AM  Primary Contact: +91 9900486422  Secondary Contact:  +91 7760993818    Authoriser:Abhik Paul 0470458846</v>
      </c>
      <c r="H78" s="1" t="str">
        <f t="shared" si="6"/>
        <v>OAS.CRM.Domain@nab.com.au</v>
      </c>
    </row>
    <row r="79" spans="1:8" x14ac:dyDescent="0.2">
      <c r="A79" s="1" t="str">
        <f t="shared" si="7"/>
        <v>NABT-EADT-NGOAS-NGOAS CRM NonProd</v>
      </c>
      <c r="B79" s="1" t="s">
        <v>149</v>
      </c>
      <c r="C79" s="1" t="s">
        <v>5</v>
      </c>
      <c r="D79" s="1" t="s">
        <v>135</v>
      </c>
      <c r="E79" s="1" t="s">
        <v>150</v>
      </c>
      <c r="F79" s="1" t="str">
        <f t="shared" si="4"/>
        <v>C-NAB-AU-EADTCBI-AMSCRM-NP</v>
      </c>
      <c r="G79" s="1" t="str">
        <f t="shared" si="5"/>
        <v>Business Hours: 06:00 AM to 04:00 PM  Primary Contact: +61 437318561  Secondary Contact: +61 419496248    Business Hours: 04:00 PM to 06:00 AM  Primary Contact: +91 9900486422  Secondary Contact:  +91 7760993818    Authoriser:Abhik Paul 0470458846</v>
      </c>
      <c r="H79" s="1" t="str">
        <f t="shared" si="6"/>
        <v>OAS.CRM.Domain@nab.com.au</v>
      </c>
    </row>
    <row r="80" spans="1:8" x14ac:dyDescent="0.2">
      <c r="A80" s="1" t="str">
        <f t="shared" si="7"/>
        <v>NABT-EADT-NGOAS-NGOAS Wealthhub</v>
      </c>
      <c r="B80" s="1" t="s">
        <v>151</v>
      </c>
      <c r="C80" s="1" t="s">
        <v>5</v>
      </c>
      <c r="D80" s="1" t="s">
        <v>135</v>
      </c>
      <c r="E80" s="1" t="s">
        <v>152</v>
      </c>
      <c r="F80" s="1" t="str">
        <f t="shared" si="4"/>
        <v>C-NAB-AU-EADTCBI-AMSWHUB</v>
      </c>
      <c r="G80" s="1" t="str">
        <f t="shared" si="5"/>
        <v>Business Hours  Primary Number: +61 427 983 203  Secondary Number: +61 428 502 856    After Hours  Primary Number: +91 7760 993816  Secondary Number: +91 7760 993817    Remedy Support Group Authoriser: Andrew Gooding +61 409 013 060</v>
      </c>
      <c r="H80" s="1" t="str">
        <f t="shared" si="6"/>
        <v>OAS.Core.Wealthhub.Domain@nab.com.au</v>
      </c>
    </row>
    <row r="81" spans="1:8" x14ac:dyDescent="0.2">
      <c r="A81" s="1" t="str">
        <f t="shared" si="7"/>
        <v>NABT-EADT-NGOAS-NGOAS Wealthhub NonProd</v>
      </c>
      <c r="B81" s="1" t="s">
        <v>153</v>
      </c>
      <c r="C81" s="1" t="s">
        <v>5</v>
      </c>
      <c r="D81" s="1" t="s">
        <v>135</v>
      </c>
      <c r="E81" s="1" t="s">
        <v>154</v>
      </c>
      <c r="F81" s="1" t="str">
        <f t="shared" si="4"/>
        <v>C-NAB-AU-EADTCBI-AMSWHUB-NP</v>
      </c>
      <c r="G81" s="1" t="str">
        <f t="shared" si="5"/>
        <v>Business Hours  Primary Number: +61 427 983 203  Secondary Number: +61 428 502 856    After Hours  Primary Number: +91 7760 993816  Secondary Number: +91 7760 993817    Remedy Support Group Authoriser: Andrew Gooding +61 409 013 060</v>
      </c>
      <c r="H81" s="1" t="str">
        <f t="shared" si="6"/>
        <v>OAS.Core.Wealthhub.Domain@nab.com.au</v>
      </c>
    </row>
    <row r="82" spans="1:8" x14ac:dyDescent="0.2">
      <c r="A82" s="1" t="str">
        <f t="shared" si="7"/>
        <v>NABT-EADT-NGOAS-NGOAS nabAsia Project</v>
      </c>
      <c r="B82" s="1" t="s">
        <v>155</v>
      </c>
      <c r="C82" s="1" t="s">
        <v>5</v>
      </c>
      <c r="D82" s="1" t="s">
        <v>135</v>
      </c>
      <c r="E82" s="1" t="s">
        <v>156</v>
      </c>
      <c r="F82" s="1" t="str">
        <f t="shared" si="4"/>
        <v>C-NAB-AU-NGOS-NASIA-PROJ</v>
      </c>
      <c r="G82" s="1" t="str">
        <f t="shared" si="5"/>
        <v>Primary Contact Phone Number   +91 7760133922  Secondary Contact Phone Number   +91 9632411197  Remedy Support Group Authoriser   Worthy LUI  +852 9880 4729</v>
      </c>
      <c r="H82" s="1" t="str">
        <f t="shared" si="6"/>
        <v>OAS.NABAsia.Domain@nab.com.au</v>
      </c>
    </row>
    <row r="83" spans="1:8" x14ac:dyDescent="0.2">
      <c r="A83" s="1" t="str">
        <f t="shared" si="7"/>
        <v>NABT-P&amp;M-Technology Asia-nabAsia Core Banking Support</v>
      </c>
      <c r="B83" s="1" t="s">
        <v>155</v>
      </c>
      <c r="C83" s="1" t="s">
        <v>5</v>
      </c>
      <c r="D83" s="1" t="s">
        <v>157</v>
      </c>
      <c r="E83" s="1" t="s">
        <v>158</v>
      </c>
      <c r="F83" s="1" t="str">
        <f t="shared" si="4"/>
        <v>C-NAB-AU-PMTA-NACBSUPP</v>
      </c>
      <c r="G83" s="1">
        <f t="shared" si="5"/>
        <v>0</v>
      </c>
      <c r="H83" s="1" t="str">
        <f t="shared" si="6"/>
        <v>nabasia.bau.support@accenture.com</v>
      </c>
    </row>
    <row r="84" spans="1:8" x14ac:dyDescent="0.2">
      <c r="A84" s="1" t="str">
        <f t="shared" si="7"/>
        <v>NABT-EADT-NGOAS-NGOAS Core Banking nabAsia NonProd</v>
      </c>
      <c r="B84" s="1" t="s">
        <v>159</v>
      </c>
      <c r="C84" s="1" t="s">
        <v>5</v>
      </c>
      <c r="D84" s="1" t="s">
        <v>135</v>
      </c>
      <c r="E84" s="1" t="s">
        <v>160</v>
      </c>
      <c r="F84" s="1" t="str">
        <f t="shared" si="4"/>
        <v>C-NAB-AU-EADTCBI-AMSCB-NANP</v>
      </c>
      <c r="G84" s="1" t="str">
        <f t="shared" si="5"/>
        <v>Primary Contact Phone Number   +91 7760133922  Secondary Contact Phone Number   +91 9632411197  Remedy Support Group Authoriser   Worthy LUI  +852 9880 4729</v>
      </c>
      <c r="H84" s="1" t="str">
        <f t="shared" si="6"/>
        <v>OAS.NABAsia.Domain@nab.com.au</v>
      </c>
    </row>
    <row r="85" spans="1:8" x14ac:dyDescent="0.2">
      <c r="A85" s="1" t="str">
        <f t="shared" si="7"/>
        <v>NABT-EADT-NGOAS-NGOAS Core Banking nabAsia</v>
      </c>
      <c r="B85" s="1" t="s">
        <v>161</v>
      </c>
      <c r="C85" s="1" t="s">
        <v>5</v>
      </c>
      <c r="D85" s="1" t="s">
        <v>135</v>
      </c>
      <c r="E85" s="1" t="s">
        <v>162</v>
      </c>
      <c r="F85" s="1" t="str">
        <f t="shared" si="4"/>
        <v>C-NAB-AU-NGOS-CORBNK-NASIA</v>
      </c>
      <c r="G85" s="1" t="str">
        <f t="shared" si="5"/>
        <v>Primary Contact Phone Number   +91 7760133922  Secondary Contact Phone Number   +91 9632411197  Remedy Support Group Authoriser  Worthy LUI  +852 9880 4729</v>
      </c>
      <c r="H85" s="1" t="str">
        <f t="shared" si="6"/>
        <v>NABAU_AD&amp;T.CB.AMS.Service.Delivery.NAB.Asia@nab.com.au</v>
      </c>
    </row>
    <row r="86" spans="1:8" x14ac:dyDescent="0.2">
      <c r="A86" s="1" t="str">
        <f t="shared" si="7"/>
        <v>NABT-EADT-NGOAS-NGOAS Security Wealthhub</v>
      </c>
      <c r="B86" s="1" t="s">
        <v>163</v>
      </c>
      <c r="C86" s="1" t="s">
        <v>5</v>
      </c>
      <c r="D86" s="1" t="s">
        <v>135</v>
      </c>
      <c r="E86" s="1" t="s">
        <v>164</v>
      </c>
      <c r="F86" s="1" t="str">
        <f t="shared" si="4"/>
        <v>C-NAB-AU-EADTCBI-AMSSEC-WHUB</v>
      </c>
      <c r="G86" s="1" t="str">
        <f t="shared" si="5"/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6" s="1" t="str">
        <f t="shared" si="6"/>
        <v>OAS.Security.Domain@nab.com.au</v>
      </c>
    </row>
    <row r="87" spans="1:8" x14ac:dyDescent="0.2">
      <c r="A87" s="1" t="str">
        <f t="shared" si="7"/>
        <v>NABT-EADT-NGOAS-NGOAS Security Wealthhub NonProd</v>
      </c>
      <c r="B87" s="1" t="s">
        <v>165</v>
      </c>
      <c r="C87" s="1" t="s">
        <v>5</v>
      </c>
      <c r="D87" s="1" t="s">
        <v>135</v>
      </c>
      <c r="E87" s="1" t="s">
        <v>166</v>
      </c>
      <c r="F87" s="1" t="str">
        <f t="shared" si="4"/>
        <v>C-NAB-AU-EADTCBI-AMSSEC-WHUBNP</v>
      </c>
      <c r="G87" s="1" t="str">
        <f t="shared" si="5"/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7" s="1" t="str">
        <f t="shared" si="6"/>
        <v>OAS.Security.Domain@nab.com.au</v>
      </c>
    </row>
    <row r="88" spans="1:8" x14ac:dyDescent="0.2">
      <c r="A88" s="1" t="str">
        <f t="shared" si="7"/>
        <v>NABT-EADT-NGOAS-NGOAS Security UBANK</v>
      </c>
      <c r="B88" s="1" t="s">
        <v>167</v>
      </c>
      <c r="C88" s="1" t="s">
        <v>5</v>
      </c>
      <c r="D88" s="1" t="s">
        <v>135</v>
      </c>
      <c r="E88" s="1" t="s">
        <v>168</v>
      </c>
      <c r="F88" s="1" t="str">
        <f t="shared" si="4"/>
        <v>C-NAB-AU-EADTCBI-AMSSEC-UB</v>
      </c>
      <c r="G88" s="1" t="str">
        <f t="shared" si="5"/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8" s="1" t="str">
        <f t="shared" si="6"/>
        <v>OAS.Security.Domain@nab.com.au</v>
      </c>
    </row>
    <row r="89" spans="1:8" x14ac:dyDescent="0.2">
      <c r="A89" s="1" t="str">
        <f t="shared" si="7"/>
        <v>NABT-EADT-NGOAS-NGOAS Security UBANK NonProd</v>
      </c>
      <c r="B89" s="1" t="s">
        <v>169</v>
      </c>
      <c r="C89" s="1" t="s">
        <v>5</v>
      </c>
      <c r="D89" s="1" t="s">
        <v>135</v>
      </c>
      <c r="E89" s="1" t="s">
        <v>170</v>
      </c>
      <c r="F89" s="1" t="str">
        <f t="shared" si="4"/>
        <v>C-NAB-AU-EADTCBI-AMSSEC-UBNP</v>
      </c>
      <c r="G89" s="1" t="str">
        <f t="shared" si="5"/>
        <v>Business Hours  Primary Contact Number: +61 408 784 558  Secondary Contact Number: +61 408 750 147    After Hours  Primary Contact Number: +91 77 6099 3819  Secondary Contact Number: +91 77 6099 3820    Remedy Support Group Authoriser: Abhishek Singh</v>
      </c>
      <c r="H89" s="1" t="str">
        <f t="shared" si="6"/>
        <v>OAS.Security.Domain@nab.com.au</v>
      </c>
    </row>
    <row r="90" spans="1:8" x14ac:dyDescent="0.2">
      <c r="A90" s="1" t="str">
        <f t="shared" si="7"/>
        <v>NABT-EADT-NGOAS-NGOAS TSD</v>
      </c>
      <c r="B90" s="1" t="s">
        <v>171</v>
      </c>
      <c r="C90" s="1" t="s">
        <v>5</v>
      </c>
      <c r="D90" s="1" t="s">
        <v>135</v>
      </c>
      <c r="E90" s="1" t="s">
        <v>172</v>
      </c>
      <c r="F90" s="1" t="str">
        <f t="shared" si="4"/>
        <v>C-NAB-AU-EADTCBI-AMSTSD</v>
      </c>
      <c r="G90" s="1" t="str">
        <f t="shared" si="5"/>
        <v>Business Hours  Primary Contact : +61 419 146 801  Secondary Contact : +61427 878 081    After Hours  Primary Contact : +91 9900 486424  Secondary Contact : +91 9900 486425    Remedy Support Group Authoriser: Vihan Majmundar +61433 168 947</v>
      </c>
      <c r="H90" s="1" t="str">
        <f t="shared" si="6"/>
        <v>OAS.TSD.Domain@nab.com.au</v>
      </c>
    </row>
    <row r="91" spans="1:8" x14ac:dyDescent="0.2">
      <c r="A91" s="1" t="str">
        <f t="shared" si="7"/>
        <v>NABT-EADT-NGOAS-NGOAS TSD NonProd</v>
      </c>
      <c r="B91" s="1" t="s">
        <v>173</v>
      </c>
      <c r="C91" s="1" t="s">
        <v>5</v>
      </c>
      <c r="D91" s="1" t="s">
        <v>135</v>
      </c>
      <c r="E91" s="1" t="s">
        <v>174</v>
      </c>
      <c r="F91" s="1" t="str">
        <f t="shared" si="4"/>
        <v>C-NAB-AU-EADTCBI-AMSTSD-NP</v>
      </c>
      <c r="G91" s="1" t="str">
        <f t="shared" si="5"/>
        <v>Business Hours  Primary Contact : +61 419 146 801  Secondary Contact : +61427 878 081    After Hours  Primary Contact : +91 9900 486424  Secondary Contact : +91 9900 486425    Remedy Support Group Authoriser: Vihan Majmundar +61433 168 947</v>
      </c>
      <c r="H91" s="1" t="str">
        <f t="shared" si="6"/>
        <v>OAS.TSD.Domain@nab.com.au</v>
      </c>
    </row>
    <row r="92" spans="1:8" x14ac:dyDescent="0.2">
      <c r="A92" s="1" t="str">
        <f t="shared" si="7"/>
        <v>NABT-nab-Business-Master Data Support</v>
      </c>
      <c r="B92" s="1" t="s">
        <v>175</v>
      </c>
      <c r="C92" s="1" t="s">
        <v>5</v>
      </c>
      <c r="D92" s="1" t="s">
        <v>28</v>
      </c>
      <c r="E92" s="1" t="s">
        <v>176</v>
      </c>
      <c r="F92" s="1" t="str">
        <f t="shared" si="4"/>
        <v>C-NAB-AU-NBUS-MDM-SUPP</v>
      </c>
      <c r="G92" s="1" t="str">
        <f t="shared" si="5"/>
        <v>ODB Business Support</v>
      </c>
      <c r="H92" s="1" t="str">
        <f t="shared" si="6"/>
        <v>odb.admin.operations@nab.com.au</v>
      </c>
    </row>
    <row r="93" spans="1:8" x14ac:dyDescent="0.2">
      <c r="A93" s="1" t="str">
        <f t="shared" si="7"/>
        <v>NABT-nab-Business-Reconciliation Team</v>
      </c>
      <c r="B93" s="1" t="s">
        <v>177</v>
      </c>
      <c r="C93" s="1" t="s">
        <v>5</v>
      </c>
      <c r="D93" s="1" t="s">
        <v>28</v>
      </c>
      <c r="E93" s="1" t="s">
        <v>178</v>
      </c>
      <c r="F93" s="1" t="str">
        <f t="shared" si="4"/>
        <v>C-NAB-AU-NBUS-RECON</v>
      </c>
      <c r="G93" s="1" t="str">
        <f t="shared" si="5"/>
        <v>Reconciliation &amp; Control    Primary Contact Number : 1300881529  Secondary Contact Number : +918041060821</v>
      </c>
      <c r="H93" s="1" t="str">
        <f t="shared" si="6"/>
        <v>dqa.reconciliation.mailbox@nab.com.au</v>
      </c>
    </row>
    <row r="94" spans="1:8" x14ac:dyDescent="0.2">
      <c r="A94" s="1" t="str">
        <f t="shared" si="7"/>
        <v>NABT-nab-Business-Ledger Support</v>
      </c>
      <c r="B94" s="1" t="s">
        <v>179</v>
      </c>
      <c r="C94" s="1" t="s">
        <v>5</v>
      </c>
      <c r="D94" s="1" t="s">
        <v>28</v>
      </c>
      <c r="E94" s="1" t="s">
        <v>180</v>
      </c>
      <c r="F94" s="1" t="str">
        <f t="shared" si="4"/>
        <v>C-NAB-AU-NBUS-LEDGERSUPP</v>
      </c>
      <c r="G94" s="1">
        <f t="shared" si="5"/>
        <v>0</v>
      </c>
      <c r="H94" s="1" t="str">
        <f t="shared" si="6"/>
        <v>afs.admin.operations@nab.com.au</v>
      </c>
    </row>
    <row r="95" spans="1:8" x14ac:dyDescent="0.2">
      <c r="A95" s="1" t="str">
        <f t="shared" si="7"/>
        <v>NABT-nab-Business-DRM Development</v>
      </c>
      <c r="B95" s="1" t="s">
        <v>181</v>
      </c>
      <c r="C95" s="1" t="s">
        <v>5</v>
      </c>
      <c r="D95" s="1" t="s">
        <v>28</v>
      </c>
      <c r="E95" s="1" t="s">
        <v>182</v>
      </c>
      <c r="F95" s="1" t="str">
        <f t="shared" si="4"/>
        <v>C-NAB-AU-NBUS-DRMDEV</v>
      </c>
      <c r="G95" s="1">
        <f t="shared" si="5"/>
        <v>0</v>
      </c>
      <c r="H95" s="1" t="str">
        <f t="shared" si="6"/>
        <v>drm.admin.support@nab.com.au</v>
      </c>
    </row>
    <row r="96" spans="1:8" x14ac:dyDescent="0.2">
      <c r="A96" s="1" t="str">
        <f t="shared" si="7"/>
        <v>NABT-EADT-CB&amp;I-NextGen IAP Production Support</v>
      </c>
      <c r="B96" s="1" t="s">
        <v>183</v>
      </c>
      <c r="C96" s="1" t="s">
        <v>5</v>
      </c>
      <c r="D96" s="1" t="s">
        <v>6</v>
      </c>
      <c r="E96" s="1" t="s">
        <v>184</v>
      </c>
      <c r="F96" s="1" t="str">
        <f t="shared" si="4"/>
        <v>C-NAB-AU-EADTIAP-NXG-IAPPRODSUPP</v>
      </c>
      <c r="G96" s="1" t="str">
        <f t="shared" si="5"/>
        <v>NextGen IAP Production Support    Primary Contact Number : 477321640  Secondary Contact Number : 477317937</v>
      </c>
      <c r="H96" s="1" t="str">
        <f t="shared" si="6"/>
        <v>nextgen.iap.production.support@nab.com.au</v>
      </c>
    </row>
    <row r="97" spans="1:8" x14ac:dyDescent="0.2">
      <c r="A97" s="1" t="str">
        <f t="shared" si="7"/>
        <v xml:space="preserve">NABT-EADT-EADS-BI Tech Support </v>
      </c>
      <c r="B97" s="1" t="s">
        <v>185</v>
      </c>
      <c r="C97" s="1" t="s">
        <v>5</v>
      </c>
      <c r="D97" s="1" t="s">
        <v>25</v>
      </c>
      <c r="E97" s="1" t="s">
        <v>186</v>
      </c>
      <c r="F97" s="1" t="e">
        <f t="shared" si="4"/>
        <v>#N/A</v>
      </c>
      <c r="G97" s="1" t="e">
        <f t="shared" si="5"/>
        <v>#N/A</v>
      </c>
      <c r="H97" s="1" t="e">
        <f t="shared" si="6"/>
        <v>#N/A</v>
      </c>
    </row>
    <row r="98" spans="1:8" x14ac:dyDescent="0.2">
      <c r="A98" s="1" t="str">
        <f t="shared" si="7"/>
        <v>NABT-EADT-EADS-BI Tech Development</v>
      </c>
      <c r="B98" s="1" t="s">
        <v>185</v>
      </c>
      <c r="C98" s="1" t="s">
        <v>5</v>
      </c>
      <c r="D98" s="1" t="s">
        <v>25</v>
      </c>
      <c r="E98" s="1" t="s">
        <v>187</v>
      </c>
      <c r="F98" s="1" t="str">
        <f t="shared" si="4"/>
        <v>C-NAB-AU-EADTEADS-BIDEV</v>
      </c>
      <c r="G98" s="1">
        <f t="shared" si="5"/>
        <v>0</v>
      </c>
      <c r="H98" s="1">
        <f t="shared" si="6"/>
        <v>0</v>
      </c>
    </row>
    <row r="99" spans="1:8" x14ac:dyDescent="0.2">
      <c r="A99" s="1" t="str">
        <f t="shared" si="7"/>
        <v>NABT-EADT-CB&amp;I-GCS Production Support</v>
      </c>
      <c r="B99" s="1" t="s">
        <v>188</v>
      </c>
      <c r="C99" s="1" t="s">
        <v>5</v>
      </c>
      <c r="D99" s="1" t="s">
        <v>6</v>
      </c>
      <c r="E99" s="1" t="s">
        <v>189</v>
      </c>
      <c r="F99" s="1" t="str">
        <f t="shared" si="4"/>
        <v>C-NAB-AU-EADTCBI-GCS-PRODSUPP</v>
      </c>
      <c r="G99" s="1" t="str">
        <f t="shared" si="5"/>
        <v>GCS Asset Production Support     Primary Contact Number : 0386977872/0410447227  Secondary Contact Number : 0404826341</v>
      </c>
      <c r="H99" s="1" t="str">
        <f t="shared" si="6"/>
        <v>channel_services_helpdesk@nab.com.au</v>
      </c>
    </row>
    <row r="100" spans="1:8" x14ac:dyDescent="0.2">
      <c r="A100" s="1" t="str">
        <f t="shared" si="7"/>
        <v>NABT-EADT-CB&amp;I-GCS Non-Production Environment Support</v>
      </c>
      <c r="B100" s="1" t="s">
        <v>190</v>
      </c>
      <c r="C100" s="1" t="s">
        <v>5</v>
      </c>
      <c r="D100" s="1" t="s">
        <v>6</v>
      </c>
      <c r="E100" s="1" t="s">
        <v>191</v>
      </c>
      <c r="F100" s="1" t="str">
        <f t="shared" si="4"/>
        <v>C-NAB-AU-EADTCBI-GCS-QASUPP</v>
      </c>
      <c r="G100" s="1" t="str">
        <f t="shared" si="5"/>
        <v>GCS Asset DEV/Test Environment support    Primary Contact Number : 0386977872  Secondary Contact Number : Information Not Available</v>
      </c>
      <c r="H100" s="1" t="str">
        <f t="shared" si="6"/>
        <v>channel_services_helpdesk@nab.com.au</v>
      </c>
    </row>
    <row r="101" spans="1:8" x14ac:dyDescent="0.2">
      <c r="A101" s="1" t="str">
        <f t="shared" si="7"/>
        <v>NABT-EADT-CB&amp;I-GCS SITE Development</v>
      </c>
      <c r="B101" s="1" t="s">
        <v>192</v>
      </c>
      <c r="C101" s="1" t="s">
        <v>5</v>
      </c>
      <c r="D101" s="1" t="s">
        <v>6</v>
      </c>
      <c r="E101" s="1" t="s">
        <v>193</v>
      </c>
      <c r="F101" s="1" t="str">
        <f t="shared" si="4"/>
        <v>C-NAB-AU-EADTCBI-GCS-SITEDEV</v>
      </c>
      <c r="G101" s="1" t="str">
        <f t="shared" si="5"/>
        <v>Delivery Class for SITE Enhancements    Primary Contact Number : 0386977872/0410447227  Secondary Contact Number : Information Not Available</v>
      </c>
      <c r="H101" s="1" t="str">
        <f t="shared" si="6"/>
        <v>channel_services_helpdesk@nab.com.au</v>
      </c>
    </row>
    <row r="102" spans="1:8" x14ac:dyDescent="0.2">
      <c r="A102" s="1" t="str">
        <f t="shared" si="7"/>
        <v>NABT-EADT-CB&amp;I-GCS Project Development</v>
      </c>
      <c r="B102" s="1" t="s">
        <v>194</v>
      </c>
      <c r="C102" s="1" t="s">
        <v>5</v>
      </c>
      <c r="D102" s="1" t="s">
        <v>6</v>
      </c>
      <c r="E102" s="1" t="s">
        <v>195</v>
      </c>
      <c r="F102" s="1" t="str">
        <f t="shared" si="4"/>
        <v>C-NAB-AU-EADTCBI-GCS-PROJDEV</v>
      </c>
      <c r="G102" s="1" t="str">
        <f t="shared" si="5"/>
        <v>Delivery Class for non SITE Enhancements    Primary Contact Number : 0386977872/0410447227  Secondary Contact Number : Information Not Available</v>
      </c>
      <c r="H102" s="1" t="str">
        <f t="shared" si="6"/>
        <v>channel_services_helpdesk@nab.com.au</v>
      </c>
    </row>
    <row r="103" spans="1:8" x14ac:dyDescent="0.2">
      <c r="A103" s="1" t="str">
        <f t="shared" si="7"/>
        <v>NABT-EADT-EADS-Customer Analytics</v>
      </c>
      <c r="B103" s="1" t="s">
        <v>196</v>
      </c>
      <c r="C103" s="1" t="s">
        <v>5</v>
      </c>
      <c r="D103" s="1" t="s">
        <v>25</v>
      </c>
      <c r="E103" s="1" t="s">
        <v>197</v>
      </c>
      <c r="F103" s="1" t="str">
        <f t="shared" si="4"/>
        <v>C-NAB-AU-EADTEADS-CA</v>
      </c>
      <c r="G103" s="1" t="str">
        <f t="shared" si="5"/>
        <v>Customer Analytics   Primary Contact : 0412221128  Secondary Contact: 0412221129</v>
      </c>
      <c r="H103" s="1" t="str">
        <f t="shared" si="6"/>
        <v>customer.analytics.production.support@nab.com.au</v>
      </c>
    </row>
    <row r="104" spans="1:8" x14ac:dyDescent="0.2">
      <c r="A104" s="1" t="str">
        <f t="shared" si="7"/>
        <v>NABT-EADT-EADS-Teradata Sandpit Delivery</v>
      </c>
      <c r="B104" s="1" t="s">
        <v>198</v>
      </c>
      <c r="C104" s="1" t="s">
        <v>5</v>
      </c>
      <c r="D104" s="1" t="s">
        <v>25</v>
      </c>
      <c r="E104" s="1" t="s">
        <v>199</v>
      </c>
      <c r="F104" s="1" t="str">
        <f t="shared" si="4"/>
        <v>C-NAB-AU-EADTEADS-CAE-PRODSUPP</v>
      </c>
      <c r="G104" s="1" t="str">
        <f t="shared" si="5"/>
        <v>Primary Contact No:  0412221128  Secondary Contact No:  0412221129</v>
      </c>
      <c r="H104" s="1" t="str">
        <f t="shared" si="6"/>
        <v>customer.analytics.production.support@nab.com.au</v>
      </c>
    </row>
    <row r="105" spans="1:8" x14ac:dyDescent="0.2">
      <c r="A105" s="1" t="str">
        <f t="shared" si="7"/>
        <v>NABT-EADT-EADS-Finance Applications</v>
      </c>
      <c r="B105" s="1" t="s">
        <v>200</v>
      </c>
      <c r="C105" s="1" t="s">
        <v>5</v>
      </c>
      <c r="D105" s="1" t="s">
        <v>25</v>
      </c>
      <c r="E105" s="1" t="s">
        <v>201</v>
      </c>
      <c r="F105" s="1" t="str">
        <f t="shared" si="4"/>
        <v>C-NAB-AU-EADTEADS-FINAPP</v>
      </c>
      <c r="G105" s="1" t="str">
        <f t="shared" si="5"/>
        <v>Finance Applications: Primary contact:xt.363380. Secondary contact: xt.363348. Support Group Authoriser: Alan Williams</v>
      </c>
      <c r="H105" s="1" t="str">
        <f t="shared" si="6"/>
        <v>fmi.systems.support@nab.com.au</v>
      </c>
    </row>
    <row r="106" spans="1:8" x14ac:dyDescent="0.2">
      <c r="A106" s="1" t="str">
        <f t="shared" si="7"/>
        <v>NABT-EADT-EADS-Finance Applications - DRM</v>
      </c>
      <c r="B106" s="1" t="s">
        <v>202</v>
      </c>
      <c r="C106" s="1" t="s">
        <v>5</v>
      </c>
      <c r="D106" s="1" t="s">
        <v>25</v>
      </c>
      <c r="E106" s="1" t="s">
        <v>203</v>
      </c>
      <c r="F106" s="1" t="str">
        <f t="shared" si="4"/>
        <v>C-NAB-AU-EADTEADS-FINAPP-DRM</v>
      </c>
      <c r="G106" s="1" t="str">
        <f t="shared" si="5"/>
        <v>Finance Applications - DRM: Primary contact: xt.363380. Secondary contact: xt.363348. Remedy Support Group Authorisor: Alan Williams</v>
      </c>
      <c r="H106" s="1" t="str">
        <f t="shared" si="6"/>
        <v>fmi.systems.support@nab.com.au</v>
      </c>
    </row>
    <row r="107" spans="1:8" x14ac:dyDescent="0.2">
      <c r="A107" s="1" t="str">
        <f t="shared" si="7"/>
        <v>NABT-Customer Technology-Wealth Technology-CLOAS Support</v>
      </c>
      <c r="B107" s="1" t="s">
        <v>204</v>
      </c>
      <c r="C107" s="1" t="s">
        <v>5</v>
      </c>
      <c r="D107" s="1" t="s">
        <v>205</v>
      </c>
      <c r="E107" s="1" t="s">
        <v>206</v>
      </c>
      <c r="F107" s="1" t="str">
        <f t="shared" si="4"/>
        <v>C-NAB-AU-CTDS-CLOASSUPP</v>
      </c>
      <c r="G107" s="1">
        <f t="shared" si="5"/>
        <v>0</v>
      </c>
      <c r="H107" s="1" t="str">
        <f t="shared" si="6"/>
        <v>online_solutions_group@mlc.com.au</v>
      </c>
    </row>
    <row r="108" spans="1:8" x14ac:dyDescent="0.2">
      <c r="A108" s="1" t="str">
        <f t="shared" si="7"/>
        <v>NABT-Customer Technology-Wealth Technology-RiskFirst Support</v>
      </c>
      <c r="B108" s="1" t="s">
        <v>207</v>
      </c>
      <c r="C108" s="1" t="s">
        <v>5</v>
      </c>
      <c r="D108" s="1" t="s">
        <v>205</v>
      </c>
      <c r="E108" s="1" t="s">
        <v>208</v>
      </c>
      <c r="F108" s="1" t="str">
        <f t="shared" si="4"/>
        <v>C-NAB-AU-CTDS-RISKFIRSTSUPP</v>
      </c>
      <c r="G108" s="1" t="str">
        <f t="shared" si="5"/>
        <v>RiskFirst Support Team  Primary Contact Number : 0477 729 151  Secondary Contct Number : 0405 649 235  Remedy Support GRoup Authoriser : James O'Carroll</v>
      </c>
      <c r="H108" s="1" t="str">
        <f t="shared" si="6"/>
        <v>riskfirst.and.illustrator.production.support@nab.com.au</v>
      </c>
    </row>
    <row r="109" spans="1:8" x14ac:dyDescent="0.2">
      <c r="A109" s="1" t="str">
        <f t="shared" si="7"/>
        <v>NABT-Customer Technology-Wealth Technology-ECLIPSE Insurance Support</v>
      </c>
      <c r="B109" s="1" t="s">
        <v>209</v>
      </c>
      <c r="C109" s="1" t="s">
        <v>5</v>
      </c>
      <c r="D109" s="1" t="s">
        <v>205</v>
      </c>
      <c r="E109" s="1" t="s">
        <v>210</v>
      </c>
      <c r="F109" s="1" t="str">
        <f t="shared" si="4"/>
        <v>C-NAB-AU-CTDS-ECLIPSESUPP</v>
      </c>
      <c r="G109" s="1" t="str">
        <f t="shared" si="5"/>
        <v>Insurance Eclipse System Support Team    Primary Contact Number : 0477702188  Secondary Contact Number : 0459835047</v>
      </c>
      <c r="H109" s="1" t="str">
        <f t="shared" si="6"/>
        <v>eclipse@mlc.com.au</v>
      </c>
    </row>
    <row r="110" spans="1:8" x14ac:dyDescent="0.2">
      <c r="A110" s="1" t="str">
        <f t="shared" si="7"/>
        <v>NABT-Customer Technology-Wealth Technology-Mainframe Insurance Application Support Melbourne</v>
      </c>
      <c r="B110" s="1" t="s">
        <v>211</v>
      </c>
      <c r="C110" s="1" t="s">
        <v>5</v>
      </c>
      <c r="D110" s="1" t="s">
        <v>205</v>
      </c>
      <c r="E110" s="1" t="s">
        <v>212</v>
      </c>
      <c r="F110" s="1" t="str">
        <f t="shared" si="4"/>
        <v>C-NAB-AU-CTDS-MFINSAPPSUPPMEL</v>
      </c>
      <c r="G110" s="1" t="str">
        <f t="shared" si="5"/>
        <v>Application Support for Wealth Heritage systems (Ex Aviva systems)    Primary Contact Number : 407354207  Secondary Contact Number : 409163364</v>
      </c>
      <c r="H110" s="1" t="str">
        <f t="shared" si="6"/>
        <v>mainframe.app_support@nab.com.au</v>
      </c>
    </row>
    <row r="111" spans="1:8" x14ac:dyDescent="0.2">
      <c r="A111" s="1" t="str">
        <f t="shared" si="7"/>
        <v>NABT-Customer Technology-Wealth Technology-Mainframe Insurance Application Help Desk Support Melbourne</v>
      </c>
      <c r="B111" s="1" t="s">
        <v>213</v>
      </c>
      <c r="C111" s="1" t="s">
        <v>5</v>
      </c>
      <c r="D111" s="1" t="s">
        <v>205</v>
      </c>
      <c r="E111" s="1" t="s">
        <v>214</v>
      </c>
      <c r="F111" s="1" t="str">
        <f t="shared" si="4"/>
        <v>C-NAB-AU-CTDS-MFINSHDSUPPMEL</v>
      </c>
      <c r="G111" s="1" t="str">
        <f t="shared" si="5"/>
        <v>Business Support for Wealth Heritage Applications (Ex Aviva systems)    Primary Contact Number : 398298645  Secondary Contact Number : 398298914</v>
      </c>
      <c r="H111" s="1" t="str">
        <f t="shared" si="6"/>
        <v>s&amp;i_systems_and_processes@nab.com.au</v>
      </c>
    </row>
    <row r="112" spans="1:8" x14ac:dyDescent="0.2">
      <c r="A112" s="1" t="str">
        <f t="shared" si="7"/>
        <v>NABT-Customer Technology-Wealth Technology-Mainframe Insurance Application Support Sydney</v>
      </c>
      <c r="B112" s="1" t="s">
        <v>215</v>
      </c>
      <c r="C112" s="1" t="s">
        <v>5</v>
      </c>
      <c r="D112" s="1" t="s">
        <v>205</v>
      </c>
      <c r="E112" s="1" t="s">
        <v>216</v>
      </c>
      <c r="F112" s="1" t="str">
        <f t="shared" si="4"/>
        <v>C-NAB-AU-CTDS-MFINSAPPSUPPSYD</v>
      </c>
      <c r="G112" s="1" t="str">
        <f t="shared" si="5"/>
        <v>MLC / NAB Wealth - Mainframe Sydney Support group     Support group mail - tmlc.mainframe.support@nab.com.au    Support mobile TBC  when merge Remedy 7.5.  SIM group is setup for mainly change related activities    Group Auth - John Grima, Leo Kwan</v>
      </c>
      <c r="H112" s="1" t="str">
        <f t="shared" si="6"/>
        <v>tmlc.mainframe.support@nab.com.au</v>
      </c>
    </row>
    <row r="113" spans="1:8" x14ac:dyDescent="0.2">
      <c r="A113" s="1" t="str">
        <f t="shared" si="7"/>
        <v>NABT-Enterprise Projects &amp; Change-Heritage Project Management</v>
      </c>
      <c r="B113" s="1" t="s">
        <v>217</v>
      </c>
      <c r="C113" s="1" t="s">
        <v>5</v>
      </c>
      <c r="D113" s="1" t="s">
        <v>218</v>
      </c>
      <c r="E113" s="1" t="s">
        <v>219</v>
      </c>
      <c r="F113" s="1" t="str">
        <f t="shared" si="4"/>
        <v>C-NAB-AU-EPC-HPM</v>
      </c>
      <c r="G113" s="1">
        <f t="shared" si="5"/>
        <v>0</v>
      </c>
      <c r="H113" s="1">
        <f t="shared" si="6"/>
        <v>0</v>
      </c>
    </row>
    <row r="114" spans="1:8" x14ac:dyDescent="0.2">
      <c r="A114" s="1" t="str">
        <f t="shared" si="7"/>
        <v>NABT-Enterprise Projects &amp; Change-Heritage Project Management</v>
      </c>
      <c r="B114" s="1" t="s">
        <v>220</v>
      </c>
      <c r="C114" s="1" t="s">
        <v>5</v>
      </c>
      <c r="D114" s="1" t="s">
        <v>218</v>
      </c>
      <c r="E114" s="1" t="s">
        <v>219</v>
      </c>
      <c r="F114" s="1" t="str">
        <f t="shared" si="4"/>
        <v>C-NAB-AU-EPC-HPM</v>
      </c>
      <c r="G114" s="1">
        <f t="shared" si="5"/>
        <v>0</v>
      </c>
      <c r="H114" s="1">
        <f t="shared" si="6"/>
        <v>0</v>
      </c>
    </row>
    <row r="115" spans="1:8" x14ac:dyDescent="0.2">
      <c r="A115" s="1" t="str">
        <f t="shared" si="7"/>
        <v>NABT-Enterprise Projects &amp; Change-Heritage Project Management</v>
      </c>
      <c r="B115" s="1" t="s">
        <v>221</v>
      </c>
      <c r="C115" s="1" t="s">
        <v>5</v>
      </c>
      <c r="D115" s="1" t="s">
        <v>218</v>
      </c>
      <c r="E115" s="1" t="s">
        <v>219</v>
      </c>
      <c r="F115" s="1" t="str">
        <f t="shared" si="4"/>
        <v>C-NAB-AU-EPC-HPM</v>
      </c>
      <c r="G115" s="1">
        <f t="shared" si="5"/>
        <v>0</v>
      </c>
      <c r="H115" s="1">
        <f t="shared" si="6"/>
        <v>0</v>
      </c>
    </row>
    <row r="116" spans="1:8" x14ac:dyDescent="0.2">
      <c r="A116" s="1" t="str">
        <f t="shared" si="7"/>
        <v>NABT-Enterprise Projects &amp; Change-Heritage Project Management</v>
      </c>
      <c r="B116" s="1" t="s">
        <v>222</v>
      </c>
      <c r="C116" s="1" t="s">
        <v>5</v>
      </c>
      <c r="D116" s="1" t="s">
        <v>218</v>
      </c>
      <c r="E116" s="1" t="s">
        <v>219</v>
      </c>
      <c r="F116" s="1" t="str">
        <f t="shared" si="4"/>
        <v>C-NAB-AU-EPC-HPM</v>
      </c>
      <c r="G116" s="1">
        <f t="shared" si="5"/>
        <v>0</v>
      </c>
      <c r="H116" s="1">
        <f t="shared" si="6"/>
        <v>0</v>
      </c>
    </row>
    <row r="117" spans="1:8" x14ac:dyDescent="0.2">
      <c r="A117" s="1" t="str">
        <f t="shared" si="7"/>
        <v>NABT-Enterprise Projects &amp; Change-Heritage Project Management</v>
      </c>
      <c r="B117" s="1" t="s">
        <v>223</v>
      </c>
      <c r="C117" s="1" t="s">
        <v>5</v>
      </c>
      <c r="D117" s="1" t="s">
        <v>218</v>
      </c>
      <c r="E117" s="1" t="s">
        <v>219</v>
      </c>
      <c r="F117" s="1" t="str">
        <f t="shared" si="4"/>
        <v>C-NAB-AU-EPC-HPM</v>
      </c>
      <c r="G117" s="1">
        <f t="shared" si="5"/>
        <v>0</v>
      </c>
      <c r="H117" s="1">
        <f t="shared" si="6"/>
        <v>0</v>
      </c>
    </row>
    <row r="118" spans="1:8" x14ac:dyDescent="0.2">
      <c r="A118" s="1" t="str">
        <f t="shared" si="7"/>
        <v>NABT-Enterprise Projects &amp; Change-Heritage Project Management</v>
      </c>
      <c r="B118" s="1" t="s">
        <v>224</v>
      </c>
      <c r="C118" s="1" t="s">
        <v>5</v>
      </c>
      <c r="D118" s="1" t="s">
        <v>218</v>
      </c>
      <c r="E118" s="1" t="s">
        <v>219</v>
      </c>
      <c r="F118" s="1" t="str">
        <f t="shared" si="4"/>
        <v>C-NAB-AU-EPC-HPM</v>
      </c>
      <c r="G118" s="1">
        <f t="shared" si="5"/>
        <v>0</v>
      </c>
      <c r="H118" s="1">
        <f t="shared" si="6"/>
        <v>0</v>
      </c>
    </row>
    <row r="119" spans="1:8" x14ac:dyDescent="0.2">
      <c r="A119" s="1" t="str">
        <f t="shared" si="7"/>
        <v>NABT-Enterprise Projects &amp; Change-Heritage Project Management</v>
      </c>
      <c r="B119" s="1" t="s">
        <v>225</v>
      </c>
      <c r="C119" s="1" t="s">
        <v>5</v>
      </c>
      <c r="D119" s="1" t="s">
        <v>218</v>
      </c>
      <c r="E119" s="1" t="s">
        <v>219</v>
      </c>
      <c r="F119" s="1" t="str">
        <f t="shared" si="4"/>
        <v>C-NAB-AU-EPC-HPM</v>
      </c>
      <c r="G119" s="1">
        <f t="shared" si="5"/>
        <v>0</v>
      </c>
      <c r="H119" s="1">
        <f t="shared" si="6"/>
        <v>0</v>
      </c>
    </row>
    <row r="120" spans="1:8" x14ac:dyDescent="0.2">
      <c r="A120" s="1" t="str">
        <f t="shared" si="7"/>
        <v>NABT-Enterprise Projects &amp; Change-Heritage Project Management</v>
      </c>
      <c r="B120" s="1" t="s">
        <v>226</v>
      </c>
      <c r="C120" s="1" t="s">
        <v>5</v>
      </c>
      <c r="D120" s="1" t="s">
        <v>218</v>
      </c>
      <c r="E120" s="1" t="s">
        <v>219</v>
      </c>
      <c r="F120" s="1" t="str">
        <f t="shared" si="4"/>
        <v>C-NAB-AU-EPC-HPM</v>
      </c>
      <c r="G120" s="1">
        <f t="shared" si="5"/>
        <v>0</v>
      </c>
      <c r="H120" s="1">
        <f t="shared" si="6"/>
        <v>0</v>
      </c>
    </row>
    <row r="121" spans="1:8" x14ac:dyDescent="0.2">
      <c r="A121" s="1" t="str">
        <f t="shared" si="7"/>
        <v>NABT-Enterprise Projects &amp; Change-Heritage Project Management</v>
      </c>
      <c r="B121" s="1" t="s">
        <v>227</v>
      </c>
      <c r="C121" s="1" t="s">
        <v>5</v>
      </c>
      <c r="D121" s="1" t="s">
        <v>218</v>
      </c>
      <c r="E121" s="1" t="s">
        <v>219</v>
      </c>
      <c r="F121" s="1" t="str">
        <f t="shared" si="4"/>
        <v>C-NAB-AU-EPC-HPM</v>
      </c>
      <c r="G121" s="1">
        <f t="shared" si="5"/>
        <v>0</v>
      </c>
      <c r="H121" s="1">
        <f t="shared" si="6"/>
        <v>0</v>
      </c>
    </row>
    <row r="122" spans="1:8" x14ac:dyDescent="0.2">
      <c r="A122" s="1" t="str">
        <f t="shared" si="7"/>
        <v>NABT-EADT-EADS-Finance Applications</v>
      </c>
      <c r="B122" s="1" t="s">
        <v>228</v>
      </c>
      <c r="C122" s="1" t="s">
        <v>5</v>
      </c>
      <c r="D122" s="1" t="s">
        <v>25</v>
      </c>
      <c r="E122" s="1" t="s">
        <v>201</v>
      </c>
      <c r="F122" s="1" t="str">
        <f t="shared" si="4"/>
        <v>C-NAB-AU-EADTEADS-FINAPP</v>
      </c>
      <c r="G122" s="1" t="str">
        <f t="shared" si="5"/>
        <v>Finance Applications: Primary contact:xt.363380. Secondary contact: xt.363348. Support Group Authoriser: Alan Williams</v>
      </c>
      <c r="H122" s="1" t="str">
        <f t="shared" si="6"/>
        <v>fmi.systems.support@nab.com.au</v>
      </c>
    </row>
    <row r="123" spans="1:8" x14ac:dyDescent="0.2">
      <c r="A123" s="1" t="str">
        <f t="shared" si="7"/>
        <v>NABT-EADT-EADS-Finance Applications - DRM</v>
      </c>
      <c r="B123" s="1" t="s">
        <v>228</v>
      </c>
      <c r="C123" s="1" t="s">
        <v>5</v>
      </c>
      <c r="D123" s="1" t="s">
        <v>25</v>
      </c>
      <c r="E123" s="1" t="s">
        <v>203</v>
      </c>
      <c r="F123" s="1" t="str">
        <f t="shared" si="4"/>
        <v>C-NAB-AU-EADTEADS-FINAPP-DRM</v>
      </c>
      <c r="G123" s="1" t="str">
        <f t="shared" si="5"/>
        <v>Finance Applications - DRM: Primary contact: xt.363380. Secondary contact: xt.363348. Remedy Support Group Authorisor: Alan Williams</v>
      </c>
      <c r="H123" s="1" t="str">
        <f t="shared" si="6"/>
        <v>fmi.systems.support@nab.com.au</v>
      </c>
    </row>
    <row r="124" spans="1:8" x14ac:dyDescent="0.2">
      <c r="A124" s="1" t="str">
        <f t="shared" si="7"/>
        <v>NABT-nab-Business-HICAPS Help Desk</v>
      </c>
      <c r="B124" s="1" t="s">
        <v>229</v>
      </c>
      <c r="C124" s="1" t="s">
        <v>5</v>
      </c>
      <c r="D124" s="1" t="s">
        <v>28</v>
      </c>
      <c r="E124" s="1" t="s">
        <v>230</v>
      </c>
      <c r="F124" s="1" t="str">
        <f t="shared" si="4"/>
        <v>C-NAB-AU-NBUS-HICAPS-HELPDESK</v>
      </c>
      <c r="G124" s="1" t="str">
        <f t="shared" si="5"/>
        <v>Helpdesk support for Hicaps Merchants/terminals    Primary Contact Number : 398862090  Secondary Contact Number : 398862090</v>
      </c>
      <c r="H124" s="1" t="str">
        <f t="shared" si="6"/>
        <v>hicaps.help.desk@nab.com.au</v>
      </c>
    </row>
    <row r="125" spans="1:8" x14ac:dyDescent="0.2">
      <c r="A125" s="1" t="str">
        <f t="shared" si="7"/>
        <v>NABT-nab-Business-National Merchant Service Centre 1st Level Support</v>
      </c>
      <c r="B125" s="1" t="s">
        <v>231</v>
      </c>
      <c r="C125" s="1" t="s">
        <v>5</v>
      </c>
      <c r="D125" s="1" t="s">
        <v>28</v>
      </c>
      <c r="E125" s="1" t="s">
        <v>232</v>
      </c>
      <c r="F125" s="1" t="str">
        <f t="shared" si="4"/>
        <v>C-NAB-AU-NBUS-NMSC-L1</v>
      </c>
      <c r="G125" s="1" t="str">
        <f t="shared" si="5"/>
        <v>Merchant Help Desk 1st level Support  Primary Contact Number   0398862710  Secondary Contact Number 1300369852 Option 1,1</v>
      </c>
      <c r="H125" s="1" t="str">
        <f t="shared" si="6"/>
        <v>eftpos.support@nab.com.au</v>
      </c>
    </row>
    <row r="126" spans="1:8" x14ac:dyDescent="0.2">
      <c r="A126" s="1" t="str">
        <f t="shared" si="7"/>
        <v>NABT-nab-Business-National Merchant Service Centre Support</v>
      </c>
      <c r="B126" s="1" t="s">
        <v>233</v>
      </c>
      <c r="C126" s="1" t="s">
        <v>5</v>
      </c>
      <c r="D126" s="1" t="s">
        <v>28</v>
      </c>
      <c r="E126" s="1" t="s">
        <v>234</v>
      </c>
      <c r="F126" s="1" t="str">
        <f t="shared" si="4"/>
        <v>C-NAB-AU-NBUS-NMSC-SUPP</v>
      </c>
      <c r="G126" s="1" t="str">
        <f t="shared" si="5"/>
        <v>Merchant helpdesk Second lvl Support  Primary Contact Number 0398862710  Secondary Number  1300369852 Option 1,1</v>
      </c>
      <c r="H126" s="1" t="str">
        <f t="shared" si="6"/>
        <v>eftpos.support@nab.com.au</v>
      </c>
    </row>
    <row r="127" spans="1:8" x14ac:dyDescent="0.2">
      <c r="A127" s="1" t="str">
        <f t="shared" si="7"/>
        <v>Telstra-Voice-Telstra iVision Level 1</v>
      </c>
      <c r="B127" s="1" t="s">
        <v>236</v>
      </c>
      <c r="C127" s="1" t="s">
        <v>235</v>
      </c>
      <c r="D127" s="1" t="s">
        <v>237</v>
      </c>
      <c r="E127" s="1" t="s">
        <v>238</v>
      </c>
      <c r="F127" s="1" t="str">
        <f t="shared" si="4"/>
        <v>C-NAB-AU-TEL-VOC-IVISION-L1</v>
      </c>
      <c r="G127" s="1">
        <f t="shared" si="5"/>
        <v>0</v>
      </c>
      <c r="H127" s="1" t="str">
        <f t="shared" si="6"/>
        <v>ucva-level1@team.telstra.com</v>
      </c>
    </row>
    <row r="128" spans="1:8" x14ac:dyDescent="0.2">
      <c r="A128" s="1" t="str">
        <f t="shared" si="7"/>
        <v>Telstra-Voice-Telstra iVision Level 2</v>
      </c>
      <c r="B128" s="1" t="s">
        <v>236</v>
      </c>
      <c r="C128" s="1" t="s">
        <v>235</v>
      </c>
      <c r="D128" s="1" t="s">
        <v>237</v>
      </c>
      <c r="E128" s="1" t="s">
        <v>239</v>
      </c>
      <c r="F128" s="1" t="str">
        <f t="shared" si="4"/>
        <v>C-NAB-AU-TEL-VOC-IVISION-L2</v>
      </c>
      <c r="G128" s="1">
        <f t="shared" si="5"/>
        <v>0</v>
      </c>
      <c r="H128" s="1" t="str">
        <f t="shared" si="6"/>
        <v>ucva-level2@team.telstra.com</v>
      </c>
    </row>
    <row r="129" spans="1:8" x14ac:dyDescent="0.2">
      <c r="A129" s="1" t="str">
        <f t="shared" si="7"/>
        <v>Telstra-Voice-Telstra iVision Level 3</v>
      </c>
      <c r="B129" s="1" t="s">
        <v>236</v>
      </c>
      <c r="C129" s="1" t="s">
        <v>235</v>
      </c>
      <c r="D129" s="1" t="s">
        <v>237</v>
      </c>
      <c r="E129" s="1" t="s">
        <v>240</v>
      </c>
      <c r="F129" s="1" t="str">
        <f t="shared" si="4"/>
        <v>C-NAB-AU-TEL-VOC-IVISION-L3</v>
      </c>
      <c r="G129" s="1">
        <f t="shared" si="5"/>
        <v>0</v>
      </c>
      <c r="H129" s="1" t="str">
        <f t="shared" si="6"/>
        <v>ucva-level2@team.telstra.com</v>
      </c>
    </row>
    <row r="130" spans="1:8" x14ac:dyDescent="0.2">
      <c r="A130" s="1" t="str">
        <f t="shared" si="7"/>
        <v>Telstra-Voice-Telstra iVision FS</v>
      </c>
      <c r="B130" s="1" t="s">
        <v>236</v>
      </c>
      <c r="C130" s="1" t="s">
        <v>235</v>
      </c>
      <c r="D130" s="1" t="s">
        <v>237</v>
      </c>
      <c r="E130" s="1" t="s">
        <v>241</v>
      </c>
      <c r="F130" s="1" t="str">
        <f t="shared" ref="F130:F193" si="8">VLOOKUP(A130,ISM,2,FALSE)</f>
        <v>C-NAB-AU-TEL-VOC-IVISIONFS</v>
      </c>
      <c r="G130" s="1">
        <f t="shared" ref="G130:G193" si="9">VLOOKUP(A130,Remedy,6,FALSE)</f>
        <v>0</v>
      </c>
      <c r="H130" s="1" t="str">
        <f t="shared" ref="H130:H193" si="10">VLOOKUP(A130,Remedy,7,FALSE)</f>
        <v>tiv_fscoordinators@team.telstra.com</v>
      </c>
    </row>
    <row r="131" spans="1:8" x14ac:dyDescent="0.2">
      <c r="A131" s="1" t="str">
        <f t="shared" ref="A131:A194" si="11">CONCATENATE(C131,"-",D131,"-",E131)</f>
        <v>Telstra-Voice-Telstra iVision Engineers</v>
      </c>
      <c r="B131" s="1" t="s">
        <v>236</v>
      </c>
      <c r="C131" s="1" t="s">
        <v>235</v>
      </c>
      <c r="D131" s="1" t="s">
        <v>237</v>
      </c>
      <c r="E131" s="1" t="s">
        <v>242</v>
      </c>
      <c r="F131" s="1" t="str">
        <f t="shared" si="8"/>
        <v>C-NAB-AU-TEL-VOC-IVISIONENGG</v>
      </c>
      <c r="G131" s="1">
        <f t="shared" si="9"/>
        <v>0</v>
      </c>
      <c r="H131" s="1" t="str">
        <f t="shared" si="10"/>
        <v>tiv_fsengineers@team.telstra.com</v>
      </c>
    </row>
    <row r="132" spans="1:8" x14ac:dyDescent="0.2">
      <c r="A132" s="1" t="str">
        <f t="shared" si="11"/>
        <v>Telstra-Voice-Help Desk -Voice</v>
      </c>
      <c r="B132" s="1" t="s">
        <v>243</v>
      </c>
      <c r="C132" s="1" t="s">
        <v>235</v>
      </c>
      <c r="D132" s="1" t="s">
        <v>237</v>
      </c>
      <c r="E132" s="1" t="s">
        <v>244</v>
      </c>
      <c r="F132" s="1" t="str">
        <f t="shared" si="8"/>
        <v>C-NAB-AU-TEL-VOC-HD</v>
      </c>
      <c r="G132" s="1">
        <f t="shared" si="9"/>
        <v>0</v>
      </c>
      <c r="H132" s="1" t="str">
        <f t="shared" si="10"/>
        <v>nab.servicedesk@team.telstra.com</v>
      </c>
    </row>
    <row r="133" spans="1:8" x14ac:dyDescent="0.2">
      <c r="A133" s="1" t="str">
        <f t="shared" si="11"/>
        <v>Telstra-Data-Network - Wholesale</v>
      </c>
      <c r="B133" s="1" t="s">
        <v>245</v>
      </c>
      <c r="C133" s="1" t="s">
        <v>235</v>
      </c>
      <c r="D133" s="1" t="s">
        <v>246</v>
      </c>
      <c r="E133" s="1" t="s">
        <v>247</v>
      </c>
      <c r="F133" s="1" t="str">
        <f t="shared" si="8"/>
        <v>C-NAB-AU-TEL-DAT-NETWHS</v>
      </c>
      <c r="G133" s="1">
        <f t="shared" si="9"/>
        <v>0</v>
      </c>
      <c r="H133" s="1" t="str">
        <f t="shared" si="10"/>
        <v>ni.comms.requests@nab.com.au</v>
      </c>
    </row>
    <row r="134" spans="1:8" x14ac:dyDescent="0.2">
      <c r="A134" s="1" t="str">
        <f t="shared" si="11"/>
        <v>Telstra-Data-Network - Wholesale</v>
      </c>
      <c r="B134" s="1" t="s">
        <v>248</v>
      </c>
      <c r="C134" s="1" t="s">
        <v>235</v>
      </c>
      <c r="D134" s="1" t="s">
        <v>246</v>
      </c>
      <c r="E134" s="1" t="s">
        <v>247</v>
      </c>
      <c r="F134" s="1" t="str">
        <f t="shared" si="8"/>
        <v>C-NAB-AU-TEL-DAT-NETWHS</v>
      </c>
      <c r="G134" s="1">
        <f t="shared" si="9"/>
        <v>0</v>
      </c>
      <c r="H134" s="1" t="str">
        <f t="shared" si="10"/>
        <v>ni.comms.requests@nab.com.au</v>
      </c>
    </row>
    <row r="135" spans="1:8" x14ac:dyDescent="0.2">
      <c r="A135" s="1" t="str">
        <f t="shared" si="11"/>
        <v>Telstra-Data-Network - AUR</v>
      </c>
      <c r="B135" s="1" t="s">
        <v>249</v>
      </c>
      <c r="C135" s="1" t="s">
        <v>235</v>
      </c>
      <c r="D135" s="1" t="s">
        <v>246</v>
      </c>
      <c r="E135" s="1" t="s">
        <v>250</v>
      </c>
      <c r="F135" s="1" t="str">
        <f t="shared" si="8"/>
        <v>C-NAB-AU-TEL-DAT-NETAUR</v>
      </c>
      <c r="G135" s="1">
        <f t="shared" si="9"/>
        <v>0</v>
      </c>
      <c r="H135" s="1" t="str">
        <f t="shared" si="10"/>
        <v>ni.comms.requests@nab.com.au</v>
      </c>
    </row>
    <row r="136" spans="1:8" x14ac:dyDescent="0.2">
      <c r="A136" s="1" t="str">
        <f t="shared" si="11"/>
        <v>Telstra-Data-Implementation Services</v>
      </c>
      <c r="B136" s="1" t="s">
        <v>251</v>
      </c>
      <c r="C136" s="1" t="s">
        <v>235</v>
      </c>
      <c r="D136" s="1" t="s">
        <v>246</v>
      </c>
      <c r="E136" s="1" t="s">
        <v>252</v>
      </c>
      <c r="F136" s="1" t="str">
        <f t="shared" si="8"/>
        <v>C-NAB-AU-TEL-DAT-IMPSERV</v>
      </c>
      <c r="G136" s="1" t="str">
        <f t="shared" si="9"/>
        <v>Project Implementation Team    Primary Contact Number : 734552288  Secondary Contact Number : 734550280</v>
      </c>
      <c r="H136" s="1">
        <f t="shared" si="10"/>
        <v>0</v>
      </c>
    </row>
    <row r="137" spans="1:8" x14ac:dyDescent="0.2">
      <c r="A137" s="1" t="str">
        <f t="shared" si="11"/>
        <v>Telstra-Data-Implementation Services</v>
      </c>
      <c r="B137" s="1" t="s">
        <v>253</v>
      </c>
      <c r="C137" s="1" t="s">
        <v>235</v>
      </c>
      <c r="D137" s="1" t="s">
        <v>246</v>
      </c>
      <c r="E137" s="1" t="s">
        <v>252</v>
      </c>
      <c r="F137" s="1" t="str">
        <f t="shared" si="8"/>
        <v>C-NAB-AU-TEL-DAT-IMPSERV</v>
      </c>
      <c r="G137" s="1" t="str">
        <f t="shared" si="9"/>
        <v>Project Implementation Team    Primary Contact Number : 734552288  Secondary Contact Number : 734550280</v>
      </c>
      <c r="H137" s="1">
        <f t="shared" si="10"/>
        <v>0</v>
      </c>
    </row>
    <row r="138" spans="1:8" x14ac:dyDescent="0.2">
      <c r="A138" s="1" t="str">
        <f t="shared" si="11"/>
        <v>Telstra-Data-Implementation Services</v>
      </c>
      <c r="B138" s="1" t="s">
        <v>254</v>
      </c>
      <c r="C138" s="1" t="s">
        <v>235</v>
      </c>
      <c r="D138" s="1" t="s">
        <v>246</v>
      </c>
      <c r="E138" s="1" t="s">
        <v>252</v>
      </c>
      <c r="F138" s="1" t="str">
        <f t="shared" si="8"/>
        <v>C-NAB-AU-TEL-DAT-IMPSERV</v>
      </c>
      <c r="G138" s="1" t="str">
        <f t="shared" si="9"/>
        <v>Project Implementation Team    Primary Contact Number : 734552288  Secondary Contact Number : 734550280</v>
      </c>
      <c r="H138" s="1">
        <f t="shared" si="10"/>
        <v>0</v>
      </c>
    </row>
    <row r="139" spans="1:8" x14ac:dyDescent="0.2">
      <c r="A139" s="1" t="str">
        <f t="shared" si="11"/>
        <v>Telstra-Data-Implementation Services</v>
      </c>
      <c r="B139" s="1" t="s">
        <v>255</v>
      </c>
      <c r="C139" s="1" t="s">
        <v>235</v>
      </c>
      <c r="D139" s="1" t="s">
        <v>246</v>
      </c>
      <c r="E139" s="1" t="s">
        <v>252</v>
      </c>
      <c r="F139" s="1" t="str">
        <f t="shared" si="8"/>
        <v>C-NAB-AU-TEL-DAT-IMPSERV</v>
      </c>
      <c r="G139" s="1" t="str">
        <f t="shared" si="9"/>
        <v>Project Implementation Team    Primary Contact Number : 734552288  Secondary Contact Number : 734550280</v>
      </c>
      <c r="H139" s="1">
        <f t="shared" si="10"/>
        <v>0</v>
      </c>
    </row>
    <row r="140" spans="1:8" x14ac:dyDescent="0.2">
      <c r="A140" s="1" t="str">
        <f t="shared" si="11"/>
        <v>Telstra-Data-Datapoint Support</v>
      </c>
      <c r="B140" s="1" t="s">
        <v>256</v>
      </c>
      <c r="C140" s="1" t="s">
        <v>235</v>
      </c>
      <c r="D140" s="1" t="s">
        <v>246</v>
      </c>
      <c r="E140" s="1" t="s">
        <v>257</v>
      </c>
      <c r="F140" s="1" t="str">
        <f t="shared" si="8"/>
        <v>C-NAB-AU-TEL-DAT-DPSUPP</v>
      </c>
      <c r="G140" s="1">
        <f t="shared" si="9"/>
        <v>0</v>
      </c>
      <c r="H140" s="1" t="str">
        <f t="shared" si="10"/>
        <v>nab.servicedesk@team.telstra.com</v>
      </c>
    </row>
    <row r="141" spans="1:8" x14ac:dyDescent="0.2">
      <c r="A141" s="1" t="str">
        <f t="shared" si="11"/>
        <v>Telstra-Data-HOBO Retail Cabling</v>
      </c>
      <c r="B141" s="1" t="s">
        <v>258</v>
      </c>
      <c r="C141" s="1" t="s">
        <v>235</v>
      </c>
      <c r="D141" s="1" t="s">
        <v>246</v>
      </c>
      <c r="E141" s="1" t="s">
        <v>259</v>
      </c>
      <c r="F141" s="1" t="str">
        <f t="shared" si="8"/>
        <v>C-NAB-AU-TEL-DAT-HOBORC</v>
      </c>
      <c r="G141" s="1">
        <f t="shared" si="9"/>
        <v>0</v>
      </c>
      <c r="H141" s="1" t="str">
        <f t="shared" si="10"/>
        <v>ni_communications_cabling_vic@national.com.au</v>
      </c>
    </row>
    <row r="142" spans="1:8" x14ac:dyDescent="0.2">
      <c r="A142" s="1" t="str">
        <f t="shared" si="11"/>
        <v>Telstra-Data-Capacity Management</v>
      </c>
      <c r="B142" s="1" t="s">
        <v>260</v>
      </c>
      <c r="C142" s="1" t="s">
        <v>235</v>
      </c>
      <c r="D142" s="1" t="s">
        <v>246</v>
      </c>
      <c r="E142" s="1" t="s">
        <v>261</v>
      </c>
      <c r="F142" s="1" t="str">
        <f t="shared" si="8"/>
        <v>C-NAB-AU-TEL-DAT-CM</v>
      </c>
      <c r="G142" s="1">
        <f t="shared" si="9"/>
        <v>0</v>
      </c>
      <c r="H142" s="1" t="str">
        <f t="shared" si="10"/>
        <v>f0902902@team.telstra.com</v>
      </c>
    </row>
    <row r="143" spans="1:8" x14ac:dyDescent="0.2">
      <c r="A143" s="1" t="str">
        <f t="shared" si="11"/>
        <v>Telstra-Data-Network Operations - L2</v>
      </c>
      <c r="B143" s="1" t="s">
        <v>262</v>
      </c>
      <c r="C143" s="1" t="s">
        <v>235</v>
      </c>
      <c r="D143" s="1" t="s">
        <v>246</v>
      </c>
      <c r="E143" s="1" t="s">
        <v>263</v>
      </c>
      <c r="F143" s="1" t="str">
        <f t="shared" si="8"/>
        <v>C-NAB-AU-TEL-DAT-NETOPS-L2</v>
      </c>
      <c r="G143" s="1" t="str">
        <f t="shared" si="9"/>
        <v>Telstra Network Operations    Primary Contact Number : 398862728  Secondary Contact Number : 398862423</v>
      </c>
      <c r="H143" s="1" t="str">
        <f t="shared" si="10"/>
        <v>operations.telim.team@team.telstra.com</v>
      </c>
    </row>
    <row r="144" spans="1:8" x14ac:dyDescent="0.2">
      <c r="A144" s="1" t="str">
        <f t="shared" si="11"/>
        <v>Telstra-Voice-Voice IPTEL</v>
      </c>
      <c r="B144" s="1" t="s">
        <v>264</v>
      </c>
      <c r="C144" s="1" t="s">
        <v>235</v>
      </c>
      <c r="D144" s="1" t="s">
        <v>237</v>
      </c>
      <c r="E144" s="1" t="s">
        <v>265</v>
      </c>
      <c r="F144" s="1" t="str">
        <f t="shared" si="8"/>
        <v>C-NAB-AU-TEL-VOC-IPTEL</v>
      </c>
      <c r="G144" s="1">
        <f t="shared" si="9"/>
        <v>0</v>
      </c>
      <c r="H144" s="1" t="str">
        <f t="shared" si="10"/>
        <v>nab.servicedesk@team.telstra.com</v>
      </c>
    </row>
    <row r="145" spans="1:8" x14ac:dyDescent="0.2">
      <c r="A145" s="1" t="str">
        <f t="shared" si="11"/>
        <v>Telstra-Data-Network Manager</v>
      </c>
      <c r="B145" s="1" t="s">
        <v>266</v>
      </c>
      <c r="C145" s="1" t="s">
        <v>235</v>
      </c>
      <c r="D145" s="1" t="s">
        <v>246</v>
      </c>
      <c r="E145" s="1" t="s">
        <v>267</v>
      </c>
      <c r="F145" s="1" t="str">
        <f t="shared" si="8"/>
        <v>C-NAB-AU-TEL-DAT-NETMGR</v>
      </c>
      <c r="G145" s="1">
        <f t="shared" si="9"/>
        <v>0</v>
      </c>
      <c r="H145" s="1" t="str">
        <f t="shared" si="10"/>
        <v>f0511234@team.telstra.com.au</v>
      </c>
    </row>
    <row r="146" spans="1:8" x14ac:dyDescent="0.2">
      <c r="A146" s="1" t="str">
        <f t="shared" si="11"/>
        <v>Telstra-Data-Network Site Support</v>
      </c>
      <c r="B146" s="1" t="s">
        <v>268</v>
      </c>
      <c r="C146" s="1" t="s">
        <v>235</v>
      </c>
      <c r="D146" s="1" t="s">
        <v>246</v>
      </c>
      <c r="E146" s="1" t="s">
        <v>269</v>
      </c>
      <c r="F146" s="1" t="str">
        <f t="shared" si="8"/>
        <v>C-NAB-AU-TEL-DAT-NETSITE-SUPP</v>
      </c>
      <c r="G146" s="1" t="str">
        <f t="shared" si="9"/>
        <v>Support Telstra Network Infastructure    Primary Contact Number : 398862758  Secondary Contact Number : Information Not Available</v>
      </c>
      <c r="H146" s="1" t="str">
        <f t="shared" si="10"/>
        <v>nabau_nettechs@nab.com.au</v>
      </c>
    </row>
    <row r="147" spans="1:8" x14ac:dyDescent="0.2">
      <c r="A147" s="1" t="str">
        <f t="shared" si="11"/>
        <v>Telstra-Data-Network Operations Centre</v>
      </c>
      <c r="B147" s="1" t="s">
        <v>270</v>
      </c>
      <c r="C147" s="1" t="s">
        <v>235</v>
      </c>
      <c r="D147" s="1" t="s">
        <v>246</v>
      </c>
      <c r="E147" s="1" t="s">
        <v>271</v>
      </c>
      <c r="F147" s="1" t="str">
        <f t="shared" si="8"/>
        <v>C-NAB-AU-TEL-DAT-NOC</v>
      </c>
      <c r="G147" s="1" t="str">
        <f t="shared" si="9"/>
        <v>Telstra Network Operations    Primary Contact Number : 398862728  Secondary Contact Number : 398862423</v>
      </c>
      <c r="H147" s="1" t="str">
        <f t="shared" si="10"/>
        <v>nab.network.operations.telop@team.telstra.com</v>
      </c>
    </row>
    <row r="148" spans="1:8" x14ac:dyDescent="0.2">
      <c r="A148" s="1" t="str">
        <f t="shared" si="11"/>
        <v>Telstra-Data-WAN Support</v>
      </c>
      <c r="B148" s="1" t="s">
        <v>272</v>
      </c>
      <c r="C148" s="1" t="s">
        <v>235</v>
      </c>
      <c r="D148" s="1" t="s">
        <v>246</v>
      </c>
      <c r="E148" s="1" t="s">
        <v>273</v>
      </c>
      <c r="F148" s="1" t="str">
        <f t="shared" si="8"/>
        <v>C-NAB-AU-TEL-DAT-WAN-SUPP</v>
      </c>
      <c r="G148" s="1" t="str">
        <f t="shared" si="9"/>
        <v>Telstra Network Operations    Primary Contact Number : 398862728  Secondary Contact Number : 398862423</v>
      </c>
      <c r="H148" s="1" t="str">
        <f t="shared" si="10"/>
        <v>operations.telim.team@team.telstra.com</v>
      </c>
    </row>
    <row r="149" spans="1:8" x14ac:dyDescent="0.2">
      <c r="A149" s="1" t="str">
        <f t="shared" si="11"/>
        <v>Telstra-Voice-Voice Solutions</v>
      </c>
      <c r="B149" s="1" t="s">
        <v>274</v>
      </c>
      <c r="C149" s="1" t="s">
        <v>235</v>
      </c>
      <c r="D149" s="1" t="s">
        <v>237</v>
      </c>
      <c r="E149" s="1" t="s">
        <v>275</v>
      </c>
      <c r="F149" s="1" t="str">
        <f t="shared" si="8"/>
        <v>C-NAB-AU-TEL-VOC-VOICESOL</v>
      </c>
      <c r="G149" s="1" t="str">
        <f t="shared" si="9"/>
        <v>Support change records associated to NAB's Voice Network    Primary Contact Number : 0386615278  Secondary Contact Number : 0386615933</v>
      </c>
      <c r="H149" s="1" t="str">
        <f t="shared" si="10"/>
        <v>national.voice@team.telstra.com</v>
      </c>
    </row>
    <row r="150" spans="1:8" x14ac:dyDescent="0.2">
      <c r="A150" s="1" t="str">
        <f t="shared" si="11"/>
        <v>Telstra-Professional Services-Project Management</v>
      </c>
      <c r="B150" s="1" t="s">
        <v>276</v>
      </c>
      <c r="C150" s="1" t="s">
        <v>235</v>
      </c>
      <c r="D150" s="1" t="s">
        <v>277</v>
      </c>
      <c r="E150" s="1" t="s">
        <v>278</v>
      </c>
      <c r="F150" s="1" t="str">
        <f t="shared" si="8"/>
        <v>C-NAB-AU-TEL-PRS-PRJ</v>
      </c>
      <c r="G150" s="1">
        <f t="shared" si="9"/>
        <v>0</v>
      </c>
      <c r="H150" s="1" t="str">
        <f t="shared" si="10"/>
        <v>helen.vrahnos@nab.com.au</v>
      </c>
    </row>
    <row r="151" spans="1:8" x14ac:dyDescent="0.2">
      <c r="A151" s="1" t="str">
        <f t="shared" si="11"/>
        <v>NABT-EADT-EADS-Event Management Tools Support</v>
      </c>
      <c r="B151" s="1" t="s">
        <v>279</v>
      </c>
      <c r="C151" s="1" t="s">
        <v>5</v>
      </c>
      <c r="D151" s="1" t="s">
        <v>25</v>
      </c>
      <c r="E151" s="1" t="s">
        <v>280</v>
      </c>
      <c r="F151" s="1" t="str">
        <f t="shared" si="8"/>
        <v>C-NAB-AU-EADTEADS-EVTMGMT-SUPP</v>
      </c>
      <c r="G151" s="1" t="str">
        <f t="shared" si="9"/>
        <v>Business Hours:  9886 2599 (x332599) opt#1    After Hours:  Refer Alarmpoint roster    Support Group Authoriser:  Tim Tangalos</v>
      </c>
      <c r="H151" s="1" t="str">
        <f t="shared" si="10"/>
        <v>service.tools.event.management@nab.com.au</v>
      </c>
    </row>
    <row r="152" spans="1:8" x14ac:dyDescent="0.2">
      <c r="A152" s="1" t="str">
        <f t="shared" si="11"/>
        <v>NABT-EADT-EADS-Service Management Tools Support</v>
      </c>
      <c r="B152" s="1" t="s">
        <v>281</v>
      </c>
      <c r="C152" s="1" t="s">
        <v>5</v>
      </c>
      <c r="D152" s="1" t="s">
        <v>25</v>
      </c>
      <c r="E152" s="1" t="s">
        <v>282</v>
      </c>
      <c r="F152" s="1" t="str">
        <f t="shared" si="8"/>
        <v>C-NAB-AU-EADTEADS-SMTOOLS</v>
      </c>
      <c r="G152" s="1" t="str">
        <f t="shared" si="9"/>
        <v>Primary Contact Number: 03-9886-2599 Option 2  Secondary Contact Number:   Remedy Support Group Authoriser: Tim Tangalos</v>
      </c>
      <c r="H152" s="1" t="str">
        <f t="shared" si="10"/>
        <v>service.tools.event.management@nab.com.au</v>
      </c>
    </row>
    <row r="153" spans="1:8" x14ac:dyDescent="0.2">
      <c r="A153" s="1" t="str">
        <f t="shared" si="11"/>
        <v>NABT-BNZT-SDA-Loyalty Management System (LMS) Development &amp; Support</v>
      </c>
      <c r="B153" s="1" t="s">
        <v>283</v>
      </c>
      <c r="C153" s="1" t="s">
        <v>5</v>
      </c>
      <c r="D153" s="1" t="s">
        <v>284</v>
      </c>
      <c r="E153" s="1" t="s">
        <v>285</v>
      </c>
      <c r="F153" s="1" t="str">
        <f t="shared" si="8"/>
        <v>C-NAB-AU-BNZSDA-LMS-DEVSUPP</v>
      </c>
      <c r="G153" s="1" t="str">
        <f t="shared" si="9"/>
        <v>Loyalty Management System (LMS) Development &amp; Support    Primary Contact Number : 64 29 242 5238  Secondary Contact Number : Information Not Available</v>
      </c>
      <c r="H153" s="1" t="str">
        <f t="shared" si="10"/>
        <v>lms_support@bnz.co.nz</v>
      </c>
    </row>
    <row r="154" spans="1:8" x14ac:dyDescent="0.2">
      <c r="A154" s="1" t="str">
        <f t="shared" si="11"/>
        <v>NABT-BNZT-Finance-Business Intelligence GDW BNZ</v>
      </c>
      <c r="B154" s="1" t="s">
        <v>286</v>
      </c>
      <c r="C154" s="1" t="s">
        <v>5</v>
      </c>
      <c r="D154" s="1" t="s">
        <v>287</v>
      </c>
      <c r="E154" s="1" t="s">
        <v>288</v>
      </c>
      <c r="F154" s="1" t="str">
        <f t="shared" si="8"/>
        <v>C-NAB-AU-BNZFIN-BI-GDW</v>
      </c>
      <c r="G154" s="1" t="str">
        <f t="shared" si="9"/>
        <v>Business Intelligence GDW BNZ    Primary Contact Number : 0011-64-29 201 1183    Secondary Contact Number : 0011-64-29 201 1182</v>
      </c>
      <c r="H154" s="1" t="str">
        <f t="shared" si="10"/>
        <v>nz_infoman_zapi5m@bnz.co.nz</v>
      </c>
    </row>
    <row r="155" spans="1:8" x14ac:dyDescent="0.2">
      <c r="A155" s="1" t="str">
        <f t="shared" si="11"/>
        <v>NABT-BNZT-Finance-Business Intelligence GDW BNZ</v>
      </c>
      <c r="B155" s="1" t="s">
        <v>289</v>
      </c>
      <c r="C155" s="1" t="s">
        <v>5</v>
      </c>
      <c r="D155" s="1" t="s">
        <v>287</v>
      </c>
      <c r="E155" s="1" t="s">
        <v>288</v>
      </c>
      <c r="F155" s="1" t="str">
        <f t="shared" si="8"/>
        <v>C-NAB-AU-BNZFIN-BI-GDW</v>
      </c>
      <c r="G155" s="1" t="str">
        <f t="shared" si="9"/>
        <v>Business Intelligence GDW BNZ    Primary Contact Number : 0011-64-29 201 1183    Secondary Contact Number : 0011-64-29 201 1182</v>
      </c>
      <c r="H155" s="1" t="str">
        <f t="shared" si="10"/>
        <v>nz_infoman_zapi5m@bnz.co.nz</v>
      </c>
    </row>
    <row r="156" spans="1:8" x14ac:dyDescent="0.2">
      <c r="A156" s="1" t="str">
        <f t="shared" si="11"/>
        <v>NABT-BNZT-Finance-SAP Finance BNZ</v>
      </c>
      <c r="B156" s="1" t="s">
        <v>290</v>
      </c>
      <c r="C156" s="1" t="s">
        <v>5</v>
      </c>
      <c r="D156" s="1" t="s">
        <v>287</v>
      </c>
      <c r="E156" s="1" t="s">
        <v>291</v>
      </c>
      <c r="F156" s="1" t="str">
        <f t="shared" si="8"/>
        <v>C-NAB-AU-BNZFIN-SAP-FIN</v>
      </c>
      <c r="G156" s="1" t="str">
        <f t="shared" si="9"/>
        <v>SAP Finance BNZ    Primary Contact Number : +6499765687  Secondary Contact Number : +6499765973</v>
      </c>
      <c r="H156" s="1" t="str">
        <f t="shared" si="10"/>
        <v>david_clough@bnz.co.nz</v>
      </c>
    </row>
    <row r="157" spans="1:8" x14ac:dyDescent="0.2">
      <c r="A157" s="1" t="str">
        <f t="shared" si="11"/>
        <v>NABT-BNZT-Finance-Business Intelligence Infrastructure Support</v>
      </c>
      <c r="B157" s="1" t="s">
        <v>292</v>
      </c>
      <c r="C157" s="1" t="s">
        <v>5</v>
      </c>
      <c r="D157" s="1" t="s">
        <v>287</v>
      </c>
      <c r="E157" s="1" t="s">
        <v>293</v>
      </c>
      <c r="F157" s="1" t="str">
        <f t="shared" si="8"/>
        <v>C-NAB-AU-BNZFIN-BI-INFRASUPP</v>
      </c>
      <c r="G157" s="1" t="str">
        <f t="shared" si="9"/>
        <v>Business Intelligence Infrastructure Support    Primary Contact Number : +6499248710  Secondary Contact Number : +6499766395</v>
      </c>
      <c r="H157" s="1" t="str">
        <f t="shared" si="10"/>
        <v>bnz_bi_infrastructure_&amp;_operations@bnz.co.nz</v>
      </c>
    </row>
    <row r="158" spans="1:8" x14ac:dyDescent="0.2">
      <c r="A158" s="1" t="str">
        <f t="shared" si="11"/>
        <v>NABT-BNZT-I&amp;O-BMC Monitoring Support</v>
      </c>
      <c r="B158" s="1" t="s">
        <v>294</v>
      </c>
      <c r="C158" s="1" t="s">
        <v>5</v>
      </c>
      <c r="D158" s="1" t="s">
        <v>295</v>
      </c>
      <c r="E158" s="1" t="s">
        <v>296</v>
      </c>
      <c r="F158" s="1" t="str">
        <f t="shared" si="8"/>
        <v>C-NAB-AU-BNZINO-BMCMON-SUPP</v>
      </c>
      <c r="G158" s="1" t="str">
        <f t="shared" si="9"/>
        <v>BMC Monitoring Support  Email : BNZ_Monitoring_Support@bnz.co.nz    Primary Contact Number: 044746275  Secondary Contact Number:044746230  Remedy Support Group Authoriser: Tracey Price</v>
      </c>
      <c r="H158" s="1" t="str">
        <f t="shared" si="10"/>
        <v>nz_infoman_zbmcp@bnz.co.nz</v>
      </c>
    </row>
    <row r="159" spans="1:8" x14ac:dyDescent="0.2">
      <c r="A159" s="1" t="str">
        <f t="shared" si="11"/>
        <v>NABT-BNZ-People-SAP People Business Support</v>
      </c>
      <c r="B159" s="1" t="s">
        <v>297</v>
      </c>
      <c r="C159" s="1" t="s">
        <v>5</v>
      </c>
      <c r="D159" s="1" t="s">
        <v>298</v>
      </c>
      <c r="E159" s="1" t="s">
        <v>299</v>
      </c>
      <c r="F159" s="1" t="str">
        <f t="shared" si="8"/>
        <v>C-NAB-AU-BNZPPL-SAP-PPLBUSUPP</v>
      </c>
      <c r="G159" s="1" t="str">
        <f t="shared" si="9"/>
        <v>SAP People Business Support    Primary Contact Number : 044746385  Secondary Contact Number : 049248847</v>
      </c>
      <c r="H159" s="1" t="str">
        <f t="shared" si="10"/>
        <v>bnz_p&amp;c.systems.support@bnz.co.nz</v>
      </c>
    </row>
    <row r="160" spans="1:8" x14ac:dyDescent="0.2">
      <c r="A160" s="1" t="str">
        <f t="shared" si="11"/>
        <v>NABT-BNZ-Procurement-SAP Procurement Business Support</v>
      </c>
      <c r="B160" s="1" t="s">
        <v>300</v>
      </c>
      <c r="C160" s="1" t="s">
        <v>5</v>
      </c>
      <c r="D160" s="1" t="s">
        <v>301</v>
      </c>
      <c r="E160" s="1" t="s">
        <v>302</v>
      </c>
      <c r="F160" s="1" t="str">
        <f t="shared" si="8"/>
        <v>C-NAB-AU-BNZPPL-SAP-PRCBUSUPP</v>
      </c>
      <c r="G160" s="1" t="str">
        <f t="shared" si="9"/>
        <v>SAP Procurement Business Support    Primary Contact Number : 049318239  Secondary Contact Number : 049318243</v>
      </c>
      <c r="H160" s="1" t="str">
        <f t="shared" si="10"/>
        <v>derek_reddish@bnz.co.nz</v>
      </c>
    </row>
    <row r="161" spans="1:8" x14ac:dyDescent="0.2">
      <c r="A161" s="1" t="str">
        <f t="shared" si="11"/>
        <v>NABT-BNZT-Finance-SAP Finance BNZ</v>
      </c>
      <c r="B161" s="1" t="s">
        <v>303</v>
      </c>
      <c r="C161" s="1" t="s">
        <v>5</v>
      </c>
      <c r="D161" s="1" t="s">
        <v>287</v>
      </c>
      <c r="E161" s="1" t="s">
        <v>291</v>
      </c>
      <c r="F161" s="1" t="str">
        <f t="shared" si="8"/>
        <v>C-NAB-AU-BNZFIN-SAP-FIN</v>
      </c>
      <c r="G161" s="1" t="str">
        <f t="shared" si="9"/>
        <v>SAP Finance BNZ    Primary Contact Number : +6499765687  Secondary Contact Number : +6499765973</v>
      </c>
      <c r="H161" s="1" t="str">
        <f t="shared" si="10"/>
        <v>david_clough@bnz.co.nz</v>
      </c>
    </row>
    <row r="162" spans="1:8" x14ac:dyDescent="0.2">
      <c r="A162" s="1" t="str">
        <f t="shared" si="11"/>
        <v>NABT-BNZT-Finance-SAP Finance BNZ</v>
      </c>
      <c r="B162" s="1" t="s">
        <v>304</v>
      </c>
      <c r="C162" s="1" t="s">
        <v>5</v>
      </c>
      <c r="D162" s="1" t="s">
        <v>287</v>
      </c>
      <c r="E162" s="1" t="s">
        <v>291</v>
      </c>
      <c r="F162" s="1" t="str">
        <f t="shared" si="8"/>
        <v>C-NAB-AU-BNZFIN-SAP-FIN</v>
      </c>
      <c r="G162" s="1" t="str">
        <f t="shared" si="9"/>
        <v>SAP Finance BNZ    Primary Contact Number : +6499765687  Secondary Contact Number : +6499765973</v>
      </c>
      <c r="H162" s="1" t="str">
        <f t="shared" si="10"/>
        <v>david_clough@bnz.co.nz</v>
      </c>
    </row>
    <row r="163" spans="1:8" x14ac:dyDescent="0.2">
      <c r="A163" s="1" t="str">
        <f t="shared" si="11"/>
        <v>NABT-BNZT-SDA-Customer Systems</v>
      </c>
      <c r="B163" s="1" t="s">
        <v>305</v>
      </c>
      <c r="C163" s="1" t="s">
        <v>5</v>
      </c>
      <c r="D163" s="1" t="s">
        <v>284</v>
      </c>
      <c r="E163" s="1" t="s">
        <v>306</v>
      </c>
      <c r="F163" s="1" t="str">
        <f t="shared" si="8"/>
        <v>C-NAB-AU-BNZSDA-CUSSYS</v>
      </c>
      <c r="G163" s="1" t="str">
        <f t="shared" si="9"/>
        <v>Customer Systems    Primary Contact Number : "+6449247625"  Secondary Contact Number : "+6421660223"  Email: "bnz_cs_pss@bnz.co.nz"</v>
      </c>
      <c r="H163" s="1" t="str">
        <f t="shared" si="10"/>
        <v>bnz_cs_pss@bnz.co.nz</v>
      </c>
    </row>
    <row r="164" spans="1:8" x14ac:dyDescent="0.2">
      <c r="A164" s="1" t="str">
        <f t="shared" si="11"/>
        <v>NABT-BNZT-SDA-IBIS Development &amp; Support</v>
      </c>
      <c r="B164" s="1" t="s">
        <v>307</v>
      </c>
      <c r="C164" s="1" t="s">
        <v>5</v>
      </c>
      <c r="D164" s="1" t="s">
        <v>284</v>
      </c>
      <c r="E164" s="1" t="s">
        <v>308</v>
      </c>
      <c r="F164" s="1" t="str">
        <f t="shared" si="8"/>
        <v>C-NAB-AU-BNZSDA-IBIS-DEVSUPP</v>
      </c>
      <c r="G164" s="1" t="str">
        <f t="shared" si="9"/>
        <v>IBIS Development &amp; Support    Primary Contact Number : "+64212408631"  Secondary Contact Number : "+6421660223"</v>
      </c>
      <c r="H164" s="1" t="str">
        <f t="shared" si="10"/>
        <v>bnz_ibis@bnz.co.nz</v>
      </c>
    </row>
    <row r="165" spans="1:8" x14ac:dyDescent="0.2">
      <c r="A165" s="1" t="str">
        <f t="shared" si="11"/>
        <v>NABT-BNZT-SDA-CIF Development &amp; Support</v>
      </c>
      <c r="B165" s="1" t="s">
        <v>309</v>
      </c>
      <c r="C165" s="1" t="s">
        <v>5</v>
      </c>
      <c r="D165" s="1" t="s">
        <v>284</v>
      </c>
      <c r="E165" s="1" t="s">
        <v>310</v>
      </c>
      <c r="F165" s="1" t="str">
        <f t="shared" si="8"/>
        <v>C-NAB-AU-BNZSDA-CIF-DEVSUPP</v>
      </c>
      <c r="G165" s="1" t="str">
        <f t="shared" si="9"/>
        <v>CIF Development &amp; Support  - is responsible for the following applications  - CIF (CIJ*)  - Cash PIE (PIJ*)  - Alerts (ALJ*)  - BEN (EVJ*)  - KiwiSaver (KSJ*)    Primary &amp; Secondary Contact Number : Check Lotus Notes DB for ZCCIF</v>
      </c>
      <c r="H165" s="1" t="str">
        <f t="shared" si="10"/>
        <v>nz_infoman_zccifm@bnz.co.nz</v>
      </c>
    </row>
    <row r="166" spans="1:8" x14ac:dyDescent="0.2">
      <c r="A166" s="1" t="str">
        <f t="shared" si="11"/>
        <v>NABT-BNZT-SDA-Cards Development &amp; Support</v>
      </c>
      <c r="B166" s="1" t="s">
        <v>311</v>
      </c>
      <c r="C166" s="1" t="s">
        <v>5</v>
      </c>
      <c r="D166" s="1" t="s">
        <v>284</v>
      </c>
      <c r="E166" s="1" t="s">
        <v>312</v>
      </c>
      <c r="F166" s="1" t="str">
        <f t="shared" si="8"/>
        <v>C-NAB-AU-BNZSDA-CARDS-DEVSUPP</v>
      </c>
      <c r="G166" s="1" t="str">
        <f t="shared" si="9"/>
        <v>Cards Development &amp; Support    Primary Contact Number : 49245751  Secondary Contact Number : Information Not Available</v>
      </c>
      <c r="H166" s="1" t="str">
        <f t="shared" si="10"/>
        <v>nz_infoman_zccrcm@bnz.co.nz</v>
      </c>
    </row>
    <row r="167" spans="1:8" x14ac:dyDescent="0.2">
      <c r="A167" s="1" t="str">
        <f t="shared" si="11"/>
        <v>NABT-BNZT-SDA-Central ID Development &amp; Support</v>
      </c>
      <c r="B167" s="1" t="s">
        <v>313</v>
      </c>
      <c r="C167" s="1" t="s">
        <v>5</v>
      </c>
      <c r="D167" s="1" t="s">
        <v>284</v>
      </c>
      <c r="E167" s="1" t="s">
        <v>314</v>
      </c>
      <c r="F167" s="1" t="str">
        <f t="shared" si="8"/>
        <v>C-NAB-AU-BNZSDA-CENID-DEVSUPP</v>
      </c>
      <c r="G167" s="1" t="str">
        <f t="shared" si="9"/>
        <v>Central ID Development &amp; Support    Primary Contact Number : 6421822469  Secondary Contact Number : Information Not Available</v>
      </c>
      <c r="H167" s="1" t="str">
        <f t="shared" si="10"/>
        <v>nz_infoman_zcidsm@bnz.co.nz</v>
      </c>
    </row>
    <row r="168" spans="1:8" x14ac:dyDescent="0.2">
      <c r="A168" s="1" t="str">
        <f t="shared" si="11"/>
        <v>NABT-BNZT-SDA-Payments Domestic Development</v>
      </c>
      <c r="B168" s="1" t="s">
        <v>315</v>
      </c>
      <c r="C168" s="1" t="s">
        <v>5</v>
      </c>
      <c r="D168" s="1" t="s">
        <v>284</v>
      </c>
      <c r="E168" s="1" t="s">
        <v>316</v>
      </c>
      <c r="F168" s="1" t="str">
        <f t="shared" si="8"/>
        <v>C-NAB-AU-BNZSDA-PAY-DOMDEV</v>
      </c>
      <c r="G168" s="1" t="str">
        <f t="shared" si="9"/>
        <v>Develop &amp; Support Host Mainframe Applications related to payments. From SBI to TW to Host 2 Host.  The Team Leader is Craig Buchan 00 64 4 474 6237  The Primary and Secondary Support REFER TO LOTUS NOTES DATABASE.</v>
      </c>
      <c r="H168" s="1" t="str">
        <f t="shared" si="10"/>
        <v>nztmz@bnz.co.nz</v>
      </c>
    </row>
    <row r="169" spans="1:8" x14ac:dyDescent="0.2">
      <c r="A169" s="1" t="str">
        <f t="shared" si="11"/>
        <v>NABT-BNZT-SDA-JAVA Development &amp; Support</v>
      </c>
      <c r="B169" s="1" t="s">
        <v>317</v>
      </c>
      <c r="C169" s="1" t="s">
        <v>5</v>
      </c>
      <c r="D169" s="1" t="s">
        <v>284</v>
      </c>
      <c r="E169" s="1" t="s">
        <v>318</v>
      </c>
      <c r="F169" s="1" t="str">
        <f t="shared" si="8"/>
        <v>C-NAB-AU-BNZSDA-JAVA-DEVSUPP</v>
      </c>
      <c r="G169" s="1" t="str">
        <f t="shared" si="9"/>
        <v>JAVA Development &amp; Support    Primary Contact Number : Consult on-call database  Secondary Contact Number : Consult on-call database    Support group authoriser: Travis Smith</v>
      </c>
      <c r="H169" s="1" t="str">
        <f t="shared" si="10"/>
        <v>nz_infoman_zctrsm@bnz.co.nz</v>
      </c>
    </row>
    <row r="170" spans="1:8" x14ac:dyDescent="0.2">
      <c r="A170" s="1" t="str">
        <f t="shared" si="11"/>
        <v>NABT-BNZT-I&amp;O-Data Centre Management</v>
      </c>
      <c r="B170" s="1" t="s">
        <v>319</v>
      </c>
      <c r="C170" s="1" t="s">
        <v>5</v>
      </c>
      <c r="D170" s="1" t="s">
        <v>295</v>
      </c>
      <c r="E170" s="1" t="s">
        <v>320</v>
      </c>
      <c r="F170" s="1" t="str">
        <f t="shared" si="8"/>
        <v>C-NAB-AU-BNZINO-DCM</v>
      </c>
      <c r="G170" s="1" t="str">
        <f t="shared" si="9"/>
        <v>Data Centre Management    Primary Contact Number : 021476471  Secondary Contact Number :   0211399310</v>
      </c>
      <c r="H170" s="1" t="str">
        <f t="shared" si="10"/>
        <v>datacentre@bnz.co.nz</v>
      </c>
    </row>
    <row r="171" spans="1:8" x14ac:dyDescent="0.2">
      <c r="A171" s="1" t="str">
        <f t="shared" si="11"/>
        <v>NABT-BNZT-I&amp;O-Database Support - DB2 - ZOS</v>
      </c>
      <c r="B171" s="1" t="s">
        <v>321</v>
      </c>
      <c r="C171" s="1" t="s">
        <v>5</v>
      </c>
      <c r="D171" s="1" t="s">
        <v>295</v>
      </c>
      <c r="E171" s="1" t="s">
        <v>322</v>
      </c>
      <c r="F171" s="1" t="str">
        <f t="shared" si="8"/>
        <v>C-NAB-AU-BNZINO-DAT-DB2-ZOS</v>
      </c>
      <c r="G171" s="1" t="str">
        <f t="shared" si="9"/>
        <v>Database Support - DB2 - ZOS    Primary Contact Number : +64292856178  Secondary Contact Number : +6421803376  Support Group Authoriser  Tara Bourke</v>
      </c>
      <c r="H171" s="1" t="str">
        <f t="shared" si="10"/>
        <v>nzdb2@bnz.co.nz</v>
      </c>
    </row>
    <row r="172" spans="1:8" x14ac:dyDescent="0.2">
      <c r="A172" s="1" t="str">
        <f t="shared" si="11"/>
        <v>NABT-BNZT-I&amp;O-Database Support - DB2 - LUW</v>
      </c>
      <c r="B172" s="1" t="s">
        <v>321</v>
      </c>
      <c r="C172" s="1" t="s">
        <v>5</v>
      </c>
      <c r="D172" s="1" t="s">
        <v>295</v>
      </c>
      <c r="E172" s="1" t="s">
        <v>323</v>
      </c>
      <c r="F172" s="1" t="str">
        <f t="shared" si="8"/>
        <v>C-NAB-AU-BNZINO-DAT-DB2-LUW</v>
      </c>
      <c r="G172" s="1" t="str">
        <f t="shared" si="9"/>
        <v>Database Support - DB2 - LUW    Dave Dyer  Primary Contact Number : 021 803 376  Secondary Contact Number : 021 331 202    Jane Eagle  Primary Contact Number :0292006755</v>
      </c>
      <c r="H172" s="1" t="str">
        <f t="shared" si="10"/>
        <v>BNZ_DB2_LUW_Support@bnz.co.nz</v>
      </c>
    </row>
    <row r="173" spans="1:8" x14ac:dyDescent="0.2">
      <c r="A173" s="1" t="str">
        <f t="shared" si="11"/>
        <v>NABT-BNZT-Retail Banking-BNZ Insurances Technology Support</v>
      </c>
      <c r="B173" s="1" t="s">
        <v>324</v>
      </c>
      <c r="C173" s="1" t="s">
        <v>5</v>
      </c>
      <c r="D173" s="1" t="s">
        <v>325</v>
      </c>
      <c r="E173" s="1" t="s">
        <v>326</v>
      </c>
      <c r="F173" s="1" t="str">
        <f t="shared" si="8"/>
        <v>C-NAB-AU-BNZRET-INSBUS-SUPP</v>
      </c>
      <c r="G173" s="1" t="str">
        <f t="shared" si="9"/>
        <v>BNZ Insurances Technology Support    Primary Contact Number : 044749723  Secondary Contact Number : 0294749380</v>
      </c>
      <c r="H173" s="1" t="str">
        <f t="shared" si="10"/>
        <v>bnz_insurances_bt@bnz.co.nz</v>
      </c>
    </row>
    <row r="174" spans="1:8" x14ac:dyDescent="0.2">
      <c r="A174" s="1" t="str">
        <f t="shared" si="11"/>
        <v>NABT-BNZT-SDA-JAVA Development &amp; Support</v>
      </c>
      <c r="B174" s="1" t="s">
        <v>327</v>
      </c>
      <c r="C174" s="1" t="s">
        <v>5</v>
      </c>
      <c r="D174" s="1" t="s">
        <v>284</v>
      </c>
      <c r="E174" s="1" t="s">
        <v>318</v>
      </c>
      <c r="F174" s="1" t="str">
        <f t="shared" si="8"/>
        <v>C-NAB-AU-BNZSDA-JAVA-DEVSUPP</v>
      </c>
      <c r="G174" s="1" t="str">
        <f t="shared" si="9"/>
        <v>JAVA Development &amp; Support    Primary Contact Number : Consult on-call database  Secondary Contact Number : Consult on-call database    Support group authoriser: Travis Smith</v>
      </c>
      <c r="H174" s="1" t="str">
        <f t="shared" si="10"/>
        <v>nz_infoman_zctrsm@bnz.co.nz</v>
      </c>
    </row>
    <row r="175" spans="1:8" x14ac:dyDescent="0.2">
      <c r="A175" s="1" t="str">
        <f t="shared" si="11"/>
        <v>NABT-BNZT-Retail Banking-Online Digital Media Channel Support</v>
      </c>
      <c r="B175" s="1" t="s">
        <v>328</v>
      </c>
      <c r="C175" s="1" t="s">
        <v>5</v>
      </c>
      <c r="D175" s="1" t="s">
        <v>325</v>
      </c>
      <c r="E175" s="1" t="s">
        <v>329</v>
      </c>
      <c r="F175" s="1" t="str">
        <f t="shared" si="8"/>
        <v>C-NAB-AU-BNZRET-ONLDMC-SUPP</v>
      </c>
      <c r="G175" s="1" t="str">
        <f t="shared" si="9"/>
        <v>Online Digital Media Channel Support    Primary Contact Number : 274780690  Secondary Contact Number : 21541465</v>
      </c>
      <c r="H175" s="1" t="str">
        <f t="shared" si="10"/>
        <v>nz_infoman_zdmedi@bnz.co.nz</v>
      </c>
    </row>
    <row r="176" spans="1:8" x14ac:dyDescent="0.2">
      <c r="A176" s="1" t="str">
        <f t="shared" si="11"/>
        <v>NABT-BNZT-SDA-DotNet Development &amp; Support</v>
      </c>
      <c r="B176" s="1" t="s">
        <v>330</v>
      </c>
      <c r="C176" s="1" t="s">
        <v>5</v>
      </c>
      <c r="D176" s="1" t="s">
        <v>284</v>
      </c>
      <c r="E176" s="1" t="s">
        <v>331</v>
      </c>
      <c r="F176" s="1" t="str">
        <f t="shared" si="8"/>
        <v>C-NAB-AU-BNZSDA-DOTNET-DEVSUPP</v>
      </c>
      <c r="G176" s="1" t="str">
        <f t="shared" si="9"/>
        <v>DotNet Development &amp; Support    Primary Contact Number : 294828170  Secondary Contact Number : 292861349  Remedy Supoort Group Authoriser: Kieran Newell</v>
      </c>
      <c r="H176" s="1" t="str">
        <f t="shared" si="10"/>
        <v>nz_infoman_zdnetm@bnz.co.nz</v>
      </c>
    </row>
    <row r="177" spans="1:8" x14ac:dyDescent="0.2">
      <c r="A177" s="1" t="str">
        <f t="shared" si="11"/>
        <v>NABT-BNZT-SDA-Connex Development &amp; Support</v>
      </c>
      <c r="B177" s="1" t="s">
        <v>332</v>
      </c>
      <c r="C177" s="1" t="s">
        <v>5</v>
      </c>
      <c r="D177" s="1" t="s">
        <v>284</v>
      </c>
      <c r="E177" s="1" t="s">
        <v>333</v>
      </c>
      <c r="F177" s="1" t="str">
        <f t="shared" si="8"/>
        <v>C-NAB-AU-BNZSDA-CONNEX-DEVSUPP</v>
      </c>
      <c r="G177" s="1" t="str">
        <f t="shared" si="9"/>
        <v>Connex Development &amp; Support    Business hours: +64 4 474 9064  (x78064)  Afterhours: see Lotus Notes Operations Support Contact Centre.</v>
      </c>
      <c r="H177" s="1" t="str">
        <f t="shared" si="10"/>
        <v>nz_infoman_zeftsm@bnz.co.nz</v>
      </c>
    </row>
    <row r="178" spans="1:8" x14ac:dyDescent="0.2">
      <c r="A178" s="1" t="str">
        <f t="shared" si="11"/>
        <v>NABT-BNZT-Retail Banking-BNZ Insurances Technology Support</v>
      </c>
      <c r="B178" s="1" t="s">
        <v>334</v>
      </c>
      <c r="C178" s="1" t="s">
        <v>5</v>
      </c>
      <c r="D178" s="1" t="s">
        <v>325</v>
      </c>
      <c r="E178" s="1" t="s">
        <v>326</v>
      </c>
      <c r="F178" s="1" t="str">
        <f t="shared" si="8"/>
        <v>C-NAB-AU-BNZRET-INSBUS-SUPP</v>
      </c>
      <c r="G178" s="1" t="str">
        <f t="shared" si="9"/>
        <v>BNZ Insurances Technology Support    Primary Contact Number : 044749723  Secondary Contact Number : 0294749380</v>
      </c>
      <c r="H178" s="1" t="str">
        <f t="shared" si="10"/>
        <v>bnz_insurances_bt@bnz.co.nz</v>
      </c>
    </row>
    <row r="179" spans="1:8" x14ac:dyDescent="0.2">
      <c r="A179" s="1" t="str">
        <f t="shared" si="11"/>
        <v>NABT-BNZT-SDA-GCS Development &amp; Support</v>
      </c>
      <c r="B179" s="1" t="s">
        <v>335</v>
      </c>
      <c r="C179" s="1" t="s">
        <v>5</v>
      </c>
      <c r="D179" s="1" t="s">
        <v>284</v>
      </c>
      <c r="E179" s="1" t="s">
        <v>336</v>
      </c>
      <c r="F179" s="1" t="str">
        <f t="shared" si="8"/>
        <v>C-NAB-AU-BNZSDA-GCS-DEVSUPP</v>
      </c>
      <c r="G179" s="1" t="str">
        <f t="shared" si="9"/>
        <v>GCS Development &amp; Support    Supports Middleware Applications such as MWF &amp; Web Services    Primary Contact Number : Consult on-call database  Day Support Contact Number : Consult on-call database  Remedy Support Group Authoriser: Andrew Knox</v>
      </c>
      <c r="H179" s="1" t="str">
        <f t="shared" si="10"/>
        <v>nz_infoman_zgcssm@bnz.co.nz, BNZ_BTS_DC_GCS_Support@bnz.co.nz</v>
      </c>
    </row>
    <row r="180" spans="1:8" x14ac:dyDescent="0.2">
      <c r="A180" s="1" t="str">
        <f t="shared" si="11"/>
        <v>NABT-BNZT-I&amp;O-Service Desk - BNZ</v>
      </c>
      <c r="B180" s="1" t="s">
        <v>337</v>
      </c>
      <c r="C180" s="1" t="s">
        <v>5</v>
      </c>
      <c r="D180" s="1" t="s">
        <v>295</v>
      </c>
      <c r="E180" s="1" t="s">
        <v>338</v>
      </c>
      <c r="F180" s="1" t="str">
        <f t="shared" si="8"/>
        <v>C-NAB-AU-BNZINO-EUS-SD</v>
      </c>
      <c r="G180" s="1" t="str">
        <f t="shared" si="9"/>
        <v>Service Desk - BNZ    Primary Contact Number : 048941441  Secondary Contact Number : N/A    Remedy Support Group Authoriser:  Jo Bell or Michael Kennard</v>
      </c>
      <c r="H180" s="1" t="str">
        <f t="shared" si="10"/>
        <v>BNZ_Service_Support@bnz.co.nz</v>
      </c>
    </row>
    <row r="181" spans="1:8" x14ac:dyDescent="0.2">
      <c r="A181" s="1" t="str">
        <f t="shared" si="11"/>
        <v>NABT-BNZT-I&amp;O-ObjectStar Support</v>
      </c>
      <c r="B181" s="1" t="s">
        <v>339</v>
      </c>
      <c r="C181" s="1" t="s">
        <v>5</v>
      </c>
      <c r="D181" s="1" t="s">
        <v>295</v>
      </c>
      <c r="E181" s="1" t="s">
        <v>340</v>
      </c>
      <c r="F181" s="1" t="str">
        <f t="shared" si="8"/>
        <v>C-NAB-AU-BNZINO-DAT-OBJECTSTARSUPP</v>
      </c>
      <c r="G181" s="1" t="str">
        <f t="shared" si="9"/>
        <v>ObjectStar Support    Primary Contact Number : use oncall database  Secondary Contact Number : use oncall database  Remedy Support Group Authoriser: John X Stevenson</v>
      </c>
      <c r="H181" s="1" t="str">
        <f t="shared" si="10"/>
        <v>nz_infoman_zhurnm@bnz.co.nz</v>
      </c>
    </row>
    <row r="182" spans="1:8" x14ac:dyDescent="0.2">
      <c r="A182" s="1" t="str">
        <f t="shared" si="11"/>
        <v>NABT-BNZT-SDA-Payments International Development</v>
      </c>
      <c r="B182" s="1" t="s">
        <v>341</v>
      </c>
      <c r="C182" s="1" t="s">
        <v>5</v>
      </c>
      <c r="D182" s="1" t="s">
        <v>284</v>
      </c>
      <c r="E182" s="1" t="s">
        <v>342</v>
      </c>
      <c r="F182" s="1" t="str">
        <f t="shared" si="8"/>
        <v>C-NAB-AU-BNZSDA-PAY-INTDEV</v>
      </c>
      <c r="G182" s="1" t="str">
        <f t="shared" si="9"/>
        <v>Develop &amp; Support Host Mainframe applications related to International Payments. From  CPS to Sprint to BRAINS.  The Team Leader is Craig Buchan 00 64 4 474 6237  The Primary &amp; Secondary support REFER TO LOTUS NOTES DATABASE.</v>
      </c>
      <c r="H182" s="1" t="str">
        <f t="shared" si="10"/>
        <v>nz_infoman_zimexm@bnz.co.nz</v>
      </c>
    </row>
    <row r="183" spans="1:8" x14ac:dyDescent="0.2">
      <c r="A183" s="1" t="str">
        <f t="shared" si="11"/>
        <v>NABT-BNZT-I&amp;O-Operations Services</v>
      </c>
      <c r="B183" s="1" t="s">
        <v>343</v>
      </c>
      <c r="C183" s="1" t="s">
        <v>5</v>
      </c>
      <c r="D183" s="1" t="s">
        <v>295</v>
      </c>
      <c r="E183" s="1" t="s">
        <v>344</v>
      </c>
      <c r="F183" s="1" t="str">
        <f t="shared" si="8"/>
        <v>C-NAB-AU-BNZINO-OPS</v>
      </c>
      <c r="G183" s="1" t="str">
        <f t="shared" si="9"/>
        <v>Operations Services    Primary Contact Number : 021809703  Secondary Contact Number :021971716   Remedy Support Group Authoriser: Tracey Price</v>
      </c>
      <c r="H183" s="1" t="str">
        <f t="shared" si="10"/>
        <v>bnz_bts_i&amp;o_operations_services@bnz.co.nz</v>
      </c>
    </row>
    <row r="184" spans="1:8" x14ac:dyDescent="0.2">
      <c r="A184" s="1" t="str">
        <f t="shared" si="11"/>
        <v>NABT-BNZT-I&amp;O-Information Security Management</v>
      </c>
      <c r="B184" s="1" t="s">
        <v>345</v>
      </c>
      <c r="C184" s="1" t="s">
        <v>5</v>
      </c>
      <c r="D184" s="1" t="s">
        <v>295</v>
      </c>
      <c r="E184" s="1" t="s">
        <v>346</v>
      </c>
      <c r="F184" s="1" t="str">
        <f t="shared" si="8"/>
        <v>C-NAB-AU-BNZINO-ISM</v>
      </c>
      <c r="G184" s="1" t="str">
        <f t="shared" si="9"/>
        <v>Information Security Management    Primary Contact Number : Extension 76610  Secondary Contact Number : 21339467</v>
      </c>
      <c r="H184" s="1" t="str">
        <f t="shared" si="10"/>
        <v>nz_infoman_zimsmm@bnz.co.nz</v>
      </c>
    </row>
    <row r="185" spans="1:8" x14ac:dyDescent="0.2">
      <c r="A185" s="1" t="str">
        <f t="shared" si="11"/>
        <v>NABT-BNZT-Finance-Scope Development and Support</v>
      </c>
      <c r="B185" s="1" t="s">
        <v>347</v>
      </c>
      <c r="C185" s="1" t="s">
        <v>5</v>
      </c>
      <c r="D185" s="1" t="s">
        <v>287</v>
      </c>
      <c r="E185" s="1" t="s">
        <v>348</v>
      </c>
      <c r="F185" s="1" t="str">
        <f t="shared" si="8"/>
        <v>C-NAB-AU-BNZFIN-SCOPE-DEVSUPP</v>
      </c>
      <c r="G185" s="1" t="str">
        <f t="shared" si="9"/>
        <v>Scope Development and Support    Primary Contact Number : 0011-64-29 201 1183    Secondary Contact Number : 0011-64-29 201 1182</v>
      </c>
      <c r="H185" s="1" t="str">
        <f t="shared" si="10"/>
        <v>nz_infoman_zlpmsm@bnz.co.nz</v>
      </c>
    </row>
    <row r="186" spans="1:8" x14ac:dyDescent="0.2">
      <c r="A186" s="1" t="str">
        <f t="shared" si="11"/>
        <v>NABT-BNZT-SDA-Intranet Development &amp; Support</v>
      </c>
      <c r="B186" s="1" t="s">
        <v>349</v>
      </c>
      <c r="C186" s="1" t="s">
        <v>5</v>
      </c>
      <c r="D186" s="1" t="s">
        <v>284</v>
      </c>
      <c r="E186" s="1" t="s">
        <v>350</v>
      </c>
      <c r="F186" s="1" t="str">
        <f t="shared" si="8"/>
        <v>C-NAB-AU-BNZSDA-INTRANET-DEVSUPP</v>
      </c>
      <c r="G186" s="1" t="str">
        <f t="shared" si="9"/>
        <v>Intranet (Mercury)Development &amp; Support  Primary Contact Number : +64 292861349  Secondary Contact Number : +64 294828170  Remedy Support Group Authoriser: Andy Wong</v>
      </c>
      <c r="H186" s="1" t="str">
        <f t="shared" si="10"/>
        <v>nz_infoman_zmerc@bnz.co.nz</v>
      </c>
    </row>
    <row r="187" spans="1:8" x14ac:dyDescent="0.2">
      <c r="A187" s="1" t="str">
        <f t="shared" si="11"/>
        <v>NABT-BNZT-Finance-Business Intelligence Operations Support</v>
      </c>
      <c r="B187" s="1" t="s">
        <v>351</v>
      </c>
      <c r="C187" s="1" t="s">
        <v>5</v>
      </c>
      <c r="D187" s="1" t="s">
        <v>287</v>
      </c>
      <c r="E187" s="1" t="s">
        <v>352</v>
      </c>
      <c r="F187" s="1" t="str">
        <f t="shared" si="8"/>
        <v>C-NAB-AU-BNZFIN-BI-OPSSUPP</v>
      </c>
      <c r="G187" s="1" t="str">
        <f t="shared" si="9"/>
        <v>Business Intelligence Operations Support    Primary Contact Number : +6499765828  Secondary Contact Number : +6499248683</v>
      </c>
      <c r="H187" s="1" t="str">
        <f t="shared" si="10"/>
        <v>bnz_bi_infrastructure_&amp;_operations@bnz.co.nz</v>
      </c>
    </row>
    <row r="188" spans="1:8" x14ac:dyDescent="0.2">
      <c r="A188" s="1" t="str">
        <f t="shared" si="11"/>
        <v>NABT-BNZT-Finance-Business Intelligence Operations Support</v>
      </c>
      <c r="B188" s="1" t="s">
        <v>353</v>
      </c>
      <c r="C188" s="1" t="s">
        <v>5</v>
      </c>
      <c r="D188" s="1" t="s">
        <v>287</v>
      </c>
      <c r="E188" s="1" t="s">
        <v>352</v>
      </c>
      <c r="F188" s="1" t="str">
        <f t="shared" si="8"/>
        <v>C-NAB-AU-BNZFIN-BI-OPSSUPP</v>
      </c>
      <c r="G188" s="1" t="str">
        <f t="shared" si="9"/>
        <v>Business Intelligence Operations Support    Primary Contact Number : +6499765828  Secondary Contact Number : +6499248683</v>
      </c>
      <c r="H188" s="1" t="str">
        <f t="shared" si="10"/>
        <v>bnz_bi_infrastructure_&amp;_operations@bnz.co.nz</v>
      </c>
    </row>
    <row r="189" spans="1:8" x14ac:dyDescent="0.2">
      <c r="A189" s="1" t="str">
        <f t="shared" si="11"/>
        <v>NABT-BNZT-Finance-Business Intelligence Operations Support</v>
      </c>
      <c r="B189" s="1" t="s">
        <v>354</v>
      </c>
      <c r="C189" s="1" t="s">
        <v>5</v>
      </c>
      <c r="D189" s="1" t="s">
        <v>287</v>
      </c>
      <c r="E189" s="1" t="s">
        <v>352</v>
      </c>
      <c r="F189" s="1" t="str">
        <f t="shared" si="8"/>
        <v>C-NAB-AU-BNZFIN-BI-OPSSUPP</v>
      </c>
      <c r="G189" s="1" t="str">
        <f t="shared" si="9"/>
        <v>Business Intelligence Operations Support    Primary Contact Number : +6499765828  Secondary Contact Number : +6499248683</v>
      </c>
      <c r="H189" s="1" t="str">
        <f t="shared" si="10"/>
        <v>bnz_bi_infrastructure_&amp;_operations@bnz.co.nz</v>
      </c>
    </row>
    <row r="190" spans="1:8" x14ac:dyDescent="0.2">
      <c r="A190" s="1" t="str">
        <f t="shared" si="11"/>
        <v>NABT-BNZT-I&amp;O-Lotus Notes Support</v>
      </c>
      <c r="B190" s="1" t="s">
        <v>355</v>
      </c>
      <c r="C190" s="1" t="s">
        <v>5</v>
      </c>
      <c r="D190" s="1" t="s">
        <v>295</v>
      </c>
      <c r="E190" s="1" t="s">
        <v>356</v>
      </c>
      <c r="F190" s="1" t="str">
        <f t="shared" si="8"/>
        <v>C-NAB-AU-BNZINO-LOTUSNOTESUPP</v>
      </c>
      <c r="G190" s="1" t="str">
        <f t="shared" si="9"/>
        <v>Lotus Notes Support    Primary Contact Number : 029 620 0800  Secondary Contact Number : 029 620 0470 (Wintel)</v>
      </c>
      <c r="H190" s="1" t="str">
        <f t="shared" si="10"/>
        <v>bnz_notes_support@bnz.co.nz</v>
      </c>
    </row>
    <row r="191" spans="1:8" x14ac:dyDescent="0.2">
      <c r="A191" s="1" t="str">
        <f t="shared" si="11"/>
        <v>NABT-BNZT-I&amp;O-Wintel Support</v>
      </c>
      <c r="B191" s="1" t="s">
        <v>357</v>
      </c>
      <c r="C191" s="1" t="s">
        <v>5</v>
      </c>
      <c r="D191" s="1" t="s">
        <v>295</v>
      </c>
      <c r="E191" s="1" t="s">
        <v>358</v>
      </c>
      <c r="F191" s="1" t="str">
        <f t="shared" si="8"/>
        <v>C-NAB-AU-BNZINO-WINTEL-SUPP</v>
      </c>
      <c r="G191" s="1" t="str">
        <f t="shared" si="9"/>
        <v>Wintel Support    Primary Contact Number : 021814384  Secondary Contact Number : 0296200470</v>
      </c>
      <c r="H191" s="1" t="str">
        <f t="shared" si="10"/>
        <v>nz_infoman_znetsm@bnz.co.nz</v>
      </c>
    </row>
    <row r="192" spans="1:8" x14ac:dyDescent="0.2">
      <c r="A192" s="1" t="str">
        <f t="shared" si="11"/>
        <v>NABT-BNZT-SDA-JAVA Development &amp; Support</v>
      </c>
      <c r="B192" s="1" t="s">
        <v>359</v>
      </c>
      <c r="C192" s="1" t="s">
        <v>5</v>
      </c>
      <c r="D192" s="1" t="s">
        <v>284</v>
      </c>
      <c r="E192" s="1" t="s">
        <v>318</v>
      </c>
      <c r="F192" s="1" t="str">
        <f t="shared" si="8"/>
        <v>C-NAB-AU-BNZSDA-JAVA-DEVSUPP</v>
      </c>
      <c r="G192" s="1" t="str">
        <f t="shared" si="9"/>
        <v>JAVA Development &amp; Support    Primary Contact Number : Consult on-call database  Secondary Contact Number : Consult on-call database    Support group authoriser: Travis Smith</v>
      </c>
      <c r="H192" s="1" t="str">
        <f t="shared" si="10"/>
        <v>nz_infoman_zctrsm@bnz.co.nz</v>
      </c>
    </row>
    <row r="193" spans="1:8" x14ac:dyDescent="0.2">
      <c r="A193" s="1" t="str">
        <f t="shared" si="11"/>
        <v>NABT-BNZT-SDA-Lotus Notes Development</v>
      </c>
      <c r="B193" s="1" t="s">
        <v>360</v>
      </c>
      <c r="C193" s="1" t="s">
        <v>5</v>
      </c>
      <c r="D193" s="1" t="s">
        <v>284</v>
      </c>
      <c r="E193" s="1" t="s">
        <v>361</v>
      </c>
      <c r="F193" s="1" t="str">
        <f t="shared" si="8"/>
        <v>C-NAB-AU-BNZSDA-LOTUSNOTEDEV</v>
      </c>
      <c r="G193" s="1" t="str">
        <f t="shared" si="9"/>
        <v>Lotus Notes Development    Primary Contact Number : 44746858  Secondary Contact Number : Information Not Available</v>
      </c>
      <c r="H193" s="1" t="str">
        <f t="shared" si="10"/>
        <v>nz_infoman_znotem@bnz.co.nz</v>
      </c>
    </row>
    <row r="194" spans="1:8" x14ac:dyDescent="0.2">
      <c r="A194" s="1" t="str">
        <f t="shared" si="11"/>
        <v>NABT-BNZT-Retail Banking-Online Channel Technical Help Desk</v>
      </c>
      <c r="B194" s="1" t="s">
        <v>362</v>
      </c>
      <c r="C194" s="1" t="s">
        <v>5</v>
      </c>
      <c r="D194" s="1" t="s">
        <v>325</v>
      </c>
      <c r="E194" s="1" t="s">
        <v>363</v>
      </c>
      <c r="F194" s="1" t="str">
        <f t="shared" ref="F194:F257" si="12">VLOOKUP(A194,ISM,2,FALSE)</f>
        <v>C-NAB-AU-BNZRET-ONLTEC-HD</v>
      </c>
      <c r="G194" s="1" t="str">
        <f t="shared" ref="G194:G257" si="13">VLOOKUP(A194,Remedy,6,FALSE)</f>
        <v>Online Channel Technical Help Desk    Primary Contact Number : 04-4600368  Secondary Contact Number : Information Not Available</v>
      </c>
      <c r="H194" s="1" t="str">
        <f t="shared" ref="H194:H257" si="14">VLOOKUP(A194,Remedy,7,FALSE)</f>
        <v>onlinesupport@bnz.co.nz</v>
      </c>
    </row>
    <row r="195" spans="1:8" x14ac:dyDescent="0.2">
      <c r="A195" s="1" t="str">
        <f t="shared" ref="A195:A258" si="15">CONCATENATE(C195,"-",D195,"-",E195)</f>
        <v>NABT-BNZT-I&amp;O-Mainframe Services Endevor Support</v>
      </c>
      <c r="B195" s="1" t="s">
        <v>364</v>
      </c>
      <c r="C195" s="1" t="s">
        <v>5</v>
      </c>
      <c r="D195" s="1" t="s">
        <v>295</v>
      </c>
      <c r="E195" s="1" t="s">
        <v>365</v>
      </c>
      <c r="F195" s="1" t="str">
        <f t="shared" si="12"/>
        <v>C-NAB-AU-BNZINO-MFS-DEVSUPP</v>
      </c>
      <c r="G195" s="1" t="str">
        <f t="shared" si="13"/>
        <v>Primary Contact Number: use oncall database  Secondary Contact Number: use oncall database  Remedy Support Group Authoriser: John X Stevenson</v>
      </c>
      <c r="H195" s="1" t="str">
        <f t="shared" si="14"/>
        <v>nz_infoman_ztectm@bnz.co.nz</v>
      </c>
    </row>
    <row r="196" spans="1:8" x14ac:dyDescent="0.2">
      <c r="A196" s="1" t="str">
        <f t="shared" si="15"/>
        <v>NABT-BNZT-Retail Banking-Online Mobile You Money Development and Support</v>
      </c>
      <c r="B196" s="1" t="s">
        <v>366</v>
      </c>
      <c r="C196" s="1" t="s">
        <v>5</v>
      </c>
      <c r="D196" s="1" t="s">
        <v>325</v>
      </c>
      <c r="E196" s="1" t="s">
        <v>367</v>
      </c>
      <c r="F196" s="1" t="str">
        <f t="shared" si="12"/>
        <v>C-NAB-AU-BNZRET-ONLMYM-DEVSUPP</v>
      </c>
      <c r="G196" s="1" t="str">
        <f t="shared" si="13"/>
        <v>Online Mobile You Money Development and Support    Primary Contact Number : 292220293  Secondary Contact Number : Information Not Available</v>
      </c>
      <c r="H196" s="1" t="str">
        <f t="shared" si="14"/>
        <v>NZ_INFOMAN_ZWEB1M</v>
      </c>
    </row>
    <row r="197" spans="1:8" x14ac:dyDescent="0.2">
      <c r="A197" s="1" t="str">
        <f t="shared" si="15"/>
        <v>NABT-BNZT-Retail Banking-Online Retail Development and Support</v>
      </c>
      <c r="B197" s="1" t="s">
        <v>368</v>
      </c>
      <c r="C197" s="1" t="s">
        <v>5</v>
      </c>
      <c r="D197" s="1" t="s">
        <v>325</v>
      </c>
      <c r="E197" s="1" t="s">
        <v>369</v>
      </c>
      <c r="F197" s="1" t="str">
        <f t="shared" si="12"/>
        <v>C-NAB-AU-BNZRET-ONLRET-DEVSUPP</v>
      </c>
      <c r="G197" s="1" t="str">
        <f t="shared" si="13"/>
        <v>Online Retail Development and Support    Primary Contact Number : 292220293  Secondary Contact Number : Information Not Available</v>
      </c>
      <c r="H197" s="1" t="str">
        <f t="shared" si="14"/>
        <v>Nick_Fantham@bnz.co.nz</v>
      </c>
    </row>
    <row r="198" spans="1:8" x14ac:dyDescent="0.2">
      <c r="A198" s="1" t="str">
        <f t="shared" si="15"/>
        <v>NABT-BNZT-Retail Banking-Online Partners Development and Support</v>
      </c>
      <c r="B198" s="1" t="s">
        <v>370</v>
      </c>
      <c r="C198" s="1" t="s">
        <v>5</v>
      </c>
      <c r="D198" s="1" t="s">
        <v>325</v>
      </c>
      <c r="E198" s="1" t="s">
        <v>371</v>
      </c>
      <c r="F198" s="1" t="str">
        <f t="shared" si="12"/>
        <v>C-NAB-AU-BNZRET-ONLPAR-DEVSUPP</v>
      </c>
      <c r="G198" s="1" t="str">
        <f t="shared" si="13"/>
        <v>Online Partners Development and Support    Primary Contact Number : 292220293  Secondary Contact Number : Information Not Available</v>
      </c>
      <c r="H198" s="1" t="str">
        <f t="shared" si="14"/>
        <v>NZ_INFOMAN_ZWEB1M</v>
      </c>
    </row>
    <row r="199" spans="1:8" x14ac:dyDescent="0.2">
      <c r="A199" s="1" t="str">
        <f t="shared" si="15"/>
        <v>NABT-BNZT-Retail Banking-Online WWW Development and Support</v>
      </c>
      <c r="B199" s="1" t="s">
        <v>372</v>
      </c>
      <c r="C199" s="1" t="s">
        <v>5</v>
      </c>
      <c r="D199" s="1" t="s">
        <v>325</v>
      </c>
      <c r="E199" s="1" t="s">
        <v>373</v>
      </c>
      <c r="F199" s="1" t="str">
        <f t="shared" si="12"/>
        <v>C-NAB-AU-BNZRET-ONLWWW-DEVSUPP</v>
      </c>
      <c r="G199" s="1" t="str">
        <f t="shared" si="13"/>
        <v>Online WWW Development and Support    Primary Contact Number : 292220293  Secondary Contact Number : Information Not Available</v>
      </c>
      <c r="H199" s="1" t="str">
        <f t="shared" si="14"/>
        <v>Michael Van Zyl/WLG/BNZ/NAG_AP</v>
      </c>
    </row>
    <row r="200" spans="1:8" x14ac:dyDescent="0.2">
      <c r="A200" s="1" t="str">
        <f t="shared" si="15"/>
        <v>NABT-BNZT-I&amp;O-Database Support - Oracle</v>
      </c>
      <c r="B200" s="1" t="s">
        <v>374</v>
      </c>
      <c r="C200" s="1" t="s">
        <v>5</v>
      </c>
      <c r="D200" s="1" t="s">
        <v>295</v>
      </c>
      <c r="E200" s="1" t="s">
        <v>375</v>
      </c>
      <c r="F200" s="1" t="str">
        <f t="shared" si="12"/>
        <v>C-NAB-AU-BNZINO-DAT-ORA-SUPP</v>
      </c>
      <c r="G200" s="1" t="str">
        <f t="shared" si="13"/>
        <v>Database Support - Oracle    Primary Contact Number : 049249351  Secondary Contact Number : 0211113105  Remedy Support Group Authoriser: Tara Bourke(Tara_Bourke@bnz.co.nz)</v>
      </c>
      <c r="H200" s="1" t="str">
        <f t="shared" si="14"/>
        <v>bnz_oracle_support@bnz.co.nz</v>
      </c>
    </row>
    <row r="201" spans="1:8" x14ac:dyDescent="0.2">
      <c r="A201" s="1" t="str">
        <f t="shared" si="15"/>
        <v>NABT-BNZT-SDA-Windows Development</v>
      </c>
      <c r="B201" s="1" t="s">
        <v>376</v>
      </c>
      <c r="C201" s="1" t="s">
        <v>5</v>
      </c>
      <c r="D201" s="1" t="s">
        <v>284</v>
      </c>
      <c r="E201" s="1" t="s">
        <v>377</v>
      </c>
      <c r="F201" s="1" t="str">
        <f t="shared" si="12"/>
        <v>C-NAB-AU-BNZSDA-WINDOWS-DEV</v>
      </c>
      <c r="G201" s="1" t="str">
        <f t="shared" si="13"/>
        <v>Windows Development supports BNZ PCBB     Primary Contact Number : 292289076  Secondary Contact Number : 294828170    Remedy Support Group Authoriser: Tim Palmer</v>
      </c>
      <c r="H201" s="1" t="str">
        <f t="shared" si="14"/>
        <v>nz_infoman_zpcbbm@bnz.co.nz</v>
      </c>
    </row>
    <row r="202" spans="1:8" x14ac:dyDescent="0.2">
      <c r="A202" s="1" t="str">
        <f t="shared" si="15"/>
        <v>NABT-BNZT-Project Services-Project - Customer Relationship Management</v>
      </c>
      <c r="B202" s="1" t="s">
        <v>378</v>
      </c>
      <c r="C202" s="1" t="s">
        <v>5</v>
      </c>
      <c r="D202" s="1" t="s">
        <v>379</v>
      </c>
      <c r="E202" s="1" t="s">
        <v>380</v>
      </c>
      <c r="F202" s="1" t="str">
        <f t="shared" si="12"/>
        <v>C-NAB-AU-BNZPRS-CRM-PRJ</v>
      </c>
      <c r="G202" s="1" t="str">
        <f t="shared" si="13"/>
        <v>Project - Customer Relationship Management    Primary Contact Number : 44749107  Secondary Contact Number : 44749243</v>
      </c>
      <c r="H202" s="1" t="str">
        <f t="shared" si="14"/>
        <v>nz_infoman_zpcrmm@bnz.co.nz</v>
      </c>
    </row>
    <row r="203" spans="1:8" x14ac:dyDescent="0.2">
      <c r="A203" s="1" t="str">
        <f t="shared" si="15"/>
        <v>NABT-BNZT-Payments Solutions &amp; Support-Payments Solutions</v>
      </c>
      <c r="B203" s="1" t="s">
        <v>381</v>
      </c>
      <c r="C203" s="1" t="s">
        <v>5</v>
      </c>
      <c r="D203" s="1" t="s">
        <v>382</v>
      </c>
      <c r="E203" s="1" t="s">
        <v>383</v>
      </c>
      <c r="F203" s="1" t="str">
        <f t="shared" si="12"/>
        <v>C-NAB-AU-BNZPSS-PS</v>
      </c>
      <c r="G203" s="1" t="str">
        <f t="shared" si="13"/>
        <v>Payments Solutions    Primary Contact Number : 44749221  Secondary Contact Number : 44749315</v>
      </c>
      <c r="H203" s="1" t="str">
        <f t="shared" si="14"/>
        <v>bnz_production_support@bnz.co.nz</v>
      </c>
    </row>
    <row r="204" spans="1:8" x14ac:dyDescent="0.2">
      <c r="A204" s="1" t="str">
        <f t="shared" si="15"/>
        <v>NABT-BNZT-I&amp;O-Software Deployment Support</v>
      </c>
      <c r="B204" s="1" t="s">
        <v>384</v>
      </c>
      <c r="C204" s="1" t="s">
        <v>5</v>
      </c>
      <c r="D204" s="1" t="s">
        <v>295</v>
      </c>
      <c r="E204" s="1" t="s">
        <v>385</v>
      </c>
      <c r="F204" s="1" t="str">
        <f t="shared" si="12"/>
        <v>C-NAB-AU-BNZINO-SW-DEPSUPP</v>
      </c>
      <c r="G204" s="1" t="str">
        <f t="shared" si="13"/>
        <v>Software Deployment Support    Primary Contact Number : 99248404  Secondary Contact Number : 44746317</v>
      </c>
      <c r="H204" s="1" t="str">
        <f t="shared" si="14"/>
        <v>nz_infoman_zsccmm@bnz.co.nz</v>
      </c>
    </row>
    <row r="205" spans="1:8" x14ac:dyDescent="0.2">
      <c r="A205" s="1" t="str">
        <f t="shared" si="15"/>
        <v>NABT-BNZT-SM-Change &amp; Compliance Management</v>
      </c>
      <c r="B205" s="1" t="s">
        <v>386</v>
      </c>
      <c r="C205" s="1" t="s">
        <v>5</v>
      </c>
      <c r="D205" s="1" t="s">
        <v>387</v>
      </c>
      <c r="E205" s="1" t="s">
        <v>388</v>
      </c>
      <c r="F205" s="1" t="str">
        <f t="shared" si="12"/>
        <v>C-NAB-AU-BNZSM-CHGCOMPMGMT</v>
      </c>
      <c r="G205" s="1" t="str">
        <f t="shared" si="13"/>
        <v>BNZ Change &amp; Compliance Management    Primary Contact - Michael Mak  Primary Contact Number : 0292008191  Secondary Contact Number : 0292008191  Remedy Support Group Authoriser: Scott White</v>
      </c>
      <c r="H205" s="1" t="str">
        <f t="shared" si="14"/>
        <v>nz_infoman_zsdcc@bnz.co.nz</v>
      </c>
    </row>
    <row r="206" spans="1:8" x14ac:dyDescent="0.2">
      <c r="A206" s="1" t="str">
        <f t="shared" si="15"/>
        <v>NABT-BNZT-I&amp;O-Infrastructure Design</v>
      </c>
      <c r="B206" s="1" t="s">
        <v>389</v>
      </c>
      <c r="C206" s="1" t="s">
        <v>5</v>
      </c>
      <c r="D206" s="1" t="s">
        <v>295</v>
      </c>
      <c r="E206" s="1" t="s">
        <v>390</v>
      </c>
      <c r="F206" s="1" t="str">
        <f t="shared" si="12"/>
        <v>C-NAB-AU-BNZINO-INFR-DESIGN</v>
      </c>
      <c r="G206" s="1" t="str">
        <f t="shared" si="13"/>
        <v>Infrastructure Design    Primary Contact Number : 21671273  Secondary Contact Number : Information Not Available  Remedy Support Group Authoriser: Gavin Mincher</v>
      </c>
      <c r="H206" s="1" t="str">
        <f t="shared" si="14"/>
        <v>nz_infoman_zsddam@bnz.co.nz</v>
      </c>
    </row>
    <row r="207" spans="1:8" x14ac:dyDescent="0.2">
      <c r="A207" s="1" t="str">
        <f t="shared" si="15"/>
        <v>NABT-BNZT-I&amp;O-Identity Access Management</v>
      </c>
      <c r="B207" s="1" t="s">
        <v>391</v>
      </c>
      <c r="C207" s="1" t="s">
        <v>5</v>
      </c>
      <c r="D207" s="1" t="s">
        <v>295</v>
      </c>
      <c r="E207" s="1" t="s">
        <v>392</v>
      </c>
      <c r="F207" s="1" t="str">
        <f t="shared" si="12"/>
        <v>C-NAB-AU-BNZINO-IAM</v>
      </c>
      <c r="G207" s="1" t="str">
        <f t="shared" si="13"/>
        <v>Identity Access Management    Primary Contact Number : 080010600 opt 4 opt 4  Secondary Contact Number : Information Not Available</v>
      </c>
      <c r="H207" s="1" t="str">
        <f t="shared" si="14"/>
        <v>bnz_data_security@bnz.co.nz</v>
      </c>
    </row>
    <row r="208" spans="1:8" x14ac:dyDescent="0.2">
      <c r="A208" s="1" t="str">
        <f t="shared" si="15"/>
        <v>NABT-BNZT-SDA-Sharepoint Development &amp; Support</v>
      </c>
      <c r="B208" s="1" t="s">
        <v>393</v>
      </c>
      <c r="C208" s="1" t="s">
        <v>5</v>
      </c>
      <c r="D208" s="1" t="s">
        <v>284</v>
      </c>
      <c r="E208" s="1" t="s">
        <v>394</v>
      </c>
      <c r="F208" s="1" t="str">
        <f t="shared" si="12"/>
        <v>C-NAB-AU-BNZSDA-SHAREPOINT-DEVSUPP</v>
      </c>
      <c r="G208" s="1" t="str">
        <f t="shared" si="13"/>
        <v>Sharepoint Development &amp; Support  Primary Contact Number : +64 292861349  Secondary Contact Number : +64 294828170  Remedy Supoort Group Authoriser: Nina Gallavan</v>
      </c>
      <c r="H208" s="1" t="str">
        <f t="shared" si="14"/>
        <v>nz_infoman_zshpt@bnz.co.nz</v>
      </c>
    </row>
    <row r="209" spans="1:8" x14ac:dyDescent="0.2">
      <c r="A209" s="1" t="str">
        <f t="shared" si="15"/>
        <v>NABT-BNZT-SM-IT Service Continuity Management</v>
      </c>
      <c r="B209" s="1" t="s">
        <v>395</v>
      </c>
      <c r="C209" s="1" t="s">
        <v>5</v>
      </c>
      <c r="D209" s="1" t="s">
        <v>387</v>
      </c>
      <c r="E209" s="1" t="s">
        <v>396</v>
      </c>
      <c r="F209" s="1" t="str">
        <f t="shared" si="12"/>
        <v>C-NAB-AU-BNZSM-IT-SERVCONTINUITY</v>
      </c>
      <c r="G209" s="1" t="str">
        <f t="shared" si="13"/>
        <v>IT Service Continuity Management    Primary Contact Number : +64044746134  Secondary Contact Number : +640212435906</v>
      </c>
      <c r="H209" s="1" t="str">
        <f t="shared" si="14"/>
        <v>nz_infoman_zsmdrm@bnz.co.nz</v>
      </c>
    </row>
    <row r="210" spans="1:8" x14ac:dyDescent="0.2">
      <c r="A210" s="1" t="str">
        <f t="shared" si="15"/>
        <v>NABT-BNZT-SM-IT Incident Management</v>
      </c>
      <c r="B210" s="1" t="s">
        <v>397</v>
      </c>
      <c r="C210" s="1" t="s">
        <v>5</v>
      </c>
      <c r="D210" s="1" t="s">
        <v>387</v>
      </c>
      <c r="E210" s="1" t="s">
        <v>398</v>
      </c>
      <c r="F210" s="1" t="str">
        <f t="shared" si="12"/>
        <v>C-NAB-AU-BNZSM-IT-INC</v>
      </c>
      <c r="G210" s="1" t="str">
        <f t="shared" si="13"/>
        <v>IT Incident Management    Primary Contact Number : 21615926  Secondary Contact Number : 226332910</v>
      </c>
      <c r="H210" s="1" t="str">
        <f t="shared" si="14"/>
        <v>nz_infoman_zsmim@bnz.co.nz</v>
      </c>
    </row>
    <row r="211" spans="1:8" x14ac:dyDescent="0.2">
      <c r="A211" s="1" t="str">
        <f t="shared" si="15"/>
        <v>NABT-BNZT-SM-IT Problem Management</v>
      </c>
      <c r="B211" s="1" t="s">
        <v>399</v>
      </c>
      <c r="C211" s="1" t="s">
        <v>5</v>
      </c>
      <c r="D211" s="1" t="s">
        <v>387</v>
      </c>
      <c r="E211" s="1" t="s">
        <v>400</v>
      </c>
      <c r="F211" s="1" t="str">
        <f t="shared" si="12"/>
        <v>C-NAB-AU-BNZSM-IT-PRB</v>
      </c>
      <c r="G211" s="1" t="str">
        <f t="shared" si="13"/>
        <v>IT Problem Management  Wi Kiwha  Primary Contact Number : 0226332910  Secondary Contact Number : 021615926</v>
      </c>
      <c r="H211" s="1" t="str">
        <f t="shared" si="14"/>
        <v>BNZ.BTS.Services.Management.Problems@bnz.co.nz</v>
      </c>
    </row>
    <row r="212" spans="1:8" x14ac:dyDescent="0.2">
      <c r="A212" s="1" t="str">
        <f t="shared" si="15"/>
        <v>NABT-BNZT-SM-IT Service Portfolio Management</v>
      </c>
      <c r="B212" s="1" t="s">
        <v>401</v>
      </c>
      <c r="C212" s="1" t="s">
        <v>5</v>
      </c>
      <c r="D212" s="1" t="s">
        <v>387</v>
      </c>
      <c r="E212" s="1" t="s">
        <v>402</v>
      </c>
      <c r="F212" s="1" t="str">
        <f t="shared" si="12"/>
        <v>C-NAB-AU-BNZSM-IT-SERVPORTFOLIO</v>
      </c>
      <c r="G212" s="1" t="str">
        <f t="shared" si="13"/>
        <v>IT Service Portfolio Management    Primary Contact Number : 21687288  Secondary Contact Number : 292220535</v>
      </c>
      <c r="H212" s="1" t="str">
        <f t="shared" si="14"/>
        <v>nz_infoman_zsmspm@bnz.co.nz</v>
      </c>
    </row>
    <row r="213" spans="1:8" x14ac:dyDescent="0.2">
      <c r="A213" s="1" t="str">
        <f t="shared" si="15"/>
        <v>NABT-BNZT-I&amp;O-Telecommunications Support</v>
      </c>
      <c r="B213" s="1" t="s">
        <v>403</v>
      </c>
      <c r="C213" s="1" t="s">
        <v>5</v>
      </c>
      <c r="D213" s="1" t="s">
        <v>295</v>
      </c>
      <c r="E213" s="1" t="s">
        <v>404</v>
      </c>
      <c r="F213" s="1" t="str">
        <f t="shared" si="12"/>
        <v>C-NAB-AU-BNZINO-TELECOMM-SUPP</v>
      </c>
      <c r="G213" s="1" t="str">
        <f t="shared" si="13"/>
        <v>Telecommunications Support    Primary Contact Number : 44746156  Secondary Contact Number : 295124710</v>
      </c>
      <c r="H213" s="1" t="str">
        <f t="shared" si="14"/>
        <v>bnz.bts.i&amp;o.telecomms@bnz.co.nz</v>
      </c>
    </row>
    <row r="214" spans="1:8" x14ac:dyDescent="0.2">
      <c r="A214" s="1" t="str">
        <f t="shared" si="15"/>
        <v>NABT-BNZT-I&amp;O-Database Support - SQL</v>
      </c>
      <c r="B214" s="1" t="s">
        <v>405</v>
      </c>
      <c r="C214" s="1" t="s">
        <v>5</v>
      </c>
      <c r="D214" s="1" t="s">
        <v>295</v>
      </c>
      <c r="E214" s="1" t="s">
        <v>406</v>
      </c>
      <c r="F214" s="1" t="str">
        <f t="shared" si="12"/>
        <v>C-NAB-AU-BNZINO-DAT-SQL-SUPP</v>
      </c>
      <c r="G214" s="1" t="str">
        <f t="shared" si="13"/>
        <v>Database Support - SQL    Primary Contact Number : 049249350  Secondary Contact Number : 211113105</v>
      </c>
      <c r="H214" s="1" t="str">
        <f t="shared" si="14"/>
        <v>nzmidrangedba@bnz.co.nz</v>
      </c>
    </row>
    <row r="215" spans="1:8" x14ac:dyDescent="0.2">
      <c r="A215" s="1" t="str">
        <f t="shared" si="15"/>
        <v>NABT-BNZT-SDA-ATM Development &amp; Support</v>
      </c>
      <c r="B215" s="1" t="s">
        <v>407</v>
      </c>
      <c r="C215" s="1" t="s">
        <v>5</v>
      </c>
      <c r="D215" s="1" t="s">
        <v>284</v>
      </c>
      <c r="E215" s="1" t="s">
        <v>408</v>
      </c>
      <c r="F215" s="1" t="str">
        <f t="shared" si="12"/>
        <v>C-NAB-AU-BNZSDA-ATM-DEVSUPP</v>
      </c>
      <c r="G215" s="1" t="str">
        <f t="shared" si="13"/>
        <v>ATM Development &amp; Support  Primary Contact Number : 0800 ATM HELP option 4  Secondary Contact Number : None  Remedy Support Group Authoriser: Ewan Crafts</v>
      </c>
      <c r="H215" s="1" t="str">
        <f t="shared" si="14"/>
        <v>nz_infoman_ztatmm@bnz.co.nz</v>
      </c>
    </row>
    <row r="216" spans="1:8" x14ac:dyDescent="0.2">
      <c r="A216" s="1" t="str">
        <f t="shared" si="15"/>
        <v>NABT-BNZT-SDA-JAVA BTT Development &amp; Support</v>
      </c>
      <c r="B216" s="1" t="s">
        <v>409</v>
      </c>
      <c r="C216" s="1" t="s">
        <v>5</v>
      </c>
      <c r="D216" s="1" t="s">
        <v>284</v>
      </c>
      <c r="E216" s="1" t="s">
        <v>410</v>
      </c>
      <c r="F216" s="1" t="str">
        <f t="shared" si="12"/>
        <v>C-NAB-AU-BNZSDA-JAVABTT-DEVSUPP</v>
      </c>
      <c r="G216" s="1" t="str">
        <f t="shared" si="13"/>
        <v>JAVA BTT Development &amp; Support    Primary Contact Number : Consult on call database  Secondary Contact Number : Consult on call database  Remedy Support Group Authoriser : John Hare</v>
      </c>
      <c r="H216" s="1" t="str">
        <f t="shared" si="14"/>
        <v>nz_infoman_ztcoem@bnz.co.nz</v>
      </c>
    </row>
    <row r="217" spans="1:8" x14ac:dyDescent="0.2">
      <c r="A217" s="1" t="str">
        <f t="shared" si="15"/>
        <v>NABT-BNZT-I&amp;O-Mainframe Services Support</v>
      </c>
      <c r="B217" s="1" t="s">
        <v>411</v>
      </c>
      <c r="C217" s="1" t="s">
        <v>5</v>
      </c>
      <c r="D217" s="1" t="s">
        <v>295</v>
      </c>
      <c r="E217" s="1" t="s">
        <v>412</v>
      </c>
      <c r="F217" s="1" t="str">
        <f t="shared" si="12"/>
        <v>C-NAB-AU-BNZINO-MFS-SUPP</v>
      </c>
      <c r="G217" s="1" t="str">
        <f t="shared" si="13"/>
        <v>Mainframe Services Support    Primary Contact Number : use oncall database  Secondary Contact Number : use oncall database  Remedy Support Group Authoriser: John X Stevenson</v>
      </c>
      <c r="H217" s="1" t="str">
        <f t="shared" si="14"/>
        <v>nz_infoman_ztectm@bnz.co.nz</v>
      </c>
    </row>
    <row r="218" spans="1:8" x14ac:dyDescent="0.2">
      <c r="A218" s="1" t="str">
        <f t="shared" si="15"/>
        <v>NABT-BNZT-I&amp;O-Vodafone Support</v>
      </c>
      <c r="B218" s="1" t="s">
        <v>413</v>
      </c>
      <c r="C218" s="1" t="s">
        <v>5</v>
      </c>
      <c r="D218" s="1" t="s">
        <v>295</v>
      </c>
      <c r="E218" s="1" t="s">
        <v>414</v>
      </c>
      <c r="F218" s="1" t="str">
        <f t="shared" si="12"/>
        <v>C-NAB-AU-BNZINO-VOD-SUPP</v>
      </c>
      <c r="G218" s="1" t="str">
        <f t="shared" si="13"/>
        <v>Vodafone Support    Primary Contact Number : 44746156  Secondary Contact Number : 295124710</v>
      </c>
      <c r="H218" s="1" t="str">
        <f t="shared" si="14"/>
        <v>nz_infoman_ztelc@bnz.co.nz</v>
      </c>
    </row>
    <row r="219" spans="1:8" x14ac:dyDescent="0.2">
      <c r="A219" s="1" t="str">
        <f t="shared" si="15"/>
        <v>NABT-BNZT-I&amp;O-Middleware Front End Integration</v>
      </c>
      <c r="B219" s="1" t="s">
        <v>415</v>
      </c>
      <c r="C219" s="1" t="s">
        <v>5</v>
      </c>
      <c r="D219" s="1" t="s">
        <v>295</v>
      </c>
      <c r="E219" s="1" t="s">
        <v>416</v>
      </c>
      <c r="F219" s="1" t="str">
        <f t="shared" si="12"/>
        <v>C-NAB-AU-BNZINO-AHS-FRNTENDINTG</v>
      </c>
      <c r="G219" s="1" t="str">
        <f t="shared" si="13"/>
        <v>Middleware Front End Integration    Primary Contact Number : 049245704  Secondary Contact Number : Information Not Available</v>
      </c>
      <c r="H219" s="1" t="str">
        <f t="shared" si="14"/>
        <v>nzts_ztfew@bnz.co.nz</v>
      </c>
    </row>
    <row r="220" spans="1:8" x14ac:dyDescent="0.2">
      <c r="A220" s="1" t="str">
        <f t="shared" si="15"/>
        <v>NABT-BNZT-I&amp;O-Middleware Message Integration</v>
      </c>
      <c r="B220" s="1" t="s">
        <v>417</v>
      </c>
      <c r="C220" s="1" t="s">
        <v>5</v>
      </c>
      <c r="D220" s="1" t="s">
        <v>295</v>
      </c>
      <c r="E220" s="1" t="s">
        <v>418</v>
      </c>
      <c r="F220" s="1" t="str">
        <f t="shared" si="12"/>
        <v>C-NAB-AU-BNZINO-AHS-MSGINTG</v>
      </c>
      <c r="G220" s="1" t="str">
        <f t="shared" si="13"/>
        <v>Middleware Message Integration    Primary Contact Number : 049245704  option 1  Secondary Contact Number : Information Not Available</v>
      </c>
      <c r="H220" s="1" t="str">
        <f t="shared" si="14"/>
        <v>nzts_ztmsp@bnz.co.nz</v>
      </c>
    </row>
    <row r="221" spans="1:8" x14ac:dyDescent="0.2">
      <c r="A221" s="1" t="str">
        <f t="shared" si="15"/>
        <v>NABT-BNZT-I&amp;O-Middleware Message Integration Products</v>
      </c>
      <c r="B221" s="1" t="s">
        <v>419</v>
      </c>
      <c r="C221" s="1" t="s">
        <v>5</v>
      </c>
      <c r="D221" s="1" t="s">
        <v>295</v>
      </c>
      <c r="E221" s="1" t="s">
        <v>420</v>
      </c>
      <c r="F221" s="1" t="str">
        <f t="shared" si="12"/>
        <v>C-NAB-AU-BNZINO-AHS-MSGINTGPRODUCTS</v>
      </c>
      <c r="G221" s="1" t="str">
        <f t="shared" si="13"/>
        <v>Middleware Message Integration Products    Primary Contact Number : 049245704  Secondary Contact Number : Information Not Available</v>
      </c>
      <c r="H221" s="1" t="str">
        <f t="shared" si="14"/>
        <v>nz_infoman_ztmwp@bnz.co.nz</v>
      </c>
    </row>
    <row r="222" spans="1:8" x14ac:dyDescent="0.2">
      <c r="A222" s="1" t="str">
        <f t="shared" si="15"/>
        <v>NABT-BNZT-I&amp;O-SWIFT Support</v>
      </c>
      <c r="B222" s="1" t="s">
        <v>421</v>
      </c>
      <c r="C222" s="1" t="s">
        <v>5</v>
      </c>
      <c r="D222" s="1" t="s">
        <v>295</v>
      </c>
      <c r="E222" s="1" t="s">
        <v>422</v>
      </c>
      <c r="F222" s="1" t="str">
        <f t="shared" si="12"/>
        <v>C-NAB-AU-BNZINO-SWIFT-SUPP</v>
      </c>
      <c r="G222" s="1" t="str">
        <f t="shared" si="13"/>
        <v>SWIFT Support    Primary Contact Number : 049245704  Secondary Contact Number : Information Not Available  Remedy Support Group Authoriser: Mark Parks, Stu Fry &amp; Terri Hudson</v>
      </c>
      <c r="H222" s="1" t="str">
        <f t="shared" si="14"/>
        <v>nzts_ztssa@bnz.co.nz</v>
      </c>
    </row>
    <row r="223" spans="1:8" x14ac:dyDescent="0.2">
      <c r="A223" s="1" t="str">
        <f t="shared" si="15"/>
        <v>NABT-BNZT-I&amp;O-Midrange Systems Support</v>
      </c>
      <c r="B223" s="1" t="s">
        <v>423</v>
      </c>
      <c r="C223" s="1" t="s">
        <v>5</v>
      </c>
      <c r="D223" s="1" t="s">
        <v>295</v>
      </c>
      <c r="E223" s="1" t="s">
        <v>424</v>
      </c>
      <c r="F223" s="1" t="str">
        <f t="shared" si="12"/>
        <v>C-NAB-AU-BNZINO-MIDRANGESYSSUPP</v>
      </c>
      <c r="G223" s="1" t="str">
        <f t="shared" si="13"/>
        <v>Midrange Systems Support    Primary Contact Number : 49248649  Secondary Contact Number : 029 2220690  Remedy Support Group Authoriser: Michael Tritsarolis</v>
      </c>
      <c r="H223" s="1" t="str">
        <f t="shared" si="14"/>
        <v>nzts_ztsux@bnz.co.nz</v>
      </c>
    </row>
    <row r="224" spans="1:8" x14ac:dyDescent="0.2">
      <c r="A224" s="1" t="str">
        <f t="shared" si="15"/>
        <v>NABT-BNZT-Retail Banking-Online Digital Channels</v>
      </c>
      <c r="B224" s="1" t="s">
        <v>425</v>
      </c>
      <c r="C224" s="1" t="s">
        <v>5</v>
      </c>
      <c r="D224" s="1" t="s">
        <v>325</v>
      </c>
      <c r="E224" s="1" t="s">
        <v>426</v>
      </c>
      <c r="F224" s="1" t="str">
        <f t="shared" si="12"/>
        <v>C-NAB-AU-BNZRET-ONLBUS-SUPP</v>
      </c>
      <c r="G224" s="1" t="str">
        <f t="shared" si="13"/>
        <v>Digital's Primary Group</v>
      </c>
      <c r="H224" s="1" t="str">
        <f t="shared" si="14"/>
        <v>NZ_INFOMAN_ZWEB1M</v>
      </c>
    </row>
    <row r="225" spans="1:8" x14ac:dyDescent="0.2">
      <c r="A225" s="1" t="str">
        <f t="shared" si="15"/>
        <v>NABT-EADT-DOCS-Business Online Transactional Systems Support</v>
      </c>
      <c r="B225" s="1" t="s">
        <v>427</v>
      </c>
      <c r="C225" s="1" t="s">
        <v>5</v>
      </c>
      <c r="D225" s="1" t="s">
        <v>68</v>
      </c>
      <c r="E225" s="1" t="s">
        <v>428</v>
      </c>
      <c r="F225" s="1" t="str">
        <f t="shared" si="12"/>
        <v>C-NAB-AU-EADTDOCS-BOTS-SUPP</v>
      </c>
      <c r="G225" s="1" t="str">
        <f t="shared" si="13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225" s="1" t="str">
        <f t="shared" si="14"/>
        <v>echannels.application.support@nab.com.au</v>
      </c>
    </row>
    <row r="226" spans="1:8" x14ac:dyDescent="0.2">
      <c r="A226" s="1" t="str">
        <f t="shared" si="15"/>
        <v>NABT-EADT-DOCS-Frontline &amp; Internal Channels Support</v>
      </c>
      <c r="B226" s="1" t="s">
        <v>429</v>
      </c>
      <c r="C226" s="1" t="s">
        <v>5</v>
      </c>
      <c r="D226" s="1" t="s">
        <v>68</v>
      </c>
      <c r="E226" s="1" t="s">
        <v>430</v>
      </c>
      <c r="F226" s="1" t="str">
        <f t="shared" si="12"/>
        <v>C-NAB-AU-EADTDOCS-FIC-SUPP</v>
      </c>
      <c r="G226" s="1" t="str">
        <f t="shared" si="13"/>
        <v>Please include Application name in the Title.    Primary Contact Number:  Secondary Contact Number:  Remedy Support Group Authoriser: Leif Pedersen</v>
      </c>
      <c r="H226" s="1" t="str">
        <f t="shared" si="14"/>
        <v>flic.support@nab.com.au</v>
      </c>
    </row>
    <row r="227" spans="1:8" x14ac:dyDescent="0.2">
      <c r="A227" s="1" t="str">
        <f t="shared" si="15"/>
        <v>NABT-EADT-DOCS-Frontline &amp; Internal Channels Support</v>
      </c>
      <c r="B227" s="1" t="s">
        <v>431</v>
      </c>
      <c r="C227" s="1" t="s">
        <v>5</v>
      </c>
      <c r="D227" s="1" t="s">
        <v>68</v>
      </c>
      <c r="E227" s="1" t="s">
        <v>430</v>
      </c>
      <c r="F227" s="1" t="str">
        <f t="shared" si="12"/>
        <v>C-NAB-AU-EADTDOCS-FIC-SUPP</v>
      </c>
      <c r="G227" s="1" t="str">
        <f t="shared" si="13"/>
        <v>Please include Application name in the Title.    Primary Contact Number:  Secondary Contact Number:  Remedy Support Group Authoriser: Leif Pedersen</v>
      </c>
      <c r="H227" s="1" t="str">
        <f t="shared" si="14"/>
        <v>flic.support@nab.com.au</v>
      </c>
    </row>
    <row r="228" spans="1:8" x14ac:dyDescent="0.2">
      <c r="A228" s="1" t="str">
        <f t="shared" si="15"/>
        <v>NABT-EADT-DOCS-Frontline &amp; Internal Channels Support</v>
      </c>
      <c r="B228" s="1" t="s">
        <v>432</v>
      </c>
      <c r="C228" s="1" t="s">
        <v>5</v>
      </c>
      <c r="D228" s="1" t="s">
        <v>68</v>
      </c>
      <c r="E228" s="1" t="s">
        <v>430</v>
      </c>
      <c r="F228" s="1" t="str">
        <f t="shared" si="12"/>
        <v>C-NAB-AU-EADTDOCS-FIC-SUPP</v>
      </c>
      <c r="G228" s="1" t="str">
        <f t="shared" si="13"/>
        <v>Please include Application name in the Title.    Primary Contact Number:  Secondary Contact Number:  Remedy Support Group Authoriser: Leif Pedersen</v>
      </c>
      <c r="H228" s="1" t="str">
        <f t="shared" si="14"/>
        <v>flic.support@nab.com.au</v>
      </c>
    </row>
    <row r="229" spans="1:8" x14ac:dyDescent="0.2">
      <c r="A229" s="1" t="str">
        <f t="shared" si="15"/>
        <v>NABT-EADT-DOCS-Frontline &amp; Internal Channels Support</v>
      </c>
      <c r="B229" s="1" t="s">
        <v>433</v>
      </c>
      <c r="C229" s="1" t="s">
        <v>5</v>
      </c>
      <c r="D229" s="1" t="s">
        <v>68</v>
      </c>
      <c r="E229" s="1" t="s">
        <v>430</v>
      </c>
      <c r="F229" s="1" t="str">
        <f t="shared" si="12"/>
        <v>C-NAB-AU-EADTDOCS-FIC-SUPP</v>
      </c>
      <c r="G229" s="1" t="str">
        <f t="shared" si="13"/>
        <v>Please include Application name in the Title.    Primary Contact Number:  Secondary Contact Number:  Remedy Support Group Authoriser: Leif Pedersen</v>
      </c>
      <c r="H229" s="1" t="str">
        <f t="shared" si="14"/>
        <v>flic.support@nab.com.au</v>
      </c>
    </row>
    <row r="230" spans="1:8" x14ac:dyDescent="0.2">
      <c r="A230" s="1" t="str">
        <f t="shared" si="15"/>
        <v>NABT-EADT-DOCS-Frontline &amp; Internal Channels Support</v>
      </c>
      <c r="B230" s="1" t="s">
        <v>434</v>
      </c>
      <c r="C230" s="1" t="s">
        <v>5</v>
      </c>
      <c r="D230" s="1" t="s">
        <v>68</v>
      </c>
      <c r="E230" s="1" t="s">
        <v>430</v>
      </c>
      <c r="F230" s="1" t="str">
        <f t="shared" si="12"/>
        <v>C-NAB-AU-EADTDOCS-FIC-SUPP</v>
      </c>
      <c r="G230" s="1" t="str">
        <f t="shared" si="13"/>
        <v>Please include Application name in the Title.    Primary Contact Number:  Secondary Contact Number:  Remedy Support Group Authoriser: Leif Pedersen</v>
      </c>
      <c r="H230" s="1" t="str">
        <f t="shared" si="14"/>
        <v>flic.support@nab.com.au</v>
      </c>
    </row>
    <row r="231" spans="1:8" x14ac:dyDescent="0.2">
      <c r="A231" s="1" t="str">
        <f t="shared" si="15"/>
        <v>NABT-EADT-DOCS-Frontline &amp; Internal Channels Support</v>
      </c>
      <c r="B231" s="1" t="s">
        <v>435</v>
      </c>
      <c r="C231" s="1" t="s">
        <v>5</v>
      </c>
      <c r="D231" s="1" t="s">
        <v>68</v>
      </c>
      <c r="E231" s="1" t="s">
        <v>430</v>
      </c>
      <c r="F231" s="1" t="str">
        <f t="shared" si="12"/>
        <v>C-NAB-AU-EADTDOCS-FIC-SUPP</v>
      </c>
      <c r="G231" s="1" t="str">
        <f t="shared" si="13"/>
        <v>Please include Application name in the Title.    Primary Contact Number:  Secondary Contact Number:  Remedy Support Group Authoriser: Leif Pedersen</v>
      </c>
      <c r="H231" s="1" t="str">
        <f t="shared" si="14"/>
        <v>flic.support@nab.com.au</v>
      </c>
    </row>
    <row r="232" spans="1:8" x14ac:dyDescent="0.2">
      <c r="A232" s="1" t="str">
        <f t="shared" si="15"/>
        <v>NABT-EADT-DOCS-Frontline &amp; Internal Channels Support</v>
      </c>
      <c r="B232" s="1" t="s">
        <v>436</v>
      </c>
      <c r="C232" s="1" t="s">
        <v>5</v>
      </c>
      <c r="D232" s="1" t="s">
        <v>68</v>
      </c>
      <c r="E232" s="1" t="s">
        <v>430</v>
      </c>
      <c r="F232" s="1" t="str">
        <f t="shared" si="12"/>
        <v>C-NAB-AU-EADTDOCS-FIC-SUPP</v>
      </c>
      <c r="G232" s="1" t="str">
        <f t="shared" si="13"/>
        <v>Please include Application name in the Title.    Primary Contact Number:  Secondary Contact Number:  Remedy Support Group Authoriser: Leif Pedersen</v>
      </c>
      <c r="H232" s="1" t="str">
        <f t="shared" si="14"/>
        <v>flic.support@nab.com.au</v>
      </c>
    </row>
    <row r="233" spans="1:8" x14ac:dyDescent="0.2">
      <c r="A233" s="1" t="str">
        <f t="shared" si="15"/>
        <v>NABT-EADT-DOCS-Frontline &amp; Internal Channels Support</v>
      </c>
      <c r="B233" s="1" t="s">
        <v>437</v>
      </c>
      <c r="C233" s="1" t="s">
        <v>5</v>
      </c>
      <c r="D233" s="1" t="s">
        <v>68</v>
      </c>
      <c r="E233" s="1" t="s">
        <v>430</v>
      </c>
      <c r="F233" s="1" t="str">
        <f t="shared" si="12"/>
        <v>C-NAB-AU-EADTDOCS-FIC-SUPP</v>
      </c>
      <c r="G233" s="1" t="str">
        <f t="shared" si="13"/>
        <v>Please include Application name in the Title.    Primary Contact Number:  Secondary Contact Number:  Remedy Support Group Authoriser: Leif Pedersen</v>
      </c>
      <c r="H233" s="1" t="str">
        <f t="shared" si="14"/>
        <v>flic.support@nab.com.au</v>
      </c>
    </row>
    <row r="234" spans="1:8" x14ac:dyDescent="0.2">
      <c r="A234" s="1" t="str">
        <f t="shared" si="15"/>
        <v>NABT-EADT-DOCS-Frontline &amp; Internal Channels Support</v>
      </c>
      <c r="B234" s="1" t="s">
        <v>438</v>
      </c>
      <c r="C234" s="1" t="s">
        <v>5</v>
      </c>
      <c r="D234" s="1" t="s">
        <v>68</v>
      </c>
      <c r="E234" s="1" t="s">
        <v>430</v>
      </c>
      <c r="F234" s="1" t="str">
        <f t="shared" si="12"/>
        <v>C-NAB-AU-EADTDOCS-FIC-SUPP</v>
      </c>
      <c r="G234" s="1" t="str">
        <f t="shared" si="13"/>
        <v>Please include Application name in the Title.    Primary Contact Number:  Secondary Contact Number:  Remedy Support Group Authoriser: Leif Pedersen</v>
      </c>
      <c r="H234" s="1" t="str">
        <f t="shared" si="14"/>
        <v>flic.support@nab.com.au</v>
      </c>
    </row>
    <row r="235" spans="1:8" x14ac:dyDescent="0.2">
      <c r="A235" s="1" t="str">
        <f t="shared" si="15"/>
        <v>NABT-EADT-DOCS-Frontline &amp; Internal Channels Support</v>
      </c>
      <c r="B235" s="1" t="s">
        <v>439</v>
      </c>
      <c r="C235" s="1" t="s">
        <v>5</v>
      </c>
      <c r="D235" s="1" t="s">
        <v>68</v>
      </c>
      <c r="E235" s="1" t="s">
        <v>430</v>
      </c>
      <c r="F235" s="1" t="str">
        <f t="shared" si="12"/>
        <v>C-NAB-AU-EADTDOCS-FIC-SUPP</v>
      </c>
      <c r="G235" s="1" t="str">
        <f t="shared" si="13"/>
        <v>Please include Application name in the Title.    Primary Contact Number:  Secondary Contact Number:  Remedy Support Group Authoriser: Leif Pedersen</v>
      </c>
      <c r="H235" s="1" t="str">
        <f t="shared" si="14"/>
        <v>flic.support@nab.com.au</v>
      </c>
    </row>
    <row r="236" spans="1:8" x14ac:dyDescent="0.2">
      <c r="A236" s="1" t="str">
        <f t="shared" si="15"/>
        <v>NABT-EADT-DOCS-Frontline &amp; Internal Channels Support</v>
      </c>
      <c r="B236" s="1" t="s">
        <v>440</v>
      </c>
      <c r="C236" s="1" t="s">
        <v>5</v>
      </c>
      <c r="D236" s="1" t="s">
        <v>68</v>
      </c>
      <c r="E236" s="1" t="s">
        <v>430</v>
      </c>
      <c r="F236" s="1" t="str">
        <f t="shared" si="12"/>
        <v>C-NAB-AU-EADTDOCS-FIC-SUPP</v>
      </c>
      <c r="G236" s="1" t="str">
        <f t="shared" si="13"/>
        <v>Please include Application name in the Title.    Primary Contact Number:  Secondary Contact Number:  Remedy Support Group Authoriser: Leif Pedersen</v>
      </c>
      <c r="H236" s="1" t="str">
        <f t="shared" si="14"/>
        <v>flic.support@nab.com.au</v>
      </c>
    </row>
    <row r="237" spans="1:8" x14ac:dyDescent="0.2">
      <c r="A237" s="1" t="str">
        <f t="shared" si="15"/>
        <v>NABT-EADT-DOCS-Frontline &amp; Internal Channels Support</v>
      </c>
      <c r="B237" s="1" t="s">
        <v>441</v>
      </c>
      <c r="C237" s="1" t="s">
        <v>5</v>
      </c>
      <c r="D237" s="1" t="s">
        <v>68</v>
      </c>
      <c r="E237" s="1" t="s">
        <v>430</v>
      </c>
      <c r="F237" s="1" t="str">
        <f t="shared" si="12"/>
        <v>C-NAB-AU-EADTDOCS-FIC-SUPP</v>
      </c>
      <c r="G237" s="1" t="str">
        <f t="shared" si="13"/>
        <v>Please include Application name in the Title.    Primary Contact Number:  Secondary Contact Number:  Remedy Support Group Authoriser: Leif Pedersen</v>
      </c>
      <c r="H237" s="1" t="str">
        <f t="shared" si="14"/>
        <v>flic.support@nab.com.au</v>
      </c>
    </row>
    <row r="238" spans="1:8" x14ac:dyDescent="0.2">
      <c r="A238" s="1" t="str">
        <f t="shared" si="15"/>
        <v>NABT-EADT-DOCS-Personal Online Transactional Systems Support</v>
      </c>
      <c r="B238" s="1" t="s">
        <v>442</v>
      </c>
      <c r="C238" s="1" t="s">
        <v>5</v>
      </c>
      <c r="D238" s="1" t="s">
        <v>68</v>
      </c>
      <c r="E238" s="1" t="s">
        <v>443</v>
      </c>
      <c r="F238" s="1" t="str">
        <f t="shared" si="12"/>
        <v>C-NAB-AU-EADTDOCS-POTS-SUPP</v>
      </c>
      <c r="G238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38" s="1" t="str">
        <f t="shared" si="14"/>
        <v>pbc.support@nab.com.au</v>
      </c>
    </row>
    <row r="239" spans="1:8" x14ac:dyDescent="0.2">
      <c r="A239" s="1" t="str">
        <f t="shared" si="15"/>
        <v>NABT-EADT-DOCS-Personal Online Transactional Systems Support</v>
      </c>
      <c r="B239" s="1" t="s">
        <v>444</v>
      </c>
      <c r="C239" s="1" t="s">
        <v>5</v>
      </c>
      <c r="D239" s="1" t="s">
        <v>68</v>
      </c>
      <c r="E239" s="1" t="s">
        <v>443</v>
      </c>
      <c r="F239" s="1" t="str">
        <f t="shared" si="12"/>
        <v>C-NAB-AU-EADTDOCS-POTS-SUPP</v>
      </c>
      <c r="G239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39" s="1" t="str">
        <f t="shared" si="14"/>
        <v>pbc.support@nab.com.au</v>
      </c>
    </row>
    <row r="240" spans="1:8" x14ac:dyDescent="0.2">
      <c r="A240" s="1" t="str">
        <f t="shared" si="15"/>
        <v>NABT-EADT-DOCS-Personal Online Transactional Systems Support</v>
      </c>
      <c r="B240" s="1" t="s">
        <v>445</v>
      </c>
      <c r="C240" s="1" t="s">
        <v>5</v>
      </c>
      <c r="D240" s="1" t="s">
        <v>68</v>
      </c>
      <c r="E240" s="1" t="s">
        <v>443</v>
      </c>
      <c r="F240" s="1" t="str">
        <f t="shared" si="12"/>
        <v>C-NAB-AU-EADTDOCS-POTS-SUPP</v>
      </c>
      <c r="G240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0" s="1" t="str">
        <f t="shared" si="14"/>
        <v>pbc.support@nab.com.au</v>
      </c>
    </row>
    <row r="241" spans="1:8" x14ac:dyDescent="0.2">
      <c r="A241" s="1" t="str">
        <f t="shared" si="15"/>
        <v>NABT-EADT-DOCS-Personal Online Transactional Systems Support</v>
      </c>
      <c r="B241" s="1" t="s">
        <v>446</v>
      </c>
      <c r="C241" s="1" t="s">
        <v>5</v>
      </c>
      <c r="D241" s="1" t="s">
        <v>68</v>
      </c>
      <c r="E241" s="1" t="s">
        <v>443</v>
      </c>
      <c r="F241" s="1" t="str">
        <f t="shared" si="12"/>
        <v>C-NAB-AU-EADTDOCS-POTS-SUPP</v>
      </c>
      <c r="G241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1" s="1" t="str">
        <f t="shared" si="14"/>
        <v>pbc.support@nab.com.au</v>
      </c>
    </row>
    <row r="242" spans="1:8" x14ac:dyDescent="0.2">
      <c r="A242" s="1" t="str">
        <f t="shared" si="15"/>
        <v>NABT-EADT-DOCS-Personal Online Transactional Systems Support</v>
      </c>
      <c r="B242" s="1" t="s">
        <v>447</v>
      </c>
      <c r="C242" s="1" t="s">
        <v>5</v>
      </c>
      <c r="D242" s="1" t="s">
        <v>68</v>
      </c>
      <c r="E242" s="1" t="s">
        <v>443</v>
      </c>
      <c r="F242" s="1" t="str">
        <f t="shared" si="12"/>
        <v>C-NAB-AU-EADTDOCS-POTS-SUPP</v>
      </c>
      <c r="G242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2" s="1" t="str">
        <f t="shared" si="14"/>
        <v>pbc.support@nab.com.au</v>
      </c>
    </row>
    <row r="243" spans="1:8" x14ac:dyDescent="0.2">
      <c r="A243" s="1" t="str">
        <f t="shared" si="15"/>
        <v>NABT-EADT-DOCS-Personal Online Transactional Systems Support</v>
      </c>
      <c r="B243" s="1" t="s">
        <v>70</v>
      </c>
      <c r="C243" s="1" t="s">
        <v>5</v>
      </c>
      <c r="D243" s="1" t="s">
        <v>68</v>
      </c>
      <c r="E243" s="1" t="s">
        <v>443</v>
      </c>
      <c r="F243" s="1" t="str">
        <f t="shared" si="12"/>
        <v>C-NAB-AU-EADTDOCS-POTS-SUPP</v>
      </c>
      <c r="G243" s="1" t="str">
        <f t="shared" si="13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243" s="1" t="str">
        <f t="shared" si="14"/>
        <v>pbc.support@nab.com.au</v>
      </c>
    </row>
    <row r="244" spans="1:8" x14ac:dyDescent="0.2">
      <c r="A244" s="1" t="str">
        <f t="shared" si="15"/>
        <v>NABT-EADT-T&amp;RS-Testing and Release Services</v>
      </c>
      <c r="B244" s="1" t="s">
        <v>2719</v>
      </c>
      <c r="C244" s="1" t="s">
        <v>5</v>
      </c>
      <c r="D244" s="1" t="s">
        <v>39</v>
      </c>
      <c r="E244" s="1" t="s">
        <v>448</v>
      </c>
      <c r="F244" s="1" t="str">
        <f t="shared" si="12"/>
        <v>C-NAB-AU-EADTTRS-RMS</v>
      </c>
      <c r="G244" s="1" t="str">
        <f t="shared" si="13"/>
        <v>Testing and Release Management Services    Primary Contact: Simon Richards +61 3 8634 2808  Primary Contact: Wendy Whitehead +61 3 8697 9217</v>
      </c>
      <c r="H244" s="1" t="str">
        <f t="shared" si="14"/>
        <v>Enterprise.Release@nab.com.au</v>
      </c>
    </row>
    <row r="245" spans="1:8" x14ac:dyDescent="0.2">
      <c r="A245" s="1" t="str">
        <f t="shared" si="15"/>
        <v>NABT-EADT-CB&amp;I-BPM Delivery</v>
      </c>
      <c r="B245" s="1" t="s">
        <v>449</v>
      </c>
      <c r="C245" s="1" t="s">
        <v>5</v>
      </c>
      <c r="D245" s="1" t="s">
        <v>6</v>
      </c>
      <c r="E245" s="1" t="s">
        <v>450</v>
      </c>
      <c r="F245" s="1" t="str">
        <f t="shared" si="12"/>
        <v>C-NAB-AU-EADTCBI-BPM-DEL</v>
      </c>
      <c r="G245" s="1">
        <f t="shared" si="13"/>
        <v>0</v>
      </c>
      <c r="H245" s="1">
        <f t="shared" si="14"/>
        <v>0</v>
      </c>
    </row>
    <row r="246" spans="1:8" x14ac:dyDescent="0.2">
      <c r="A246" s="1" t="str">
        <f t="shared" si="15"/>
        <v>NABT-EADT-CB&amp;I-BPM Delivery</v>
      </c>
      <c r="B246" s="1" t="s">
        <v>451</v>
      </c>
      <c r="C246" s="1" t="s">
        <v>5</v>
      </c>
      <c r="D246" s="1" t="s">
        <v>6</v>
      </c>
      <c r="E246" s="1" t="s">
        <v>450</v>
      </c>
      <c r="F246" s="1" t="str">
        <f t="shared" si="12"/>
        <v>C-NAB-AU-EADTCBI-BPM-DEL</v>
      </c>
      <c r="G246" s="1">
        <f t="shared" si="13"/>
        <v>0</v>
      </c>
      <c r="H246" s="1">
        <f t="shared" si="14"/>
        <v>0</v>
      </c>
    </row>
    <row r="247" spans="1:8" x14ac:dyDescent="0.2">
      <c r="A247" s="1" t="str">
        <f t="shared" si="15"/>
        <v>NABT-EADT-CB&amp;I-BPM Production Support</v>
      </c>
      <c r="B247" s="1" t="s">
        <v>449</v>
      </c>
      <c r="C247" s="1" t="s">
        <v>5</v>
      </c>
      <c r="D247" s="1" t="s">
        <v>6</v>
      </c>
      <c r="E247" s="1" t="s">
        <v>452</v>
      </c>
      <c r="F247" s="1" t="str">
        <f t="shared" si="12"/>
        <v>C-NAB-AU-EADTCBI-BPM-SUPP</v>
      </c>
      <c r="G247" s="1" t="str">
        <f t="shared" si="13"/>
        <v>Primary Contact Number:040 040 2660  Secondary Contact Number:0413 594 212  Remedy Support Group Authoriser:Johnny Pereira</v>
      </c>
      <c r="H247" s="1" t="str">
        <f t="shared" si="14"/>
        <v>Business.Process.Management.Helpdesk@nab.com.au</v>
      </c>
    </row>
    <row r="248" spans="1:8" x14ac:dyDescent="0.2">
      <c r="A248" s="1" t="str">
        <f t="shared" si="15"/>
        <v>NABT-EADT-CB&amp;I-BPM Production Support</v>
      </c>
      <c r="B248" s="1" t="s">
        <v>451</v>
      </c>
      <c r="C248" s="1" t="s">
        <v>5</v>
      </c>
      <c r="D248" s="1" t="s">
        <v>6</v>
      </c>
      <c r="E248" s="1" t="s">
        <v>452</v>
      </c>
      <c r="F248" s="1" t="str">
        <f t="shared" si="12"/>
        <v>C-NAB-AU-EADTCBI-BPM-SUPP</v>
      </c>
      <c r="G248" s="1" t="str">
        <f t="shared" si="13"/>
        <v>Primary Contact Number:040 040 2660  Secondary Contact Number:0413 594 212  Remedy Support Group Authoriser:Johnny Pereira</v>
      </c>
      <c r="H248" s="1" t="str">
        <f t="shared" si="14"/>
        <v>Business.Process.Management.Helpdesk@nab.com.au</v>
      </c>
    </row>
    <row r="249" spans="1:8" x14ac:dyDescent="0.2">
      <c r="A249" s="1" t="str">
        <f t="shared" si="15"/>
        <v>NABT-EADT-CB&amp;I-CSI Production Support</v>
      </c>
      <c r="B249" s="1" t="s">
        <v>453</v>
      </c>
      <c r="C249" s="1" t="s">
        <v>5</v>
      </c>
      <c r="D249" s="1" t="s">
        <v>6</v>
      </c>
      <c r="E249" s="1" t="s">
        <v>454</v>
      </c>
      <c r="F249" s="1" t="str">
        <f t="shared" si="12"/>
        <v>C-NAB-AU-EADTCBI-CSI-PRODSUPP</v>
      </c>
      <c r="G249" s="1" t="str">
        <f t="shared" si="13"/>
        <v>CSI V1 (eCLIPS), CSI V2, BRE    Primary Contact Number : 0409171864  Secondary Contact Number : 0467708609  Remedy Support Group Authoriser: Darren Romeo</v>
      </c>
      <c r="H249" s="1" t="str">
        <f t="shared" si="14"/>
        <v>integration.services.helpdesk@nab.com.au</v>
      </c>
    </row>
    <row r="250" spans="1:8" x14ac:dyDescent="0.2">
      <c r="A250" s="1" t="str">
        <f t="shared" si="15"/>
        <v>NABT-EADT-CB&amp;I-CSI Production Support</v>
      </c>
      <c r="B250" s="1" t="s">
        <v>455</v>
      </c>
      <c r="C250" s="1" t="s">
        <v>5</v>
      </c>
      <c r="D250" s="1" t="s">
        <v>6</v>
      </c>
      <c r="E250" s="1" t="s">
        <v>454</v>
      </c>
      <c r="F250" s="1" t="str">
        <f t="shared" si="12"/>
        <v>C-NAB-AU-EADTCBI-CSI-PRODSUPP</v>
      </c>
      <c r="G250" s="1" t="str">
        <f t="shared" si="13"/>
        <v>CSI V1 (eCLIPS), CSI V2, BRE    Primary Contact Number : 0409171864  Secondary Contact Number : 0467708609  Remedy Support Group Authoriser: Darren Romeo</v>
      </c>
      <c r="H250" s="1" t="str">
        <f t="shared" si="14"/>
        <v>integration.services.helpdesk@nab.com.au</v>
      </c>
    </row>
    <row r="251" spans="1:8" x14ac:dyDescent="0.2">
      <c r="A251" s="1" t="str">
        <f t="shared" si="15"/>
        <v>NABT-EADT-CB&amp;I-CSI Test Support</v>
      </c>
      <c r="B251" s="1" t="s">
        <v>453</v>
      </c>
      <c r="C251" s="1" t="s">
        <v>5</v>
      </c>
      <c r="D251" s="1" t="s">
        <v>6</v>
      </c>
      <c r="E251" s="1" t="s">
        <v>456</v>
      </c>
      <c r="F251" s="1" t="str">
        <f t="shared" si="12"/>
        <v>C-NAB-AU-EADTCBI-CSI-TESTSUPP</v>
      </c>
      <c r="G251" s="1" t="str">
        <f t="shared" si="13"/>
        <v>Primary Contact Number: 03886140909  Secondary Contact Number: 040 040 2660  Remedy Support Group Authoriser: Johnny Pereira</v>
      </c>
      <c r="H251" s="1" t="str">
        <f t="shared" si="14"/>
        <v>Integration.Environment.Support@nab.com.au</v>
      </c>
    </row>
    <row r="252" spans="1:8" x14ac:dyDescent="0.2">
      <c r="A252" s="1" t="str">
        <f t="shared" si="15"/>
        <v>NABT-EADT-CB&amp;I-CSI Test Support</v>
      </c>
      <c r="B252" s="1" t="s">
        <v>455</v>
      </c>
      <c r="C252" s="1" t="s">
        <v>5</v>
      </c>
      <c r="D252" s="1" t="s">
        <v>6</v>
      </c>
      <c r="E252" s="1" t="s">
        <v>456</v>
      </c>
      <c r="F252" s="1" t="str">
        <f t="shared" si="12"/>
        <v>C-NAB-AU-EADTCBI-CSI-TESTSUPP</v>
      </c>
      <c r="G252" s="1" t="str">
        <f t="shared" si="13"/>
        <v>Primary Contact Number: 03886140909  Secondary Contact Number: 040 040 2660  Remedy Support Group Authoriser: Johnny Pereira</v>
      </c>
      <c r="H252" s="1" t="str">
        <f t="shared" si="14"/>
        <v>Integration.Environment.Support@nab.com.au</v>
      </c>
    </row>
    <row r="253" spans="1:8" x14ac:dyDescent="0.2">
      <c r="A253" s="1" t="str">
        <f t="shared" si="15"/>
        <v>NABT-EADT-CB&amp;I-CSI Delivery</v>
      </c>
      <c r="B253" s="1" t="s">
        <v>457</v>
      </c>
      <c r="C253" s="1" t="s">
        <v>5</v>
      </c>
      <c r="D253" s="1" t="s">
        <v>6</v>
      </c>
      <c r="E253" s="1" t="s">
        <v>458</v>
      </c>
      <c r="F253" s="1" t="str">
        <f t="shared" si="12"/>
        <v>C-NAB-AU-EADTCBI-CSI-DEL</v>
      </c>
      <c r="G253" s="1" t="str">
        <f t="shared" si="13"/>
        <v>Development team    Primary Contact Number : 03 8697 9602 Secondary Contact Number : 03 86977783  or 03 86977172  Remedy Support Group Authoriser: Ross Bekhuis</v>
      </c>
      <c r="H253" s="1" t="str">
        <f t="shared" si="14"/>
        <v>integration.engagement@nab.com.au</v>
      </c>
    </row>
    <row r="254" spans="1:8" x14ac:dyDescent="0.2">
      <c r="A254" s="1" t="str">
        <f t="shared" si="15"/>
        <v>NABT-EADT-EADS-SAP Bank Analyser (BA) Support</v>
      </c>
      <c r="B254" s="1" t="s">
        <v>459</v>
      </c>
      <c r="C254" s="1" t="s">
        <v>5</v>
      </c>
      <c r="D254" s="1" t="s">
        <v>25</v>
      </c>
      <c r="E254" s="1" t="s">
        <v>460</v>
      </c>
      <c r="F254" s="1" t="str">
        <f t="shared" si="12"/>
        <v>C-NAB-AU-EADTEADS-SAP-BASUPP</v>
      </c>
      <c r="G254" s="1" t="str">
        <f t="shared" si="13"/>
        <v>SAP technology treasury support    Primary Contact Number : 400570623  Secondary Contact Number : Information Not Available</v>
      </c>
      <c r="H254" s="1" t="str">
        <f t="shared" si="14"/>
        <v>mark.m.chan@nab.com.au</v>
      </c>
    </row>
    <row r="255" spans="1:8" x14ac:dyDescent="0.2">
      <c r="A255" s="1" t="str">
        <f t="shared" si="15"/>
        <v>NABT-EADT-EADS-SAP Business Warehouse Support</v>
      </c>
      <c r="B255" s="1" t="s">
        <v>461</v>
      </c>
      <c r="C255" s="1" t="s">
        <v>5</v>
      </c>
      <c r="D255" s="1" t="s">
        <v>25</v>
      </c>
      <c r="E255" s="1" t="s">
        <v>462</v>
      </c>
      <c r="F255" s="1" t="str">
        <f t="shared" si="12"/>
        <v>C-NAB-AU-ADTES-SAP-BWSUPP</v>
      </c>
      <c r="G255" s="1" t="str">
        <f t="shared" si="13"/>
        <v>SAP technology Business Warehouse support    Primary Contact Number : 914067060247  Secondary Contact Number : Information Not Available</v>
      </c>
      <c r="H255" s="1" t="str">
        <f t="shared" si="14"/>
        <v>ramya.v.jaladi@nab.com.au</v>
      </c>
    </row>
    <row r="256" spans="1:8" x14ac:dyDescent="0.2">
      <c r="A256" s="1" t="str">
        <f t="shared" si="15"/>
        <v>NABT-EADT-EADS-SAP Delivery</v>
      </c>
      <c r="B256" s="1" t="s">
        <v>2719</v>
      </c>
      <c r="C256" s="1" t="s">
        <v>5</v>
      </c>
      <c r="D256" s="1" t="s">
        <v>25</v>
      </c>
      <c r="E256" s="1" t="s">
        <v>463</v>
      </c>
      <c r="F256" s="1" t="str">
        <f t="shared" si="12"/>
        <v>C-NAB-AU-EADTEADS-SAP-DEL</v>
      </c>
      <c r="G256" s="1">
        <f t="shared" si="13"/>
        <v>0</v>
      </c>
      <c r="H256" s="1">
        <f t="shared" si="14"/>
        <v>0</v>
      </c>
    </row>
    <row r="257" spans="1:8" x14ac:dyDescent="0.2">
      <c r="A257" s="1" t="str">
        <f t="shared" si="15"/>
        <v>NABT-EADT-EADS-SAP Finance Support</v>
      </c>
      <c r="B257" s="1" t="s">
        <v>464</v>
      </c>
      <c r="C257" s="1" t="s">
        <v>5</v>
      </c>
      <c r="D257" s="1" t="s">
        <v>25</v>
      </c>
      <c r="E257" s="1" t="s">
        <v>465</v>
      </c>
      <c r="F257" s="1" t="str">
        <f t="shared" si="12"/>
        <v>C-NAB-AU-EADTEADS-SAP-FINSUPP</v>
      </c>
      <c r="G257" s="1" t="str">
        <f t="shared" si="13"/>
        <v>SAP technology General Ledger and Finance support    Primary Contact Number : +61-407052184  Secondary Contact Number : Information Not Available    The business support hours is 9am AEST to 5pm AEST for all regions.</v>
      </c>
      <c r="H257" s="1" t="str">
        <f t="shared" si="14"/>
        <v>vijay.m.munireddy@nab.com.au</v>
      </c>
    </row>
    <row r="258" spans="1:8" x14ac:dyDescent="0.2">
      <c r="A258" s="1" t="str">
        <f t="shared" si="15"/>
        <v>NABT-EADT-EADS-SAP P&amp;C Support</v>
      </c>
      <c r="B258" s="1" t="s">
        <v>466</v>
      </c>
      <c r="C258" s="1" t="s">
        <v>5</v>
      </c>
      <c r="D258" s="1" t="s">
        <v>25</v>
      </c>
      <c r="E258" s="1" t="s">
        <v>467</v>
      </c>
      <c r="F258" s="1" t="str">
        <f t="shared" ref="F258:F321" si="16">VLOOKUP(A258,ISM,2,FALSE)</f>
        <v>C-NAB-AU-EADTEADS-SAP-PNCSUPP</v>
      </c>
      <c r="G258" s="1" t="str">
        <f t="shared" ref="G258:G321" si="17">VLOOKUP(A258,Remedy,6,FALSE)</f>
        <v>SAP technology HR, Payroll, Leave and Learning Support team    Primary Contact Number : 408562907  Secondary Contact Number : Information Not Available</v>
      </c>
      <c r="H258" s="1" t="str">
        <f t="shared" ref="H258:H321" si="18">VLOOKUP(A258,Remedy,7,FALSE)</f>
        <v>sap.hcm.technology@nab.com.au</v>
      </c>
    </row>
    <row r="259" spans="1:8" x14ac:dyDescent="0.2">
      <c r="A259" s="1" t="str">
        <f t="shared" ref="A259:A322" si="19">CONCATENATE(C259,"-",D259,"-",E259)</f>
        <v>NABT-EADT-EADS-SAP Procurement Support</v>
      </c>
      <c r="B259" s="1" t="s">
        <v>468</v>
      </c>
      <c r="C259" s="1" t="s">
        <v>5</v>
      </c>
      <c r="D259" s="1" t="s">
        <v>25</v>
      </c>
      <c r="E259" s="1" t="s">
        <v>469</v>
      </c>
      <c r="F259" s="1" t="str">
        <f t="shared" si="16"/>
        <v>C-NAB-AU-EADTEADS-SAP-PRCSUPP</v>
      </c>
      <c r="G259" s="1" t="str">
        <f t="shared" si="17"/>
        <v>SAP technology procurement support team    Primary Contact Number : 470499372  Secondary Contact Number : Information Not Available</v>
      </c>
      <c r="H259" s="1" t="str">
        <f t="shared" si="18"/>
        <v>subrato.das@nab.com.au</v>
      </c>
    </row>
    <row r="260" spans="1:8" x14ac:dyDescent="0.2">
      <c r="A260" s="1" t="str">
        <f t="shared" si="19"/>
        <v>NABT-EADT-EADS-SAP Basis Support</v>
      </c>
      <c r="B260" s="1" t="s">
        <v>470</v>
      </c>
      <c r="C260" s="1" t="s">
        <v>5</v>
      </c>
      <c r="D260" s="1" t="s">
        <v>25</v>
      </c>
      <c r="E260" s="1" t="s">
        <v>471</v>
      </c>
      <c r="F260" s="1" t="str">
        <f t="shared" si="16"/>
        <v>C-NAB-AU-EADTEADS-SAP-BASSUPP</v>
      </c>
      <c r="G260" s="1" t="str">
        <f t="shared" si="17"/>
        <v>SAP technology Infrastructure and Database Support team    Primary Contact Number : 405446586  Secondary Contact Number : 407527902</v>
      </c>
      <c r="H260" s="1" t="str">
        <f t="shared" si="18"/>
        <v>basis@nab.com.au</v>
      </c>
    </row>
    <row r="261" spans="1:8" x14ac:dyDescent="0.2">
      <c r="A261" s="1" t="str">
        <f t="shared" si="19"/>
        <v>NABT-EADT-EADS-SAP SEM Banking Support</v>
      </c>
      <c r="B261" s="1" t="s">
        <v>472</v>
      </c>
      <c r="C261" s="1" t="s">
        <v>5</v>
      </c>
      <c r="D261" s="1" t="s">
        <v>25</v>
      </c>
      <c r="E261" s="1" t="s">
        <v>473</v>
      </c>
      <c r="F261" s="1" t="str">
        <f t="shared" si="16"/>
        <v>C-NAB-AU-EADTEADS-SAP-SEMBNKSUPP</v>
      </c>
      <c r="G261" s="1" t="str">
        <f t="shared" si="17"/>
        <v>SAP technology SEM banking support    Primary Contact Number : 404651679  Secondary Contact Number : Information Not Available</v>
      </c>
      <c r="H261" s="1" t="str">
        <f t="shared" si="18"/>
        <v>manu.bhatia@nab.com.au</v>
      </c>
    </row>
    <row r="262" spans="1:8" x14ac:dyDescent="0.2">
      <c r="A262" s="1" t="str">
        <f t="shared" si="19"/>
        <v>NABT-EADT-EADS-SAP Technical Support</v>
      </c>
      <c r="B262" s="1" t="s">
        <v>474</v>
      </c>
      <c r="C262" s="1" t="s">
        <v>5</v>
      </c>
      <c r="D262" s="1" t="s">
        <v>25</v>
      </c>
      <c r="E262" s="1" t="s">
        <v>475</v>
      </c>
      <c r="F262" s="1" t="str">
        <f t="shared" si="16"/>
        <v>C-NAB-AU-EADTEADS-SAP-TECHSUPP</v>
      </c>
      <c r="G262" s="1" t="str">
        <f t="shared" si="17"/>
        <v>SAP Technical Support    Primary Contact Number : 404841070  Secondary Contact Number : 0404-841-062</v>
      </c>
      <c r="H262" s="1" t="str">
        <f t="shared" si="18"/>
        <v>usha-rani.v.chandrasekhar@nab.com.au</v>
      </c>
    </row>
    <row r="263" spans="1:8" x14ac:dyDescent="0.2">
      <c r="A263" s="1" t="str">
        <f t="shared" si="19"/>
        <v>NABT-Infrastructure-BT-BT Global Services</v>
      </c>
      <c r="B263" s="1" t="s">
        <v>476</v>
      </c>
      <c r="C263" s="1" t="s">
        <v>5</v>
      </c>
      <c r="D263" s="1" t="s">
        <v>477</v>
      </c>
      <c r="E263" s="1" t="s">
        <v>478</v>
      </c>
      <c r="F263" s="1" t="str">
        <f t="shared" si="16"/>
        <v>C-NAB-AU-INFBT-BTGLBSERVICES</v>
      </c>
      <c r="G263" s="1" t="str">
        <f t="shared" si="17"/>
        <v>BT Global Services    Group Email ID - andrew.coombs@bt.com    Primary Contact Number - +61396275580    Remedy Support Group Authoriser: Justin Pedersen</v>
      </c>
      <c r="H263" s="1" t="str">
        <f t="shared" si="18"/>
        <v>andrew.coombs@bt.com</v>
      </c>
    </row>
    <row r="264" spans="1:8" x14ac:dyDescent="0.2">
      <c r="A264" s="1" t="str">
        <f t="shared" si="19"/>
        <v>NABT-zCAB-Approvers-CAB Approval</v>
      </c>
      <c r="B264" s="1" t="s">
        <v>479</v>
      </c>
      <c r="C264" s="1" t="s">
        <v>5</v>
      </c>
      <c r="D264" s="1" t="s">
        <v>480</v>
      </c>
      <c r="E264" s="1" t="s">
        <v>481</v>
      </c>
      <c r="F264" s="1" t="str">
        <f t="shared" si="16"/>
        <v>C-NAB-AU-ZCAP-CAPAPPR</v>
      </c>
      <c r="G264" s="1" t="str">
        <f t="shared" si="17"/>
        <v>NAB Technology CAB Approval  Primary Contact Number : (03) 9886 2954 option 3  Secondary Contact Number: 0428 393 882  Remedy Support Group Authoriser: Gary Percival</v>
      </c>
      <c r="H264" s="1" t="str">
        <f t="shared" si="18"/>
        <v>NABAU_IT.Change.Management@nab.com.au</v>
      </c>
    </row>
    <row r="265" spans="1:8" x14ac:dyDescent="0.2">
      <c r="A265" s="1" t="str">
        <f t="shared" si="19"/>
        <v>NABT-zCAB-Approvers-CAB Approval</v>
      </c>
      <c r="B265" s="1" t="s">
        <v>482</v>
      </c>
      <c r="C265" s="1" t="s">
        <v>5</v>
      </c>
      <c r="D265" s="1" t="s">
        <v>480</v>
      </c>
      <c r="E265" s="1" t="s">
        <v>481</v>
      </c>
      <c r="F265" s="1" t="str">
        <f t="shared" si="16"/>
        <v>C-NAB-AU-ZCAP-CAPAPPR</v>
      </c>
      <c r="G265" s="1" t="str">
        <f t="shared" si="17"/>
        <v>NAB Technology CAB Approval  Primary Contact Number : (03) 9886 2954 option 3  Secondary Contact Number: 0428 393 882  Remedy Support Group Authoriser: Gary Percival</v>
      </c>
      <c r="H265" s="1" t="str">
        <f t="shared" si="18"/>
        <v>NABAU_IT.Change.Management@nab.com.au</v>
      </c>
    </row>
    <row r="266" spans="1:8" x14ac:dyDescent="0.2">
      <c r="A266" s="1" t="str">
        <f t="shared" si="19"/>
        <v>NABT-ISD - Service Transition-Change Management</v>
      </c>
      <c r="B266" s="1" t="s">
        <v>483</v>
      </c>
      <c r="C266" s="1" t="s">
        <v>5</v>
      </c>
      <c r="D266" s="1" t="s">
        <v>484</v>
      </c>
      <c r="E266" s="1" t="s">
        <v>485</v>
      </c>
      <c r="F266" s="1" t="str">
        <f t="shared" si="16"/>
        <v>C-NAB-AU-ISDST-CHG</v>
      </c>
      <c r="G266" s="1" t="str">
        <f t="shared" si="17"/>
        <v>NAB Technology Change Management    Primary Contact Number : (03) 9886 2954 option 3  Secondary Contact Number: 0428 393 882  Remedy Support Group Authoriser: Gary Percival</v>
      </c>
      <c r="H266" s="1" t="str">
        <f t="shared" si="18"/>
        <v>NABAU_IT.Change.Management@nab.com.au</v>
      </c>
    </row>
    <row r="267" spans="1:8" x14ac:dyDescent="0.2">
      <c r="A267" s="1" t="str">
        <f t="shared" si="19"/>
        <v>NABT-ISD - Service Operations-Major Incident Management</v>
      </c>
      <c r="B267" s="1" t="s">
        <v>486</v>
      </c>
      <c r="C267" s="1" t="s">
        <v>5</v>
      </c>
      <c r="D267" s="1" t="s">
        <v>487</v>
      </c>
      <c r="E267" s="1" t="s">
        <v>488</v>
      </c>
      <c r="F267" s="1" t="str">
        <f t="shared" si="16"/>
        <v>C-NAB-AU-ISDSD-SRM</v>
      </c>
      <c r="G267" s="1" t="str">
        <f t="shared" si="17"/>
        <v>Primary Contact Number:  Shift Operations (SRM / Incident Manager)- 9886 2629    Remedy Support Group Authorisers:  Andrew Singleton  Brendon Colson  Jeff Beddome  Mark Moccero  Stephen Honan</v>
      </c>
      <c r="H267" s="1" t="str">
        <f t="shared" si="18"/>
        <v>SHIFTTL@nab.com.au</v>
      </c>
    </row>
    <row r="268" spans="1:8" x14ac:dyDescent="0.2">
      <c r="A268" s="1" t="str">
        <f t="shared" si="19"/>
        <v>NABT-ISD - Service Operations-Problem Management</v>
      </c>
      <c r="B268" s="1" t="s">
        <v>489</v>
      </c>
      <c r="C268" s="1" t="s">
        <v>5</v>
      </c>
      <c r="D268" s="1" t="s">
        <v>487</v>
      </c>
      <c r="E268" s="1" t="s">
        <v>490</v>
      </c>
      <c r="F268" s="1" t="str">
        <f t="shared" si="16"/>
        <v>C-NAB-AU-ISDSD-PRB</v>
      </c>
      <c r="G268" s="1">
        <f t="shared" si="17"/>
        <v>0</v>
      </c>
      <c r="H268" s="1" t="str">
        <f t="shared" si="18"/>
        <v>problem.management.isd@nab.com.au</v>
      </c>
    </row>
    <row r="269" spans="1:8" x14ac:dyDescent="0.2">
      <c r="A269" s="1" t="str">
        <f t="shared" si="19"/>
        <v>NABT-ISD - Service Transition-Configuration Management</v>
      </c>
      <c r="B269" s="1" t="s">
        <v>491</v>
      </c>
      <c r="C269" s="1" t="s">
        <v>5</v>
      </c>
      <c r="D269" s="1" t="s">
        <v>484</v>
      </c>
      <c r="E269" s="1" t="s">
        <v>492</v>
      </c>
      <c r="F269" s="1" t="str">
        <f t="shared" si="16"/>
        <v>C-NAB-AU-ISDST-CONFIG</v>
      </c>
      <c r="G269" s="1">
        <f t="shared" si="17"/>
        <v>0</v>
      </c>
      <c r="H269" s="1">
        <f t="shared" si="18"/>
        <v>0</v>
      </c>
    </row>
    <row r="270" spans="1:8" x14ac:dyDescent="0.2">
      <c r="A270" s="1" t="str">
        <f t="shared" si="19"/>
        <v>NABT-ISD - Service Transition-Foundation Data Management</v>
      </c>
      <c r="B270" s="1" t="s">
        <v>493</v>
      </c>
      <c r="C270" s="1" t="s">
        <v>5</v>
      </c>
      <c r="D270" s="1" t="s">
        <v>484</v>
      </c>
      <c r="E270" s="1" t="s">
        <v>494</v>
      </c>
      <c r="F270" s="1" t="str">
        <f t="shared" si="16"/>
        <v>C-NAB-AU-ISDST-DATAMGMT</v>
      </c>
      <c r="G270" s="1" t="str">
        <f t="shared" si="17"/>
        <v>SACM Foundation Data Support group.    Phone number : EXT 03-92082455</v>
      </c>
      <c r="H270" s="1" t="str">
        <f t="shared" si="18"/>
        <v>NABAU_Configuration.Management@nab.com.au</v>
      </c>
    </row>
    <row r="271" spans="1:8" x14ac:dyDescent="0.2">
      <c r="A271" s="1" t="str">
        <f t="shared" si="19"/>
        <v>NABT-nab-business-Analytics &amp; Insights - Technology</v>
      </c>
      <c r="B271" s="1" t="s">
        <v>495</v>
      </c>
      <c r="C271" s="1" t="s">
        <v>5</v>
      </c>
      <c r="D271" s="1" t="s">
        <v>496</v>
      </c>
      <c r="E271" s="1" t="s">
        <v>497</v>
      </c>
      <c r="F271" s="1" t="str">
        <f t="shared" si="16"/>
        <v>C-NAB-AU-NBUS-SMRA</v>
      </c>
      <c r="G271" s="1" t="str">
        <f t="shared" si="17"/>
        <v>Analytics &amp; Insights - Technology. Primary Contact Number : 0457 530 032.  Secondary Contact Number : 03 8641 3089.</v>
      </c>
      <c r="H271" s="1" t="str">
        <f t="shared" si="18"/>
        <v>timac.service.reporting@nab.com.au</v>
      </c>
    </row>
    <row r="272" spans="1:8" x14ac:dyDescent="0.2">
      <c r="A272" s="1" t="str">
        <f t="shared" si="19"/>
        <v>NABT-ISD - Service Delivery-Service Assurance Management</v>
      </c>
      <c r="B272" s="1" t="s">
        <v>498</v>
      </c>
      <c r="C272" s="1" t="s">
        <v>5</v>
      </c>
      <c r="D272" s="1" t="s">
        <v>499</v>
      </c>
      <c r="E272" s="1" t="s">
        <v>500</v>
      </c>
      <c r="F272" s="1" t="str">
        <f t="shared" si="16"/>
        <v>C-NAB-AU-ISDSDEL-SAM</v>
      </c>
      <c r="G272" s="1" t="str">
        <f t="shared" si="17"/>
        <v>Service Delivery Management    Primary Contact : Peter Kerr</v>
      </c>
      <c r="H272" s="1">
        <f t="shared" si="18"/>
        <v>0</v>
      </c>
    </row>
    <row r="273" spans="1:8" x14ac:dyDescent="0.2">
      <c r="A273" s="1" t="str">
        <f t="shared" si="19"/>
        <v>NABT-ISD - Service Delivery-Service Assurance Management</v>
      </c>
      <c r="B273" s="1" t="s">
        <v>501</v>
      </c>
      <c r="C273" s="1" t="s">
        <v>5</v>
      </c>
      <c r="D273" s="1" t="s">
        <v>499</v>
      </c>
      <c r="E273" s="1" t="s">
        <v>500</v>
      </c>
      <c r="F273" s="1" t="str">
        <f t="shared" si="16"/>
        <v>C-NAB-AU-ISDSDEL-SAM</v>
      </c>
      <c r="G273" s="1" t="str">
        <f t="shared" si="17"/>
        <v>Service Delivery Management    Primary Contact : Peter Kerr</v>
      </c>
      <c r="H273" s="1">
        <f t="shared" si="18"/>
        <v>0</v>
      </c>
    </row>
    <row r="274" spans="1:8" x14ac:dyDescent="0.2">
      <c r="A274" s="1" t="str">
        <f t="shared" si="19"/>
        <v>NABT-ISD - Service Management Strategy &amp; Design-Service Management Strategy</v>
      </c>
      <c r="B274" s="1" t="s">
        <v>2719</v>
      </c>
      <c r="C274" s="1" t="s">
        <v>5</v>
      </c>
      <c r="D274" s="1" t="s">
        <v>502</v>
      </c>
      <c r="E274" s="1" t="s">
        <v>503</v>
      </c>
      <c r="F274" s="1" t="str">
        <f t="shared" si="16"/>
        <v>C-NAB-AU-ISDSD-SMPRCDEL</v>
      </c>
      <c r="G274" s="1" t="str">
        <f t="shared" si="17"/>
        <v>Primary Contact Number: +61431501831  Secondary Contact email: service.management.process.delivery@nab.com.au  Remedy Support Group Authoriser: Adrian Bridges</v>
      </c>
      <c r="H274" s="1" t="str">
        <f t="shared" si="18"/>
        <v>service.management.process.delivery@nab.com.au</v>
      </c>
    </row>
    <row r="275" spans="1:8" x14ac:dyDescent="0.2">
      <c r="A275" s="1" t="str">
        <f t="shared" si="19"/>
        <v>NABT-ISD - Service Management Strategy &amp; Design-IT Service Continuity</v>
      </c>
      <c r="B275" s="1" t="s">
        <v>504</v>
      </c>
      <c r="C275" s="1" t="s">
        <v>5</v>
      </c>
      <c r="D275" s="1" t="s">
        <v>502</v>
      </c>
      <c r="E275" s="1" t="s">
        <v>505</v>
      </c>
      <c r="F275" s="1" t="str">
        <f t="shared" si="16"/>
        <v>C-NAB-AU-ISDSD-ITSERVCONTINUITY</v>
      </c>
      <c r="G275" s="1" t="str">
        <f t="shared" si="17"/>
        <v>Primary Contact Number: 0422 004 381  Secondary Contact Number: 0414 444 642  Remedy Support Group Authoriser: Andrew Camilleri</v>
      </c>
      <c r="H275" s="1" t="str">
        <f t="shared" si="18"/>
        <v>itsc.planning.&amp;.execution@nab.com.au</v>
      </c>
    </row>
    <row r="276" spans="1:8" x14ac:dyDescent="0.2">
      <c r="A276" s="1" t="str">
        <f t="shared" si="19"/>
        <v>NABT-Security-nabCERT-nabCERT CSOC</v>
      </c>
      <c r="B276" s="1" t="s">
        <v>506</v>
      </c>
      <c r="C276" s="1" t="s">
        <v>5</v>
      </c>
      <c r="D276" s="1" t="s">
        <v>42</v>
      </c>
      <c r="E276" s="1" t="s">
        <v>507</v>
      </c>
      <c r="F276" s="1" t="str">
        <f t="shared" si="16"/>
        <v>C-NAB-AU-SECNCRT-CSOC</v>
      </c>
      <c r="G276" s="1" t="str">
        <f t="shared" si="17"/>
        <v>Ask to page out nabCERT CSOC</v>
      </c>
      <c r="H276" s="1" t="str">
        <f t="shared" si="18"/>
        <v>nabcert.csoc@nab.com.au</v>
      </c>
    </row>
    <row r="277" spans="1:8" x14ac:dyDescent="0.2">
      <c r="A277" s="1" t="str">
        <f t="shared" si="19"/>
        <v>NABT-Security-Goverance-Security Governance</v>
      </c>
      <c r="B277" s="1" t="s">
        <v>508</v>
      </c>
      <c r="C277" s="1" t="s">
        <v>5</v>
      </c>
      <c r="D277" s="1" t="s">
        <v>509</v>
      </c>
      <c r="E277" s="1" t="s">
        <v>510</v>
      </c>
      <c r="F277" s="1" t="str">
        <f t="shared" si="16"/>
        <v>C-NAB-AU-SECGOV-SECGOV</v>
      </c>
      <c r="G277" s="1">
        <f t="shared" si="17"/>
        <v>0</v>
      </c>
      <c r="H277" s="1">
        <f t="shared" si="18"/>
        <v>0</v>
      </c>
    </row>
    <row r="278" spans="1:8" x14ac:dyDescent="0.2">
      <c r="A278" s="1" t="str">
        <f t="shared" si="19"/>
        <v>NABT-Security-nabAIM-nabAIM Solutions</v>
      </c>
      <c r="B278" s="1" t="s">
        <v>511</v>
      </c>
      <c r="C278" s="1" t="s">
        <v>5</v>
      </c>
      <c r="D278" s="1" t="s">
        <v>52</v>
      </c>
      <c r="E278" s="1" t="s">
        <v>512</v>
      </c>
      <c r="F278" s="1" t="str">
        <f t="shared" si="16"/>
        <v>C-NAB-AU-SECNAM-SOLUTIONS</v>
      </c>
      <c r="G278" s="1" t="str">
        <f t="shared" si="17"/>
        <v>nabAIM Solutions Primary Contact:   Anthony Treyvaud  0467 781 607    Secondary Contact:  Jeff Dare  x338230/0400 648 480    Remedy Support Group Authoriser:  Anthony Treyvaud</v>
      </c>
      <c r="H278" s="1" t="str">
        <f t="shared" si="18"/>
        <v>NABAU_nabAIM.Solutions.Team@nab.com.au</v>
      </c>
    </row>
    <row r="279" spans="1:8" x14ac:dyDescent="0.2">
      <c r="A279" s="1" t="str">
        <f t="shared" si="19"/>
        <v>NABT-Security-nabAIM-Security Integration Support</v>
      </c>
      <c r="B279" s="1" t="s">
        <v>513</v>
      </c>
      <c r="C279" s="1" t="s">
        <v>5</v>
      </c>
      <c r="D279" s="1" t="s">
        <v>52</v>
      </c>
      <c r="E279" s="1" t="s">
        <v>514</v>
      </c>
      <c r="F279" s="1" t="str">
        <f t="shared" si="16"/>
        <v>C-NAB-AU-SECNAM-SIS</v>
      </c>
      <c r="G279" s="1" t="str">
        <f t="shared" si="17"/>
        <v>Security Integration Managers</v>
      </c>
      <c r="H279" s="1" t="str">
        <f t="shared" si="18"/>
        <v>nabau_ISS.Integration.Managers@nab.com.au</v>
      </c>
    </row>
    <row r="280" spans="1:8" x14ac:dyDescent="0.2">
      <c r="A280" s="1" t="str">
        <f t="shared" si="19"/>
        <v>NABT-Security-nabAIM-nabAIM Operations Support</v>
      </c>
      <c r="B280" s="1" t="s">
        <v>515</v>
      </c>
      <c r="C280" s="1" t="s">
        <v>5</v>
      </c>
      <c r="D280" s="1" t="s">
        <v>52</v>
      </c>
      <c r="E280" s="1" t="s">
        <v>516</v>
      </c>
      <c r="F280" s="1" t="str">
        <f t="shared" si="16"/>
        <v>C-NAB-AU-SECNAM-OPS-SUPP</v>
      </c>
      <c r="G280" s="1" t="str">
        <f t="shared" si="17"/>
        <v>Access &amp; Identity Management (Central ID) contacts:    Primary Contact Number: 0404 844 098  Secondary Contact Number: 0404 442 761  Remedy Support Group Authoriser:Steve Hawke (+61392085917)</v>
      </c>
      <c r="H280" s="1" t="str">
        <f t="shared" si="18"/>
        <v>identity.management.support@nab.com.au</v>
      </c>
    </row>
    <row r="281" spans="1:8" x14ac:dyDescent="0.2">
      <c r="A281" s="1" t="str">
        <f t="shared" si="19"/>
        <v>NABT-Infrastructure - Environment Services-Environment Build Support</v>
      </c>
      <c r="B281" s="1" t="s">
        <v>517</v>
      </c>
      <c r="C281" s="1" t="s">
        <v>5</v>
      </c>
      <c r="D281" s="1" t="s">
        <v>518</v>
      </c>
      <c r="E281" s="1" t="s">
        <v>519</v>
      </c>
      <c r="F281" s="1" t="str">
        <f t="shared" si="16"/>
        <v>C-NAB-AU-INFES-EBS</v>
      </c>
      <c r="G281" s="1" t="str">
        <f t="shared" si="17"/>
        <v>Primary Contact Number:03 8641 2266  Secondary Contact Number: 0433 332 691  Remedy Support Group Authoriser: Martin Trivett</v>
      </c>
      <c r="H281" s="1">
        <f t="shared" si="18"/>
        <v>0</v>
      </c>
    </row>
    <row r="282" spans="1:8" x14ac:dyDescent="0.2">
      <c r="A282" s="1" t="str">
        <f t="shared" si="19"/>
        <v>NABT-Infrastructure - Environment Services-Enterprise Environment Delivery Management Services</v>
      </c>
      <c r="B282" s="1" t="s">
        <v>520</v>
      </c>
      <c r="C282" s="1" t="s">
        <v>5</v>
      </c>
      <c r="D282" s="1" t="s">
        <v>518</v>
      </c>
      <c r="E282" s="1" t="s">
        <v>521</v>
      </c>
      <c r="F282" s="1" t="str">
        <f t="shared" si="16"/>
        <v>C-NAB-AU-INFES-EEDMS</v>
      </c>
      <c r="G282" s="1" t="str">
        <f t="shared" si="17"/>
        <v>Primary Contact Number:  Peter Williams 0438 043 949  Secondary Contact Number:  Dale Purton 0477350082  Remedy Support Group Authoriser:  Dale Purton 0477 350 082</v>
      </c>
      <c r="H282" s="1" t="str">
        <f t="shared" si="18"/>
        <v>nabau_tsh dss ss environment services mailbox</v>
      </c>
    </row>
    <row r="283" spans="1:8" x14ac:dyDescent="0.2">
      <c r="A283" s="1" t="str">
        <f t="shared" si="19"/>
        <v>NABT-Infrastructure - Environment Services-Environment Build Support - Service Desk</v>
      </c>
      <c r="B283" s="1" t="s">
        <v>522</v>
      </c>
      <c r="C283" s="1" t="s">
        <v>5</v>
      </c>
      <c r="D283" s="1" t="s">
        <v>518</v>
      </c>
      <c r="E283" s="1" t="s">
        <v>523</v>
      </c>
      <c r="F283" s="1" t="str">
        <f t="shared" si="16"/>
        <v>C-NAB-AU-INFES-EBS-SD</v>
      </c>
      <c r="G283" s="1" t="str">
        <f t="shared" si="17"/>
        <v>Primary Contact Number:03 8641 2266  Secondary Contact Number:0433 332 691  Remedy Support Group Authoriser: Martin Trivett</v>
      </c>
      <c r="H283" s="1" t="str">
        <f t="shared" si="18"/>
        <v>RMES Service Desk - AD&amp;T/MAILINDB/NAG_AP</v>
      </c>
    </row>
    <row r="284" spans="1:8" x14ac:dyDescent="0.2">
      <c r="A284" s="1" t="str">
        <f t="shared" si="19"/>
        <v>NABT-EADT-DOCS-Wealth Online Support</v>
      </c>
      <c r="B284" s="1" t="s">
        <v>524</v>
      </c>
      <c r="C284" s="1" t="s">
        <v>5</v>
      </c>
      <c r="D284" s="1" t="s">
        <v>68</v>
      </c>
      <c r="E284" s="1" t="s">
        <v>525</v>
      </c>
      <c r="F284" s="1" t="str">
        <f t="shared" si="16"/>
        <v>C-NAB-AU-EADTDOCS-WO-SUPP</v>
      </c>
      <c r="G284" s="1" t="str">
        <f t="shared" si="17"/>
        <v>Wealth and MLC Online Production Support.     Primary Contact Number: 0421 618 142  Remedy Support Group Authoriser: Josef Widjaja</v>
      </c>
      <c r="H284" s="1" t="str">
        <f t="shared" si="18"/>
        <v>TMLC.Online.Support@nab.com.au</v>
      </c>
    </row>
    <row r="285" spans="1:8" x14ac:dyDescent="0.2">
      <c r="A285" s="1" t="str">
        <f t="shared" si="19"/>
        <v>NABT-Customer Technology-Wealth Technology-MasterKey Investments - Production Support</v>
      </c>
      <c r="B285" s="1" t="s">
        <v>526</v>
      </c>
      <c r="C285" s="1" t="s">
        <v>5</v>
      </c>
      <c r="D285" s="1" t="s">
        <v>205</v>
      </c>
      <c r="E285" s="1" t="s">
        <v>527</v>
      </c>
      <c r="F285" s="1" t="str">
        <f t="shared" si="16"/>
        <v>C-NAB-AU-CTDS-MSTKEYINVPRDSUPP</v>
      </c>
      <c r="G285" s="1" t="str">
        <f t="shared" si="17"/>
        <v>Primary Contact Number: 0415954696  Secondary Contact Number: 0458233874  Remedy Support Group Authoriser: Paul Kung</v>
      </c>
      <c r="H285" s="1" t="str">
        <f t="shared" si="18"/>
        <v>compass_asset_support@mlc.com.au</v>
      </c>
    </row>
    <row r="286" spans="1:8" x14ac:dyDescent="0.2">
      <c r="A286" s="1" t="str">
        <f t="shared" si="19"/>
        <v>NABT-Customer Technology-Wealth Technology-Work Management - Production Support</v>
      </c>
      <c r="B286" s="1" t="s">
        <v>528</v>
      </c>
      <c r="C286" s="1" t="s">
        <v>5</v>
      </c>
      <c r="D286" s="1" t="s">
        <v>205</v>
      </c>
      <c r="E286" s="1" t="s">
        <v>529</v>
      </c>
      <c r="F286" s="1" t="str">
        <f t="shared" si="16"/>
        <v>C-NAB-AU-CTDS-WRKMGMTPRODSUPP</v>
      </c>
      <c r="G286" s="1" t="str">
        <f t="shared" si="17"/>
        <v>MLC / NAB Wealth - Work Management Support (Applications including CRMS, Tower, Gemini)    Primary Contact Number : Work.Management.Support@mlc.com.au   Secondary Contact Number : Leo Kwan 0459841762  Remedy Support Group Authoriser : Leo Kwan, Simon Tibbs</v>
      </c>
      <c r="H286" s="1" t="str">
        <f t="shared" si="18"/>
        <v>Work.Management.Support@mlc.com.au</v>
      </c>
    </row>
    <row r="287" spans="1:8" x14ac:dyDescent="0.2">
      <c r="A287" s="1" t="str">
        <f t="shared" si="19"/>
        <v>NABT-EADT-CAPS-Payments Delivery</v>
      </c>
      <c r="B287" s="1" t="s">
        <v>530</v>
      </c>
      <c r="C287" s="1" t="s">
        <v>5</v>
      </c>
      <c r="D287" s="1" t="s">
        <v>14</v>
      </c>
      <c r="E287" s="1" t="s">
        <v>531</v>
      </c>
      <c r="F287" s="1" t="str">
        <f t="shared" si="16"/>
        <v>C-NAB-AU-EADTCAPS-PAY-DEL</v>
      </c>
      <c r="G287" s="1" t="str">
        <f t="shared" si="17"/>
        <v>Payments (CAPS) Delivery Group  Primary Contact Number: 8641 7309  Secondary Contact Number: 8697 9548  Remedy Support Group Authoriser: Thomas Cummings</v>
      </c>
      <c r="H287" s="1" t="str">
        <f t="shared" si="18"/>
        <v>NABAU_AD&amp;T.CAPS.Payments@nab.com.au</v>
      </c>
    </row>
    <row r="288" spans="1:8" x14ac:dyDescent="0.2">
      <c r="A288" s="1" t="str">
        <f t="shared" si="19"/>
        <v>NABT-EADT-DOCS-Online Transactional Systems Delivery</v>
      </c>
      <c r="B288" s="1" t="s">
        <v>532</v>
      </c>
      <c r="C288" s="1" t="s">
        <v>5</v>
      </c>
      <c r="D288" s="1" t="s">
        <v>68</v>
      </c>
      <c r="E288" s="1" t="s">
        <v>533</v>
      </c>
      <c r="F288" s="1" t="str">
        <f t="shared" si="16"/>
        <v>C-NAB-AU-EADTDOCS-OTS-DEL</v>
      </c>
      <c r="G288" s="1">
        <f t="shared" si="17"/>
        <v>0</v>
      </c>
      <c r="H288" s="1">
        <f t="shared" si="18"/>
        <v>0</v>
      </c>
    </row>
    <row r="289" spans="1:8" x14ac:dyDescent="0.2">
      <c r="A289" s="1" t="str">
        <f t="shared" si="19"/>
        <v>NABT-nab-Business-SAP Human Capital Platform</v>
      </c>
      <c r="B289" s="1" t="s">
        <v>534</v>
      </c>
      <c r="C289" s="1" t="s">
        <v>5</v>
      </c>
      <c r="D289" s="1" t="s">
        <v>28</v>
      </c>
      <c r="E289" s="1" t="s">
        <v>535</v>
      </c>
      <c r="F289" s="1" t="str">
        <f t="shared" si="16"/>
        <v>C-NAB-AU-NBUS-SAP-HCP</v>
      </c>
      <c r="G289" s="1">
        <f t="shared" si="17"/>
        <v>0</v>
      </c>
      <c r="H289" s="1" t="str">
        <f t="shared" si="18"/>
        <v>human.capital.sap.platform@nab.com.au</v>
      </c>
    </row>
    <row r="290" spans="1:8" x14ac:dyDescent="0.2">
      <c r="A290" s="1" t="str">
        <f t="shared" si="19"/>
        <v>IBM-Hosting Services-Anti-Virus Email Management</v>
      </c>
      <c r="B290" s="1" t="s">
        <v>537</v>
      </c>
      <c r="C290" s="1" t="s">
        <v>536</v>
      </c>
      <c r="D290" s="1" t="s">
        <v>538</v>
      </c>
      <c r="E290" s="1" t="s">
        <v>539</v>
      </c>
      <c r="F290" s="1" t="str">
        <f t="shared" si="16"/>
        <v>I-SRM-AU-SYS-MAL-EMAIL</v>
      </c>
      <c r="G290" s="1" t="str">
        <f t="shared" si="17"/>
        <v>Security &amp; Risk Management - System Currency - Malware Defense Management - Misc - Email  Primary Contact : Goutam Sengupta  Primary Contact Number #  +61 422 890 549</v>
      </c>
      <c r="H290" s="1" t="str">
        <f t="shared" si="18"/>
        <v>avmanz@au1.ibm.com</v>
      </c>
    </row>
    <row r="291" spans="1:8" x14ac:dyDescent="0.2">
      <c r="A291" s="1" t="str">
        <f t="shared" si="19"/>
        <v>IBM-Workplace Services-Anti-Virus Management Support</v>
      </c>
      <c r="B291" s="1" t="s">
        <v>540</v>
      </c>
      <c r="C291" s="1" t="s">
        <v>536</v>
      </c>
      <c r="D291" s="1" t="s">
        <v>541</v>
      </c>
      <c r="E291" s="1" t="s">
        <v>542</v>
      </c>
      <c r="F291" s="1" t="str">
        <f t="shared" si="16"/>
        <v>I-SRM-AU-SYS-MAL-AV</v>
      </c>
      <c r="G291" s="1" t="str">
        <f t="shared" si="17"/>
        <v>Security &amp; Risk Management - System Currency - Malware Defense Management - Misc - Anti-Virus  Primary Contact : Goutam Sengupta  Primary Contact Number #  +61 422 890 549</v>
      </c>
      <c r="H291" s="1" t="str">
        <f t="shared" si="18"/>
        <v>avmanz@au1.ibm.com</v>
      </c>
    </row>
    <row r="292" spans="1:8" x14ac:dyDescent="0.2">
      <c r="A292" s="1" t="str">
        <f t="shared" si="19"/>
        <v>IBM-Workplace Services-Service Desk - Advantedge</v>
      </c>
      <c r="B292" s="1" t="s">
        <v>543</v>
      </c>
      <c r="C292" s="1" t="s">
        <v>536</v>
      </c>
      <c r="D292" s="1" t="s">
        <v>541</v>
      </c>
      <c r="E292" s="1" t="s">
        <v>544</v>
      </c>
      <c r="F292" s="1" t="str">
        <f t="shared" si="16"/>
        <v>I-EUS-AU-CSC-SDK-ADV</v>
      </c>
      <c r="G292" s="1" t="str">
        <f t="shared" si="17"/>
        <v>End User Services - Customer Service Centre - Service Desk - Advantage  Primary Contact : Martin Ayers  Primary Contact Number # 613-0404-063-456</v>
      </c>
      <c r="H292" s="1">
        <f t="shared" si="18"/>
        <v>0</v>
      </c>
    </row>
    <row r="293" spans="1:8" x14ac:dyDescent="0.2">
      <c r="A293" s="1" t="str">
        <f t="shared" si="19"/>
        <v>IBM-Workplace Services-Wintel Hosting Support</v>
      </c>
      <c r="B293" s="1" t="s">
        <v>545</v>
      </c>
      <c r="C293" s="1" t="s">
        <v>536</v>
      </c>
      <c r="D293" s="1" t="s">
        <v>541</v>
      </c>
      <c r="E293" s="1" t="s">
        <v>546</v>
      </c>
      <c r="F293" s="1" t="str">
        <f t="shared" si="16"/>
        <v>I-SSO-AU-SMD-INT-INF</v>
      </c>
      <c r="G293" s="1" t="str">
        <f t="shared" si="17"/>
        <v>Server Systems Operations - Server Management - Distributed - Intel - Infrastructure  Primary Contact : Brij Panwar  Primary Contact Number #   61-414-937-633</v>
      </c>
      <c r="H293" s="1">
        <f t="shared" si="18"/>
        <v>0</v>
      </c>
    </row>
    <row r="294" spans="1:8" x14ac:dyDescent="0.2">
      <c r="A294" s="1" t="str">
        <f t="shared" si="19"/>
        <v>IBM-Workplace Services-Wintel Projects</v>
      </c>
      <c r="B294" s="1" t="s">
        <v>547</v>
      </c>
      <c r="C294" s="1" t="s">
        <v>536</v>
      </c>
      <c r="D294" s="1" t="s">
        <v>541</v>
      </c>
      <c r="E294" s="1" t="s">
        <v>548</v>
      </c>
      <c r="F294" s="1" t="str">
        <f t="shared" si="16"/>
        <v>I-SSO-AU-SMD-INT-PROJECT</v>
      </c>
      <c r="G294" s="1" t="str">
        <f t="shared" si="17"/>
        <v>Server Systems Operations - Server Management - Distributed - Platform Support Intel - Projects  Primary Contact : Jagmeet Arneja  Primary Contact Number # 61-421-603-639</v>
      </c>
      <c r="H294" s="1" t="str">
        <f t="shared" si="18"/>
        <v>nabintel@au1.ibm.com</v>
      </c>
    </row>
    <row r="295" spans="1:8" x14ac:dyDescent="0.2">
      <c r="A295" s="1" t="str">
        <f t="shared" si="19"/>
        <v>IBM-Workplace Services-Wintel Projects</v>
      </c>
      <c r="B295" s="1" t="s">
        <v>549</v>
      </c>
      <c r="C295" s="1" t="s">
        <v>536</v>
      </c>
      <c r="D295" s="1" t="s">
        <v>541</v>
      </c>
      <c r="E295" s="1" t="s">
        <v>548</v>
      </c>
      <c r="F295" s="1" t="str">
        <f t="shared" si="16"/>
        <v>I-SSO-AU-SMD-INT-PROJECT</v>
      </c>
      <c r="G295" s="1" t="str">
        <f t="shared" si="17"/>
        <v>Server Systems Operations - Server Management - Distributed - Platform Support Intel - Projects  Primary Contact : Jagmeet Arneja  Primary Contact Number # 61-421-603-639</v>
      </c>
      <c r="H295" s="1" t="str">
        <f t="shared" si="18"/>
        <v>nabintel@au1.ibm.com</v>
      </c>
    </row>
    <row r="296" spans="1:8" x14ac:dyDescent="0.2">
      <c r="A296" s="1" t="str">
        <f t="shared" si="19"/>
        <v>IBM-Workplace Services-Software Distribution Services</v>
      </c>
      <c r="B296" s="1" t="s">
        <v>550</v>
      </c>
      <c r="C296" s="1" t="s">
        <v>536</v>
      </c>
      <c r="D296" s="1" t="s">
        <v>541</v>
      </c>
      <c r="E296" s="1" t="s">
        <v>551</v>
      </c>
      <c r="F296" s="1" t="str">
        <f t="shared" si="16"/>
        <v>I-EUS-AU-SPM-SWD</v>
      </c>
      <c r="G296" s="1">
        <f t="shared" si="17"/>
        <v>0</v>
      </c>
      <c r="H296" s="1" t="str">
        <f t="shared" si="18"/>
        <v>nabswd@au1.ibm.com</v>
      </c>
    </row>
    <row r="297" spans="1:8" x14ac:dyDescent="0.2">
      <c r="A297" s="1" t="str">
        <f t="shared" si="19"/>
        <v>IBM-Workplace Services-Deskside Support</v>
      </c>
      <c r="B297" s="1" t="s">
        <v>552</v>
      </c>
      <c r="C297" s="1" t="s">
        <v>536</v>
      </c>
      <c r="D297" s="1" t="s">
        <v>541</v>
      </c>
      <c r="E297" s="1" t="s">
        <v>553</v>
      </c>
      <c r="F297" s="1" t="str">
        <f t="shared" si="16"/>
        <v>I-EUS-AU-DCS-DSS</v>
      </c>
      <c r="G297" s="1">
        <f t="shared" si="17"/>
        <v>0</v>
      </c>
      <c r="H297" s="1" t="str">
        <f t="shared" si="18"/>
        <v>nabcapital.ddr.support.melbourne@nab.com.au</v>
      </c>
    </row>
    <row r="298" spans="1:8" x14ac:dyDescent="0.2">
      <c r="A298" s="1" t="str">
        <f t="shared" si="19"/>
        <v>IBM-Hosting Services-System Management Integration Cloud</v>
      </c>
      <c r="B298" s="1" t="s">
        <v>554</v>
      </c>
      <c r="C298" s="1" t="s">
        <v>536</v>
      </c>
      <c r="D298" s="1" t="s">
        <v>538</v>
      </c>
      <c r="E298" s="1" t="s">
        <v>555</v>
      </c>
      <c r="F298" s="1" t="str">
        <f t="shared" si="16"/>
        <v>I-DTE-AU-SMI-GTI-CLOUD</v>
      </c>
      <c r="G298" s="1" t="str">
        <f t="shared" si="17"/>
        <v>Delivery Technology &amp; Engineering - SM Integration - Global Technology Integration Cloud Deployments  Primary Contact : Geoffrey O'Callaghan  Primary Contact Number # 61-0403-222-548</v>
      </c>
      <c r="H298" s="1">
        <f t="shared" si="18"/>
        <v>0</v>
      </c>
    </row>
    <row r="299" spans="1:8" x14ac:dyDescent="0.2">
      <c r="A299" s="1" t="str">
        <f t="shared" si="19"/>
        <v>IBM-Hosting Services-Anti-Virus Management Support</v>
      </c>
      <c r="B299" s="1" t="s">
        <v>556</v>
      </c>
      <c r="C299" s="1" t="s">
        <v>536</v>
      </c>
      <c r="D299" s="1" t="s">
        <v>538</v>
      </c>
      <c r="E299" s="1" t="s">
        <v>542</v>
      </c>
      <c r="F299" s="1" t="e">
        <f t="shared" si="16"/>
        <v>#N/A</v>
      </c>
      <c r="G299" s="1">
        <f t="shared" si="17"/>
        <v>0</v>
      </c>
      <c r="H299" s="1" t="str">
        <f t="shared" si="18"/>
        <v>nabcoord@au1.ibm.com</v>
      </c>
    </row>
    <row r="300" spans="1:8" x14ac:dyDescent="0.2">
      <c r="A300" s="1" t="str">
        <f t="shared" si="19"/>
        <v>IBM-Hosting Services-Test Infrastructure Services</v>
      </c>
      <c r="B300" s="1" t="s">
        <v>557</v>
      </c>
      <c r="C300" s="1" t="s">
        <v>536</v>
      </c>
      <c r="D300" s="1" t="s">
        <v>538</v>
      </c>
      <c r="E300" s="1" t="s">
        <v>558</v>
      </c>
      <c r="F300" s="1" t="str">
        <f t="shared" si="16"/>
        <v>I-SSO-AU-SMD-INT-TIS</v>
      </c>
      <c r="G300" s="1" t="str">
        <f t="shared" si="17"/>
        <v>Server Systems Operations - Server Management - Distributed - Platform Support Intel - QA Infra  Primary Contact : Carl Massey  Primary Contact Number #   61--396266893</v>
      </c>
      <c r="H300" s="1">
        <f t="shared" si="18"/>
        <v>0</v>
      </c>
    </row>
    <row r="301" spans="1:8" x14ac:dyDescent="0.2">
      <c r="A301" s="1" t="str">
        <f t="shared" si="19"/>
        <v>IBM-Workplace Services-Email &amp; Collaboration Services Exchange</v>
      </c>
      <c r="B301" s="1" t="s">
        <v>559</v>
      </c>
      <c r="C301" s="1" t="s">
        <v>536</v>
      </c>
      <c r="D301" s="1" t="s">
        <v>541</v>
      </c>
      <c r="E301" s="1" t="s">
        <v>560</v>
      </c>
      <c r="F301" s="1" t="e">
        <f t="shared" si="16"/>
        <v>#N/A</v>
      </c>
      <c r="G301" s="1">
        <f t="shared" si="17"/>
        <v>0</v>
      </c>
      <c r="H301" s="1" t="str">
        <f t="shared" si="18"/>
        <v>quest.exchange.support@nab.com.au</v>
      </c>
    </row>
    <row r="302" spans="1:8" x14ac:dyDescent="0.2">
      <c r="A302" s="1" t="str">
        <f t="shared" si="19"/>
        <v>IBM-Workplace Services-Service Desk - Products &amp; Markets</v>
      </c>
      <c r="B302" s="1" t="s">
        <v>561</v>
      </c>
      <c r="C302" s="1" t="s">
        <v>536</v>
      </c>
      <c r="D302" s="1" t="s">
        <v>541</v>
      </c>
      <c r="E302" s="1" t="s">
        <v>562</v>
      </c>
      <c r="F302" s="1" t="e">
        <f t="shared" si="16"/>
        <v>#N/A</v>
      </c>
      <c r="G302" s="1" t="str">
        <f t="shared" si="17"/>
        <v>End User Services - Customer Service Center - Service Desk - Wholesale Banking Service Desk  Primary Contact : Martin Ayers  Primary Contact Number # 613-0404-063-456</v>
      </c>
      <c r="H302" s="1">
        <f t="shared" si="18"/>
        <v>0</v>
      </c>
    </row>
    <row r="303" spans="1:8" x14ac:dyDescent="0.2">
      <c r="A303" s="1" t="str">
        <f t="shared" si="19"/>
        <v>IBM-Hosting Services-Server Management Distributed - Intel</v>
      </c>
      <c r="B303" s="1" t="s">
        <v>563</v>
      </c>
      <c r="C303" s="1" t="s">
        <v>536</v>
      </c>
      <c r="D303" s="1" t="s">
        <v>538</v>
      </c>
      <c r="E303" s="1" t="s">
        <v>564</v>
      </c>
      <c r="F303" s="1" t="str">
        <f t="shared" si="16"/>
        <v>I-SSO-AU-SMD-INT-BUILD</v>
      </c>
      <c r="G303" s="1" t="str">
        <f t="shared" si="17"/>
        <v>Server Systems Operations - Server Management - Distributed - Platform Support Intel - Build  Primary Contact : Felix Wong  Primary Contact Number #   613-9624-0727</v>
      </c>
      <c r="H303" s="1">
        <f t="shared" si="18"/>
        <v>0</v>
      </c>
    </row>
    <row r="304" spans="1:8" x14ac:dyDescent="0.2">
      <c r="A304" s="1" t="str">
        <f t="shared" si="19"/>
        <v>IBM-Hosting Services-Server Management Distributed - Unix</v>
      </c>
      <c r="B304" s="1" t="s">
        <v>563</v>
      </c>
      <c r="C304" s="1" t="s">
        <v>536</v>
      </c>
      <c r="D304" s="1" t="s">
        <v>538</v>
      </c>
      <c r="E304" s="1" t="s">
        <v>565</v>
      </c>
      <c r="F304" s="1" t="str">
        <f t="shared" si="16"/>
        <v>I-SSO-AU-SMD-UNI-BUILD</v>
      </c>
      <c r="G304" s="1" t="str">
        <f t="shared" si="17"/>
        <v>Server Systems Operations - Server Management - Distributed - Platform Support Unix - Build  Primary Contact : Carl Massey  Primary Contact Number #   61--396266893</v>
      </c>
      <c r="H304" s="1">
        <f t="shared" si="18"/>
        <v>0</v>
      </c>
    </row>
    <row r="305" spans="1:8" x14ac:dyDescent="0.2">
      <c r="A305" s="1" t="str">
        <f t="shared" si="19"/>
        <v>IBM-Hosting Services-Server Management Distributed - Linux</v>
      </c>
      <c r="B305" s="1" t="s">
        <v>563</v>
      </c>
      <c r="C305" s="1" t="s">
        <v>536</v>
      </c>
      <c r="D305" s="1" t="s">
        <v>538</v>
      </c>
      <c r="E305" s="1" t="s">
        <v>566</v>
      </c>
      <c r="F305" s="1" t="str">
        <f t="shared" si="16"/>
        <v>I-SSO-AU-SMD-LIN-BUILD</v>
      </c>
      <c r="G305" s="1" t="str">
        <f t="shared" si="17"/>
        <v>Server Systems Operations - Server Management - Distributed - Platform Support Linux - Build  Primary Contact : Carl Massey  Primary Contact Number #   61--396266893</v>
      </c>
      <c r="H305" s="1">
        <f t="shared" si="18"/>
        <v>0</v>
      </c>
    </row>
    <row r="306" spans="1:8" x14ac:dyDescent="0.2">
      <c r="A306" s="1" t="str">
        <f t="shared" si="19"/>
        <v>IBM-Hosting Services-Projects - Facilities</v>
      </c>
      <c r="B306" s="1" t="s">
        <v>567</v>
      </c>
      <c r="C306" s="1" t="s">
        <v>536</v>
      </c>
      <c r="D306" s="1" t="s">
        <v>538</v>
      </c>
      <c r="E306" s="1" t="s">
        <v>568</v>
      </c>
      <c r="F306" s="1" t="e">
        <f t="shared" si="16"/>
        <v>#N/A</v>
      </c>
      <c r="G306" s="1" t="e">
        <f t="shared" si="17"/>
        <v>#N/A</v>
      </c>
      <c r="H306" s="1" t="e">
        <f t="shared" si="18"/>
        <v>#N/A</v>
      </c>
    </row>
    <row r="307" spans="1:8" x14ac:dyDescent="0.2">
      <c r="A307" s="1" t="str">
        <f t="shared" si="19"/>
        <v>IBM-Hosting Services-Midrange Technology Services</v>
      </c>
      <c r="B307" s="1" t="s">
        <v>569</v>
      </c>
      <c r="C307" s="1" t="s">
        <v>536</v>
      </c>
      <c r="D307" s="1" t="s">
        <v>538</v>
      </c>
      <c r="E307" s="1" t="s">
        <v>570</v>
      </c>
      <c r="F307" s="1" t="str">
        <f t="shared" si="16"/>
        <v>I-SSO-AU-SMD-MR-INF-IOD</v>
      </c>
      <c r="G307" s="1" t="str">
        <f t="shared" si="17"/>
        <v>Server Systems Operations - Server Management - Distributed - Midrange Infrastructure - IOD  Primary Contact : Jason Lai  Primary Contact Number #   613-8646-5278</v>
      </c>
      <c r="H307" s="1" t="str">
        <f t="shared" si="18"/>
        <v>nabmbau@au1.ibm.com</v>
      </c>
    </row>
    <row r="308" spans="1:8" x14ac:dyDescent="0.2">
      <c r="A308" s="1" t="str">
        <f t="shared" si="19"/>
        <v>IBM-Hosting Services-Infrastructure Engagement Services</v>
      </c>
      <c r="B308" s="1" t="s">
        <v>571</v>
      </c>
      <c r="C308" s="1" t="s">
        <v>536</v>
      </c>
      <c r="D308" s="1" t="s">
        <v>538</v>
      </c>
      <c r="E308" s="1" t="s">
        <v>572</v>
      </c>
      <c r="F308" s="1" t="str">
        <f t="shared" si="16"/>
        <v>I-ES-AU-ES3</v>
      </c>
      <c r="G308" s="1" t="str">
        <f t="shared" si="17"/>
        <v>Engagement Services - Solution Design and Support  Primary Contact : Michael Mete  Primary Contact Number # 61-458 085-348</v>
      </c>
      <c r="H308" s="1">
        <f t="shared" si="18"/>
        <v>0</v>
      </c>
    </row>
    <row r="309" spans="1:8" x14ac:dyDescent="0.2">
      <c r="A309" s="1" t="str">
        <f t="shared" si="19"/>
        <v>IBM-Workplace Services-Service Desk - Technology</v>
      </c>
      <c r="B309" s="1" t="s">
        <v>573</v>
      </c>
      <c r="C309" s="1" t="s">
        <v>536</v>
      </c>
      <c r="D309" s="1" t="s">
        <v>541</v>
      </c>
      <c r="E309" s="1" t="s">
        <v>574</v>
      </c>
      <c r="F309" s="1" t="str">
        <f t="shared" si="16"/>
        <v>I-EUS-AU-CSC-SDK-RETAIL</v>
      </c>
      <c r="G309" s="1" t="str">
        <f t="shared" si="17"/>
        <v>End User Services - Customer Service Center - Service Desk - Retail  Primary Contact : Kalyanaraman Raju  Primary Contact Number #   91-974-399 5581</v>
      </c>
      <c r="H309" s="1" t="str">
        <f t="shared" si="18"/>
        <v>nabnet@au1.ibm.com </v>
      </c>
    </row>
    <row r="310" spans="1:8" x14ac:dyDescent="0.2">
      <c r="A310" s="1" t="str">
        <f t="shared" si="19"/>
        <v>IBM-Workplace Services-Service Desk - Technology</v>
      </c>
      <c r="B310" s="1" t="s">
        <v>575</v>
      </c>
      <c r="C310" s="1" t="s">
        <v>536</v>
      </c>
      <c r="D310" s="1" t="s">
        <v>541</v>
      </c>
      <c r="E310" s="1" t="s">
        <v>574</v>
      </c>
      <c r="F310" s="1" t="str">
        <f t="shared" si="16"/>
        <v>I-EUS-AU-CSC-SDK-RETAIL</v>
      </c>
      <c r="G310" s="1" t="str">
        <f t="shared" si="17"/>
        <v>End User Services - Customer Service Center - Service Desk - Retail  Primary Contact : Kalyanaraman Raju  Primary Contact Number #   91-974-399 5581</v>
      </c>
      <c r="H310" s="1" t="str">
        <f t="shared" si="18"/>
        <v>nabnet@au1.ibm.com </v>
      </c>
    </row>
    <row r="311" spans="1:8" x14ac:dyDescent="0.2">
      <c r="A311" s="1" t="str">
        <f t="shared" si="19"/>
        <v>IBM-Workplace Services-IMAC Support</v>
      </c>
      <c r="B311" s="1" t="s">
        <v>576</v>
      </c>
      <c r="C311" s="1" t="s">
        <v>536</v>
      </c>
      <c r="D311" s="1" t="s">
        <v>541</v>
      </c>
      <c r="E311" s="1" t="s">
        <v>577</v>
      </c>
      <c r="F311" s="1" t="str">
        <f t="shared" si="16"/>
        <v>I-EUS-AU-CSC-IMC</v>
      </c>
      <c r="G311" s="1" t="str">
        <f t="shared" si="17"/>
        <v>End User Services - Customer Service Center - Service Desk - IMAC  Primary Contact : Kalyanaraman Raju  Primary Contact Number #   91-974-399 5581</v>
      </c>
      <c r="H311" s="1" t="str">
        <f t="shared" si="18"/>
        <v>nabnet@au1.ibm.com </v>
      </c>
    </row>
    <row r="312" spans="1:8" x14ac:dyDescent="0.2">
      <c r="A312" s="1" t="str">
        <f t="shared" si="19"/>
        <v>IBM-Workplace Services-Centralised Technical Support</v>
      </c>
      <c r="B312" s="1" t="s">
        <v>578</v>
      </c>
      <c r="C312" s="1" t="s">
        <v>536</v>
      </c>
      <c r="D312" s="1" t="s">
        <v>541</v>
      </c>
      <c r="E312" s="1" t="s">
        <v>579</v>
      </c>
      <c r="F312" s="1" t="str">
        <f t="shared" si="16"/>
        <v>I-EUS-AU-CSC-CTS</v>
      </c>
      <c r="G312" s="1">
        <f t="shared" si="17"/>
        <v>0</v>
      </c>
      <c r="H312" s="1" t="str">
        <f t="shared" si="18"/>
        <v>nabcoord@au1.ibm.com</v>
      </c>
    </row>
    <row r="313" spans="1:8" x14ac:dyDescent="0.2">
      <c r="A313" s="1" t="str">
        <f t="shared" si="19"/>
        <v>IBM-Workplace Services-Service Desk L2 Support - Technology</v>
      </c>
      <c r="B313" s="1" t="s">
        <v>580</v>
      </c>
      <c r="C313" s="1" t="s">
        <v>536</v>
      </c>
      <c r="D313" s="1" t="s">
        <v>541</v>
      </c>
      <c r="E313" s="1" t="s">
        <v>581</v>
      </c>
      <c r="F313" s="1" t="str">
        <f t="shared" si="16"/>
        <v>I-EUS-AU-CSC-SDK-RETAIL-L2</v>
      </c>
      <c r="G313" s="1" t="str">
        <f t="shared" si="17"/>
        <v>End User Services - Customer Service Center - Service Desk - Retail Level 2  Primary Contact : Kalyanaraman Raju  Primary Contact Number #   91-974-399 5581</v>
      </c>
      <c r="H313" s="1" t="str">
        <f t="shared" si="18"/>
        <v>nabnet@au1.ibm.com </v>
      </c>
    </row>
    <row r="314" spans="1:8" x14ac:dyDescent="0.2">
      <c r="A314" s="1" t="str">
        <f t="shared" si="19"/>
        <v>IBM-Workplace Services-Service Desk L2 Support - Technology</v>
      </c>
      <c r="B314" s="1" t="s">
        <v>582</v>
      </c>
      <c r="C314" s="1" t="s">
        <v>536</v>
      </c>
      <c r="D314" s="1" t="s">
        <v>541</v>
      </c>
      <c r="E314" s="1" t="s">
        <v>581</v>
      </c>
      <c r="F314" s="1" t="str">
        <f t="shared" si="16"/>
        <v>I-EUS-AU-CSC-SDK-RETAIL-L2</v>
      </c>
      <c r="G314" s="1" t="str">
        <f t="shared" si="17"/>
        <v>End User Services - Customer Service Center - Service Desk - Retail Level 2  Primary Contact : Kalyanaraman Raju  Primary Contact Number #   91-974-399 5581</v>
      </c>
      <c r="H314" s="1" t="str">
        <f t="shared" si="18"/>
        <v>nabnet@au1.ibm.com </v>
      </c>
    </row>
    <row r="315" spans="1:8" x14ac:dyDescent="0.2">
      <c r="A315" s="1" t="str">
        <f t="shared" si="19"/>
        <v>IBM-Hosting Services-Host Network Services</v>
      </c>
      <c r="B315" s="1" t="s">
        <v>583</v>
      </c>
      <c r="C315" s="1" t="s">
        <v>536</v>
      </c>
      <c r="D315" s="1" t="s">
        <v>538</v>
      </c>
      <c r="E315" s="1" t="s">
        <v>584</v>
      </c>
      <c r="F315" s="1" t="str">
        <f t="shared" si="16"/>
        <v>I-SSO-AU-SMM-ZOS-HNS</v>
      </c>
      <c r="G315" s="1" t="str">
        <f t="shared" si="17"/>
        <v>Server Systems Operations - Server Mgmt Mainframe - Platform Support ZOS Host Network Services  Primary Contact : John Everitt  Primary Contact Number # 61-413-017-894</v>
      </c>
      <c r="H315" s="1" t="str">
        <f t="shared" si="18"/>
        <v>hnshelp@au1.ibm.com</v>
      </c>
    </row>
    <row r="316" spans="1:8" x14ac:dyDescent="0.2">
      <c r="A316" s="1" t="str">
        <f t="shared" si="19"/>
        <v>IBM-Hosting Services-Production Control Batch Scheduling Support</v>
      </c>
      <c r="B316" s="1" t="s">
        <v>585</v>
      </c>
      <c r="C316" s="1" t="s">
        <v>536</v>
      </c>
      <c r="D316" s="1" t="s">
        <v>538</v>
      </c>
      <c r="E316" s="1" t="s">
        <v>586</v>
      </c>
      <c r="F316" s="1" t="str">
        <f t="shared" si="16"/>
        <v>I-SSO-AU-OPS-PCT-BS</v>
      </c>
      <c r="G316" s="1">
        <f t="shared" si="17"/>
        <v>0</v>
      </c>
      <c r="H316" s="1">
        <f t="shared" si="18"/>
        <v>0</v>
      </c>
    </row>
    <row r="317" spans="1:8" x14ac:dyDescent="0.2">
      <c r="A317" s="1" t="str">
        <f t="shared" si="19"/>
        <v>IBM-Hosting Services-Middleware Projects</v>
      </c>
      <c r="B317" s="1" t="s">
        <v>587</v>
      </c>
      <c r="C317" s="1" t="s">
        <v>536</v>
      </c>
      <c r="D317" s="1" t="s">
        <v>538</v>
      </c>
      <c r="E317" s="1" t="s">
        <v>588</v>
      </c>
      <c r="F317" s="1" t="str">
        <f t="shared" si="16"/>
        <v>I-SSO-AU-AHS-WME-PROJ</v>
      </c>
      <c r="G317" s="1" t="str">
        <f t="shared" si="17"/>
        <v>Server Systems Operations - Application Hosting Services - Web Middleware Enablement - Projects  Primary Contact : Matthew Hale  Primary Contact Number #   61-404-320-292</v>
      </c>
      <c r="H317" s="1" t="str">
        <f t="shared" si="18"/>
        <v>nabapps@au1.ibm.com</v>
      </c>
    </row>
    <row r="318" spans="1:8" x14ac:dyDescent="0.2">
      <c r="A318" s="1" t="str">
        <f t="shared" si="19"/>
        <v>IBM-Hosting Services-Middleware Projects</v>
      </c>
      <c r="B318" s="1" t="s">
        <v>589</v>
      </c>
      <c r="C318" s="1" t="s">
        <v>536</v>
      </c>
      <c r="D318" s="1" t="s">
        <v>538</v>
      </c>
      <c r="E318" s="1" t="s">
        <v>588</v>
      </c>
      <c r="F318" s="1" t="str">
        <f t="shared" si="16"/>
        <v>I-SSO-AU-AHS-WME-PROJ</v>
      </c>
      <c r="G318" s="1" t="str">
        <f t="shared" si="17"/>
        <v>Server Systems Operations - Application Hosting Services - Web Middleware Enablement - Projects  Primary Contact : Matthew Hale  Primary Contact Number #   61-404-320-292</v>
      </c>
      <c r="H318" s="1" t="str">
        <f t="shared" si="18"/>
        <v>nabapps@au1.ibm.com</v>
      </c>
    </row>
    <row r="319" spans="1:8" x14ac:dyDescent="0.2">
      <c r="A319" s="1" t="str">
        <f t="shared" si="19"/>
        <v>IBM-Hosting Services-Middleware Projects</v>
      </c>
      <c r="B319" s="1" t="s">
        <v>590</v>
      </c>
      <c r="C319" s="1" t="s">
        <v>536</v>
      </c>
      <c r="D319" s="1" t="s">
        <v>538</v>
      </c>
      <c r="E319" s="1" t="s">
        <v>588</v>
      </c>
      <c r="F319" s="1" t="str">
        <f t="shared" si="16"/>
        <v>I-SSO-AU-AHS-WME-PROJ</v>
      </c>
      <c r="G319" s="1" t="str">
        <f t="shared" si="17"/>
        <v>Server Systems Operations - Application Hosting Services - Web Middleware Enablement - Projects  Primary Contact : Matthew Hale  Primary Contact Number #   61-404-320-292</v>
      </c>
      <c r="H319" s="1" t="str">
        <f t="shared" si="18"/>
        <v>nabapps@au1.ibm.com</v>
      </c>
    </row>
    <row r="320" spans="1:8" x14ac:dyDescent="0.2">
      <c r="A320" s="1" t="str">
        <f t="shared" si="19"/>
        <v>IBM-Hosting Services-Middleware Projects</v>
      </c>
      <c r="B320" s="1" t="s">
        <v>591</v>
      </c>
      <c r="C320" s="1" t="s">
        <v>536</v>
      </c>
      <c r="D320" s="1" t="s">
        <v>538</v>
      </c>
      <c r="E320" s="1" t="s">
        <v>588</v>
      </c>
      <c r="F320" s="1" t="str">
        <f t="shared" si="16"/>
        <v>I-SSO-AU-AHS-WME-PROJ</v>
      </c>
      <c r="G320" s="1" t="str">
        <f t="shared" si="17"/>
        <v>Server Systems Operations - Application Hosting Services - Web Middleware Enablement - Projects  Primary Contact : Matthew Hale  Primary Contact Number #   61-404-320-292</v>
      </c>
      <c r="H320" s="1" t="str">
        <f t="shared" si="18"/>
        <v>nabapps@au1.ibm.com</v>
      </c>
    </row>
    <row r="321" spans="1:8" x14ac:dyDescent="0.2">
      <c r="A321" s="1" t="str">
        <f t="shared" si="19"/>
        <v>IBM-Hosting Services-Middleware Projects</v>
      </c>
      <c r="B321" s="1" t="s">
        <v>592</v>
      </c>
      <c r="C321" s="1" t="s">
        <v>536</v>
      </c>
      <c r="D321" s="1" t="s">
        <v>538</v>
      </c>
      <c r="E321" s="1" t="s">
        <v>588</v>
      </c>
      <c r="F321" s="1" t="str">
        <f t="shared" si="16"/>
        <v>I-SSO-AU-AHS-WME-PROJ</v>
      </c>
      <c r="G321" s="1" t="str">
        <f t="shared" si="17"/>
        <v>Server Systems Operations - Application Hosting Services - Web Middleware Enablement - Projects  Primary Contact : Matthew Hale  Primary Contact Number #   61-404-320-292</v>
      </c>
      <c r="H321" s="1" t="str">
        <f t="shared" si="18"/>
        <v>nabapps@au1.ibm.com</v>
      </c>
    </row>
    <row r="322" spans="1:8" x14ac:dyDescent="0.2">
      <c r="A322" s="1" t="str">
        <f t="shared" si="19"/>
        <v>IBM-Hosting Services-Middleware Projects</v>
      </c>
      <c r="B322" s="1" t="s">
        <v>593</v>
      </c>
      <c r="C322" s="1" t="s">
        <v>536</v>
      </c>
      <c r="D322" s="1" t="s">
        <v>538</v>
      </c>
      <c r="E322" s="1" t="s">
        <v>588</v>
      </c>
      <c r="F322" s="1" t="str">
        <f t="shared" ref="F322:F385" si="20">VLOOKUP(A322,ISM,2,FALSE)</f>
        <v>I-SSO-AU-AHS-WME-PROJ</v>
      </c>
      <c r="G322" s="1" t="str">
        <f t="shared" ref="G322:G385" si="21">VLOOKUP(A322,Remedy,6,FALSE)</f>
        <v>Server Systems Operations - Application Hosting Services - Web Middleware Enablement - Projects  Primary Contact : Matthew Hale  Primary Contact Number #   61-404-320-292</v>
      </c>
      <c r="H322" s="1" t="str">
        <f t="shared" ref="H322:H385" si="22">VLOOKUP(A322,Remedy,7,FALSE)</f>
        <v>nabapps@au1.ibm.com</v>
      </c>
    </row>
    <row r="323" spans="1:8" x14ac:dyDescent="0.2">
      <c r="A323" s="1" t="str">
        <f t="shared" ref="A323:A386" si="23">CONCATENATE(C323,"-",D323,"-",E323)</f>
        <v>IBM-Hosting Services-Middleware Projects</v>
      </c>
      <c r="B323" s="1" t="s">
        <v>594</v>
      </c>
      <c r="C323" s="1" t="s">
        <v>536</v>
      </c>
      <c r="D323" s="1" t="s">
        <v>538</v>
      </c>
      <c r="E323" s="1" t="s">
        <v>588</v>
      </c>
      <c r="F323" s="1" t="str">
        <f t="shared" si="20"/>
        <v>I-SSO-AU-AHS-WME-PROJ</v>
      </c>
      <c r="G323" s="1" t="str">
        <f t="shared" si="21"/>
        <v>Server Systems Operations - Application Hosting Services - Web Middleware Enablement - Projects  Primary Contact : Matthew Hale  Primary Contact Number #   61-404-320-292</v>
      </c>
      <c r="H323" s="1" t="str">
        <f t="shared" si="22"/>
        <v>nabapps@au1.ibm.com</v>
      </c>
    </row>
    <row r="324" spans="1:8" x14ac:dyDescent="0.2">
      <c r="A324" s="1" t="str">
        <f t="shared" si="23"/>
        <v>IBM-Hosting Services-Middleware Projects</v>
      </c>
      <c r="B324" s="1" t="s">
        <v>595</v>
      </c>
      <c r="C324" s="1" t="s">
        <v>536</v>
      </c>
      <c r="D324" s="1" t="s">
        <v>538</v>
      </c>
      <c r="E324" s="1" t="s">
        <v>588</v>
      </c>
      <c r="F324" s="1" t="str">
        <f t="shared" si="20"/>
        <v>I-SSO-AU-AHS-WME-PROJ</v>
      </c>
      <c r="G324" s="1" t="str">
        <f t="shared" si="21"/>
        <v>Server Systems Operations - Application Hosting Services - Web Middleware Enablement - Projects  Primary Contact : Matthew Hale  Primary Contact Number #   61-404-320-292</v>
      </c>
      <c r="H324" s="1" t="str">
        <f t="shared" si="22"/>
        <v>nabapps@au1.ibm.com</v>
      </c>
    </row>
    <row r="325" spans="1:8" x14ac:dyDescent="0.2">
      <c r="A325" s="1" t="str">
        <f t="shared" si="23"/>
        <v>IBM-Hosting Services-Production Control Batch Scheduling Support</v>
      </c>
      <c r="B325" s="1" t="s">
        <v>596</v>
      </c>
      <c r="C325" s="1" t="s">
        <v>536</v>
      </c>
      <c r="D325" s="1" t="s">
        <v>538</v>
      </c>
      <c r="E325" s="1" t="s">
        <v>586</v>
      </c>
      <c r="F325" s="1" t="str">
        <f t="shared" si="20"/>
        <v>I-SSO-AU-OPS-PCT-BS</v>
      </c>
      <c r="G325" s="1">
        <f t="shared" si="21"/>
        <v>0</v>
      </c>
      <c r="H325" s="1">
        <f t="shared" si="22"/>
        <v>0</v>
      </c>
    </row>
    <row r="326" spans="1:8" x14ac:dyDescent="0.2">
      <c r="A326" s="1" t="str">
        <f t="shared" si="23"/>
        <v>IBM-Hosting Services-Production Control Batch Scheduling Support</v>
      </c>
      <c r="B326" s="1" t="s">
        <v>597</v>
      </c>
      <c r="C326" s="1" t="s">
        <v>536</v>
      </c>
      <c r="D326" s="1" t="s">
        <v>538</v>
      </c>
      <c r="E326" s="1" t="s">
        <v>586</v>
      </c>
      <c r="F326" s="1" t="str">
        <f t="shared" si="20"/>
        <v>I-SSO-AU-OPS-PCT-BS</v>
      </c>
      <c r="G326" s="1">
        <f t="shared" si="21"/>
        <v>0</v>
      </c>
      <c r="H326" s="1">
        <f t="shared" si="22"/>
        <v>0</v>
      </c>
    </row>
    <row r="327" spans="1:8" x14ac:dyDescent="0.2">
      <c r="A327" s="1" t="str">
        <f t="shared" si="23"/>
        <v>IBM-Hosting Services-Facilities Management</v>
      </c>
      <c r="B327" s="1" t="s">
        <v>598</v>
      </c>
      <c r="C327" s="1" t="s">
        <v>536</v>
      </c>
      <c r="D327" s="1" t="s">
        <v>538</v>
      </c>
      <c r="E327" s="1" t="s">
        <v>599</v>
      </c>
      <c r="F327" s="1" t="str">
        <f t="shared" si="20"/>
        <v>I-IRM-AU-FSO-FS3-RFCON</v>
      </c>
      <c r="G327" s="1" t="str">
        <f t="shared" si="21"/>
        <v>Infrastructure and Resource Management - Facilities Strategy &amp; Optimization - DCMS - Raised Floor Control  Primary Contact : Paul Young  Primary Contact Number # 0410-442-539</v>
      </c>
      <c r="H327" s="1" t="str">
        <f t="shared" si="22"/>
        <v>facilities.management@nab.com.au</v>
      </c>
    </row>
    <row r="328" spans="1:8" x14ac:dyDescent="0.2">
      <c r="A328" s="1" t="str">
        <f t="shared" si="23"/>
        <v>IBM-Hosting Services-Production Control Batch Scheduling Support</v>
      </c>
      <c r="B328" s="1" t="s">
        <v>600</v>
      </c>
      <c r="C328" s="1" t="s">
        <v>536</v>
      </c>
      <c r="D328" s="1" t="s">
        <v>538</v>
      </c>
      <c r="E328" s="1" t="s">
        <v>586</v>
      </c>
      <c r="F328" s="1" t="str">
        <f t="shared" si="20"/>
        <v>I-SSO-AU-OPS-PCT-BS</v>
      </c>
      <c r="G328" s="1">
        <f t="shared" si="21"/>
        <v>0</v>
      </c>
      <c r="H328" s="1">
        <f t="shared" si="22"/>
        <v>0</v>
      </c>
    </row>
    <row r="329" spans="1:8" x14ac:dyDescent="0.2">
      <c r="A329" s="1" t="str">
        <f t="shared" si="23"/>
        <v>IBM-Hosting Services-Computer Operations</v>
      </c>
      <c r="B329" s="1" t="s">
        <v>601</v>
      </c>
      <c r="C329" s="1" t="s">
        <v>536</v>
      </c>
      <c r="D329" s="1" t="s">
        <v>538</v>
      </c>
      <c r="E329" s="1" t="s">
        <v>602</v>
      </c>
      <c r="F329" s="1" t="str">
        <f t="shared" si="20"/>
        <v>I-SSO-AU-OPS-COP</v>
      </c>
      <c r="G329" s="1" t="str">
        <f t="shared" si="21"/>
        <v>Server Systems Operations - System Operations - Control Operations - OPS Analysts  Primary Contact : Steve Werkmeister  Primary Contact Number # 61-0417-671-890</v>
      </c>
      <c r="H329" s="1">
        <f t="shared" si="22"/>
        <v>0</v>
      </c>
    </row>
    <row r="330" spans="1:8" x14ac:dyDescent="0.2">
      <c r="A330" s="1" t="str">
        <f t="shared" si="23"/>
        <v>IBM-Hosting Services-Computer Operations</v>
      </c>
      <c r="B330" s="1" t="s">
        <v>603</v>
      </c>
      <c r="C330" s="1" t="s">
        <v>536</v>
      </c>
      <c r="D330" s="1" t="s">
        <v>538</v>
      </c>
      <c r="E330" s="1" t="s">
        <v>602</v>
      </c>
      <c r="F330" s="1" t="str">
        <f t="shared" si="20"/>
        <v>I-SSO-AU-OPS-COP</v>
      </c>
      <c r="G330" s="1" t="str">
        <f t="shared" si="21"/>
        <v>Server Systems Operations - System Operations - Control Operations - OPS Analysts  Primary Contact : Steve Werkmeister  Primary Contact Number # 61-0417-671-890</v>
      </c>
      <c r="H330" s="1">
        <f t="shared" si="22"/>
        <v>0</v>
      </c>
    </row>
    <row r="331" spans="1:8" x14ac:dyDescent="0.2">
      <c r="A331" s="1" t="str">
        <f t="shared" si="23"/>
        <v>IBM-Hosting Services-Computer Operations</v>
      </c>
      <c r="B331" s="1" t="s">
        <v>604</v>
      </c>
      <c r="C331" s="1" t="s">
        <v>536</v>
      </c>
      <c r="D331" s="1" t="s">
        <v>538</v>
      </c>
      <c r="E331" s="1" t="s">
        <v>602</v>
      </c>
      <c r="F331" s="1" t="str">
        <f t="shared" si="20"/>
        <v>I-SSO-AU-OPS-COP</v>
      </c>
      <c r="G331" s="1" t="str">
        <f t="shared" si="21"/>
        <v>Server Systems Operations - System Operations - Control Operations - OPS Analysts  Primary Contact : Steve Werkmeister  Primary Contact Number # 61-0417-671-890</v>
      </c>
      <c r="H331" s="1">
        <f t="shared" si="22"/>
        <v>0</v>
      </c>
    </row>
    <row r="332" spans="1:8" x14ac:dyDescent="0.2">
      <c r="A332" s="1" t="str">
        <f t="shared" si="23"/>
        <v>IBM-Hosting Services-Service Restoration</v>
      </c>
      <c r="B332" s="1" t="s">
        <v>605</v>
      </c>
      <c r="C332" s="1" t="s">
        <v>536</v>
      </c>
      <c r="D332" s="1" t="s">
        <v>538</v>
      </c>
      <c r="E332" s="1" t="s">
        <v>606</v>
      </c>
      <c r="F332" s="1" t="str">
        <f t="shared" si="20"/>
        <v>I-SM-AU-SMM-IMI</v>
      </c>
      <c r="G332" s="1" t="str">
        <f t="shared" si="21"/>
        <v>Service Management - Service Support Management - Incident Management  Primary Contact : Jim Whiley  Primary Contact Number # 61-408-548-076</v>
      </c>
      <c r="H332" s="1">
        <f t="shared" si="22"/>
        <v>0</v>
      </c>
    </row>
    <row r="333" spans="1:8" x14ac:dyDescent="0.2">
      <c r="A333" s="1" t="str">
        <f t="shared" si="23"/>
        <v>IBM-Hosting Services-Oracle Middleware Support</v>
      </c>
      <c r="B333" s="1" t="s">
        <v>607</v>
      </c>
      <c r="C333" s="1" t="s">
        <v>536</v>
      </c>
      <c r="D333" s="1" t="s">
        <v>538</v>
      </c>
      <c r="E333" s="1" t="s">
        <v>608</v>
      </c>
      <c r="F333" s="1" t="str">
        <f t="shared" si="20"/>
        <v>I-SSO-AU-AHS-WME-ORACLE</v>
      </c>
      <c r="G333" s="1" t="str">
        <f t="shared" si="21"/>
        <v>Server Systems Operations - Application Hosting Services - Web Middleware Enablement - Oracle  Primary Contact : Santosh Palasserikalam  Primary Contact Number #   61-041172-0957</v>
      </c>
      <c r="H333" s="1" t="str">
        <f t="shared" si="22"/>
        <v>nabormwr@au1.ibm.com</v>
      </c>
    </row>
    <row r="334" spans="1:8" x14ac:dyDescent="0.2">
      <c r="A334" s="1" t="str">
        <f t="shared" si="23"/>
        <v>IBM-Hosting Services-Production Control Batch Scheduling Support</v>
      </c>
      <c r="B334" s="1" t="s">
        <v>609</v>
      </c>
      <c r="C334" s="1" t="s">
        <v>536</v>
      </c>
      <c r="D334" s="1" t="s">
        <v>538</v>
      </c>
      <c r="E334" s="1" t="s">
        <v>586</v>
      </c>
      <c r="F334" s="1" t="str">
        <f t="shared" si="20"/>
        <v>I-SSO-AU-OPS-PCT-BS</v>
      </c>
      <c r="G334" s="1">
        <f t="shared" si="21"/>
        <v>0</v>
      </c>
      <c r="H334" s="1">
        <f t="shared" si="22"/>
        <v>0</v>
      </c>
    </row>
    <row r="335" spans="1:8" x14ac:dyDescent="0.2">
      <c r="A335" s="1" t="str">
        <f t="shared" si="23"/>
        <v>IBM-Cross Functional-Transition &amp; Transformation Project Management</v>
      </c>
      <c r="B335" s="1" t="s">
        <v>610</v>
      </c>
      <c r="C335" s="1" t="s">
        <v>536</v>
      </c>
      <c r="D335" s="1" t="s">
        <v>611</v>
      </c>
      <c r="E335" s="1" t="s">
        <v>612</v>
      </c>
      <c r="F335" s="1" t="e">
        <f t="shared" si="20"/>
        <v>#N/A</v>
      </c>
      <c r="G335" s="1" t="str">
        <f t="shared" si="21"/>
        <v>Service Management-Transition and Transformation-Project Services  Primary Contact : Amiela Forbes  Primary Contact Number # 61-409-936128</v>
      </c>
      <c r="H335" s="1" t="str">
        <f t="shared" si="22"/>
        <v>pmodeliv@au1.ibm.com</v>
      </c>
    </row>
    <row r="336" spans="1:8" x14ac:dyDescent="0.2">
      <c r="A336" s="1" t="str">
        <f t="shared" si="23"/>
        <v>IBM-Cross Functional-Transition &amp; Transformation Project Management</v>
      </c>
      <c r="B336" s="1" t="s">
        <v>613</v>
      </c>
      <c r="C336" s="1" t="s">
        <v>536</v>
      </c>
      <c r="D336" s="1" t="s">
        <v>611</v>
      </c>
      <c r="E336" s="1" t="s">
        <v>612</v>
      </c>
      <c r="F336" s="1" t="e">
        <f t="shared" si="20"/>
        <v>#N/A</v>
      </c>
      <c r="G336" s="1" t="str">
        <f t="shared" si="21"/>
        <v>Service Management-Transition and Transformation-Project Services  Primary Contact : Amiela Forbes  Primary Contact Number # 61-409-936128</v>
      </c>
      <c r="H336" s="1" t="str">
        <f t="shared" si="22"/>
        <v>pmodeliv@au1.ibm.com</v>
      </c>
    </row>
    <row r="337" spans="1:8" x14ac:dyDescent="0.2">
      <c r="A337" s="1" t="str">
        <f t="shared" si="23"/>
        <v>IBM-Workplace Services-Service Desk - Technology</v>
      </c>
      <c r="B337" s="1" t="s">
        <v>614</v>
      </c>
      <c r="C337" s="1" t="s">
        <v>536</v>
      </c>
      <c r="D337" s="1" t="s">
        <v>541</v>
      </c>
      <c r="E337" s="1" t="s">
        <v>574</v>
      </c>
      <c r="F337" s="1" t="str">
        <f t="shared" si="20"/>
        <v>I-EUS-AU-CSC-SDK-RETAIL</v>
      </c>
      <c r="G337" s="1" t="str">
        <f t="shared" si="21"/>
        <v>End User Services - Customer Service Center - Service Desk - Retail  Primary Contact : Kalyanaraman Raju  Primary Contact Number #   91-974-399 5581</v>
      </c>
      <c r="H337" s="1" t="str">
        <f t="shared" si="22"/>
        <v>nabnet@au1.ibm.com </v>
      </c>
    </row>
    <row r="338" spans="1:8" x14ac:dyDescent="0.2">
      <c r="A338" s="1" t="str">
        <f t="shared" si="23"/>
        <v>IBM-Hosting Services-Midrange Technology Services</v>
      </c>
      <c r="B338" s="1" t="s">
        <v>615</v>
      </c>
      <c r="C338" s="1" t="s">
        <v>536</v>
      </c>
      <c r="D338" s="1" t="s">
        <v>538</v>
      </c>
      <c r="E338" s="1" t="s">
        <v>570</v>
      </c>
      <c r="F338" s="1" t="str">
        <f t="shared" si="20"/>
        <v>I-SSO-AU-SMD-MR-INF-IOD</v>
      </c>
      <c r="G338" s="1" t="str">
        <f t="shared" si="21"/>
        <v>Server Systems Operations - Server Management - Distributed - Midrange Infrastructure - IOD  Primary Contact : Jason Lai  Primary Contact Number #   613-8646-5278</v>
      </c>
      <c r="H338" s="1" t="str">
        <f t="shared" si="22"/>
        <v>nabmbau@au1.ibm.com</v>
      </c>
    </row>
    <row r="339" spans="1:8" x14ac:dyDescent="0.2">
      <c r="A339" s="1" t="str">
        <f t="shared" si="23"/>
        <v>IBM-Hosting Services-Websphere Application Support</v>
      </c>
      <c r="B339" s="1" t="s">
        <v>616</v>
      </c>
      <c r="C339" s="1" t="s">
        <v>536</v>
      </c>
      <c r="D339" s="1" t="s">
        <v>538</v>
      </c>
      <c r="E339" s="1" t="s">
        <v>617</v>
      </c>
      <c r="F339" s="1" t="str">
        <f t="shared" si="20"/>
        <v>I-SSO-AU-AHS-WME-WAS</v>
      </c>
      <c r="G339" s="1" t="str">
        <f t="shared" si="21"/>
        <v>Server Systems Operations - Application Hosting Services - Web Middleware Enablement - WAS  Primary Contact : Andrew Skorobogaty  Primary Contact Number # 61-432-101-440</v>
      </c>
      <c r="H339" s="1" t="str">
        <f t="shared" si="22"/>
        <v>websphere_support_au@national.com.au </v>
      </c>
    </row>
    <row r="340" spans="1:8" x14ac:dyDescent="0.2">
      <c r="A340" s="1" t="str">
        <f t="shared" si="23"/>
        <v>IBM-Hosting Services-System Management Integration Mainframe</v>
      </c>
      <c r="B340" s="1" t="s">
        <v>618</v>
      </c>
      <c r="C340" s="1" t="s">
        <v>536</v>
      </c>
      <c r="D340" s="1" t="s">
        <v>538</v>
      </c>
      <c r="E340" s="1" t="s">
        <v>619</v>
      </c>
      <c r="F340" s="1" t="str">
        <f t="shared" si="20"/>
        <v>I-DTE-AU-SMI-EAU-MF</v>
      </c>
      <c r="G340" s="1" t="str">
        <f t="shared" si="21"/>
        <v>Delivery Technology &amp; Engineering - SM Integration - Enterprise Automations - Mainframe Automation  Primary Contact : Tom Thorne  Primary Contact Number #   0414-440-557</v>
      </c>
      <c r="H340" s="1" t="str">
        <f t="shared" si="22"/>
        <v>solve.requests@nab.com.au</v>
      </c>
    </row>
    <row r="341" spans="1:8" x14ac:dyDescent="0.2">
      <c r="A341" s="1" t="str">
        <f t="shared" si="23"/>
        <v>IBM-Hosting Services-Automated Distribution ITM</v>
      </c>
      <c r="B341" s="1" t="s">
        <v>620</v>
      </c>
      <c r="C341" s="1" t="s">
        <v>536</v>
      </c>
      <c r="D341" s="1" t="s">
        <v>538</v>
      </c>
      <c r="E341" s="1" t="s">
        <v>621</v>
      </c>
      <c r="F341" s="1" t="str">
        <f t="shared" si="20"/>
        <v>I-DTE-AU-SMI-EAU-ITM-IOD</v>
      </c>
      <c r="G341" s="1" t="str">
        <f t="shared" si="21"/>
        <v>Delivery Technology &amp; Engineering - SM Integration - Enterprise Automations - ITM Tools  Primary Contact : Paul Murtagh  Primary Contact Number # 614-5730-5899</v>
      </c>
      <c r="H341" s="1" t="str">
        <f t="shared" si="22"/>
        <v>esmd@au1.ibm.com</v>
      </c>
    </row>
    <row r="342" spans="1:8" x14ac:dyDescent="0.2">
      <c r="A342" s="1" t="str">
        <f t="shared" si="23"/>
        <v>IBM-Hosting Services-Automated Distribution OEM</v>
      </c>
      <c r="B342" s="1" t="s">
        <v>622</v>
      </c>
      <c r="C342" s="1" t="s">
        <v>536</v>
      </c>
      <c r="D342" s="1" t="s">
        <v>538</v>
      </c>
      <c r="E342" s="1" t="s">
        <v>623</v>
      </c>
      <c r="F342" s="1" t="str">
        <f t="shared" si="20"/>
        <v>I-DTE-AU-SMI-EAU-OEM-IOD</v>
      </c>
      <c r="G342" s="1" t="str">
        <f t="shared" si="21"/>
        <v>Delivery Technology &amp; Engineering - SM Integration - Enterprise Automations - Oracle Enterprise manager IOD  Primary Contact : David Thai  Primary Contact Number # 61-0407-314503</v>
      </c>
      <c r="H342" s="1" t="str">
        <f t="shared" si="22"/>
        <v>esmd@au1.ibm.com</v>
      </c>
    </row>
    <row r="343" spans="1:8" x14ac:dyDescent="0.2">
      <c r="A343" s="1" t="str">
        <f t="shared" si="23"/>
        <v>IBM-Hosting Services-System Management Integration Midrange - BMC</v>
      </c>
      <c r="B343" s="1" t="s">
        <v>624</v>
      </c>
      <c r="C343" s="1" t="s">
        <v>536</v>
      </c>
      <c r="D343" s="1" t="s">
        <v>538</v>
      </c>
      <c r="E343" s="1" t="s">
        <v>625</v>
      </c>
      <c r="F343" s="1" t="str">
        <f t="shared" si="20"/>
        <v>I-DTE-AU-SMI-EAU-MR-BMC</v>
      </c>
      <c r="G343" s="1" t="str">
        <f t="shared" si="21"/>
        <v>Delivery Technology and Engineering - Service Management Integration - Enterprise Automations - Midrange - Automation  Primary Contact : Anthony Faul  Primary Contact Number #   61-3-98862024</v>
      </c>
      <c r="H343" s="1" t="str">
        <f t="shared" si="22"/>
        <v>patrol.requests@nab.com.au</v>
      </c>
    </row>
    <row r="344" spans="1:8" x14ac:dyDescent="0.2">
      <c r="A344" s="1" t="str">
        <f t="shared" si="23"/>
        <v>IBM-Hosting Services-System Management Integration Mainframe</v>
      </c>
      <c r="B344" s="1" t="s">
        <v>626</v>
      </c>
      <c r="C344" s="1" t="s">
        <v>536</v>
      </c>
      <c r="D344" s="1" t="s">
        <v>538</v>
      </c>
      <c r="E344" s="1" t="s">
        <v>619</v>
      </c>
      <c r="F344" s="1" t="str">
        <f t="shared" si="20"/>
        <v>I-DTE-AU-SMI-EAU-MF</v>
      </c>
      <c r="G344" s="1" t="str">
        <f t="shared" si="21"/>
        <v>Delivery Technology &amp; Engineering - SM Integration - Enterprise Automations - Mainframe Automation  Primary Contact : Tom Thorne  Primary Contact Number #   0414-440-557</v>
      </c>
      <c r="H344" s="1" t="str">
        <f t="shared" si="22"/>
        <v>solve.requests@nab.com.au</v>
      </c>
    </row>
    <row r="345" spans="1:8" x14ac:dyDescent="0.2">
      <c r="A345" s="1" t="str">
        <f t="shared" si="23"/>
        <v>IBM-Hosting Services-System Management Integration Mainframe</v>
      </c>
      <c r="B345" s="1" t="s">
        <v>627</v>
      </c>
      <c r="C345" s="1" t="s">
        <v>536</v>
      </c>
      <c r="D345" s="1" t="s">
        <v>538</v>
      </c>
      <c r="E345" s="1" t="s">
        <v>619</v>
      </c>
      <c r="F345" s="1" t="str">
        <f t="shared" si="20"/>
        <v>I-DTE-AU-SMI-EAU-MF</v>
      </c>
      <c r="G345" s="1" t="str">
        <f t="shared" si="21"/>
        <v>Delivery Technology &amp; Engineering - SM Integration - Enterprise Automations - Mainframe Automation  Primary Contact : Tom Thorne  Primary Contact Number #   0414-440-557</v>
      </c>
      <c r="H345" s="1" t="str">
        <f t="shared" si="22"/>
        <v>solve.requests@nab.com.au</v>
      </c>
    </row>
    <row r="346" spans="1:8" x14ac:dyDescent="0.2">
      <c r="A346" s="1" t="str">
        <f t="shared" si="23"/>
        <v>IBM-Hosting Services-Database Services - Oracle</v>
      </c>
      <c r="B346" s="1" t="s">
        <v>628</v>
      </c>
      <c r="C346" s="1" t="s">
        <v>536</v>
      </c>
      <c r="D346" s="1" t="s">
        <v>538</v>
      </c>
      <c r="E346" s="1" t="s">
        <v>629</v>
      </c>
      <c r="F346" s="1" t="str">
        <f t="shared" si="20"/>
        <v>I-SSO-AU-DAT-DBM-ORACLE</v>
      </c>
      <c r="G346" s="1" t="str">
        <f t="shared" si="21"/>
        <v>Server Systems Operations - Data Management - Database Management - Midrange - DBA (Oracle)  Primary Contact : Harvey Cowan  Primary Contact Number #   61-0401-718-739</v>
      </c>
      <c r="H346" s="1">
        <f t="shared" si="22"/>
        <v>0</v>
      </c>
    </row>
    <row r="347" spans="1:8" x14ac:dyDescent="0.2">
      <c r="A347" s="1" t="str">
        <f t="shared" si="23"/>
        <v>IBM-Hosting Services-Database Services - SQL</v>
      </c>
      <c r="B347" s="1" t="s">
        <v>630</v>
      </c>
      <c r="C347" s="1" t="s">
        <v>536</v>
      </c>
      <c r="D347" s="1" t="s">
        <v>538</v>
      </c>
      <c r="E347" s="1" t="s">
        <v>631</v>
      </c>
      <c r="F347" s="1" t="str">
        <f t="shared" si="20"/>
        <v>I-SSO-AU-DAT-DBM-SQL</v>
      </c>
      <c r="G347" s="1" t="str">
        <f t="shared" si="21"/>
        <v>Server Systems Operations - Data Management - Database Management - Midrange - DBA (SQL)  Primary Contact : Harvey Cowan  Primary Contact Number #   61-0401-718-739</v>
      </c>
      <c r="H347" s="1">
        <f t="shared" si="22"/>
        <v>0</v>
      </c>
    </row>
    <row r="348" spans="1:8" x14ac:dyDescent="0.2">
      <c r="A348" s="1" t="str">
        <f t="shared" si="23"/>
        <v>IBM-Hosting Services-Database Services - Midrange</v>
      </c>
      <c r="B348" s="1" t="s">
        <v>632</v>
      </c>
      <c r="C348" s="1" t="s">
        <v>536</v>
      </c>
      <c r="D348" s="1" t="s">
        <v>538</v>
      </c>
      <c r="E348" s="1" t="s">
        <v>633</v>
      </c>
      <c r="F348" s="1" t="str">
        <f t="shared" si="20"/>
        <v>I-SSO-AU-DAT-DBM-DB2-MR</v>
      </c>
      <c r="G348" s="1" t="str">
        <f t="shared" si="21"/>
        <v>Server Systems Operations - Data Management - Database Management - Midrange DB2 DBA  Primary Contact : Debra Wintel  Primary Contact Number # 0422279880</v>
      </c>
      <c r="H348" s="1" t="str">
        <f t="shared" si="22"/>
        <v>db2disp@au1.ibm.com</v>
      </c>
    </row>
    <row r="349" spans="1:8" x14ac:dyDescent="0.2">
      <c r="A349" s="1" t="str">
        <f t="shared" si="23"/>
        <v>IBM-Hosting Services-Database Services - Sybase</v>
      </c>
      <c r="B349" s="1" t="s">
        <v>634</v>
      </c>
      <c r="C349" s="1" t="s">
        <v>536</v>
      </c>
      <c r="D349" s="1" t="s">
        <v>538</v>
      </c>
      <c r="E349" s="1" t="s">
        <v>635</v>
      </c>
      <c r="F349" s="1" t="str">
        <f t="shared" si="20"/>
        <v>I-SSO-AU-DAT-DBM-SYBASE</v>
      </c>
      <c r="G349" s="1" t="str">
        <f t="shared" si="21"/>
        <v>Server Systems Operations - Data Management - Database Management - Midrange - DBA (Sybase)  Primary Contact : John Trinh  Primary Contact Number # 61-0400-897-440</v>
      </c>
      <c r="H349" s="1">
        <f t="shared" si="22"/>
        <v>0</v>
      </c>
    </row>
    <row r="350" spans="1:8" x14ac:dyDescent="0.2">
      <c r="A350" s="1" t="str">
        <f t="shared" si="23"/>
        <v>IBM-Hosting Services-Database Services - Oracle</v>
      </c>
      <c r="B350" s="1" t="s">
        <v>636</v>
      </c>
      <c r="C350" s="1" t="s">
        <v>536</v>
      </c>
      <c r="D350" s="1" t="s">
        <v>538</v>
      </c>
      <c r="E350" s="1" t="s">
        <v>629</v>
      </c>
      <c r="F350" s="1" t="str">
        <f t="shared" si="20"/>
        <v>I-SSO-AU-DAT-DBM-ORACLE</v>
      </c>
      <c r="G350" s="1" t="str">
        <f t="shared" si="21"/>
        <v>Server Systems Operations - Data Management - Database Management - Midrange - DBA (Oracle)  Primary Contact : Harvey Cowan  Primary Contact Number #   61-0401-718-739</v>
      </c>
      <c r="H350" s="1">
        <f t="shared" si="22"/>
        <v>0</v>
      </c>
    </row>
    <row r="351" spans="1:8" x14ac:dyDescent="0.2">
      <c r="A351" s="1" t="str">
        <f t="shared" si="23"/>
        <v>IBM-Hosting Services-Database Services - Oracle</v>
      </c>
      <c r="B351" s="1" t="s">
        <v>637</v>
      </c>
      <c r="C351" s="1" t="s">
        <v>536</v>
      </c>
      <c r="D351" s="1" t="s">
        <v>538</v>
      </c>
      <c r="E351" s="1" t="s">
        <v>629</v>
      </c>
      <c r="F351" s="1" t="str">
        <f t="shared" si="20"/>
        <v>I-SSO-AU-DAT-DBM-ORACLE</v>
      </c>
      <c r="G351" s="1" t="str">
        <f t="shared" si="21"/>
        <v>Server Systems Operations - Data Management - Database Management - Midrange - DBA (Oracle)  Primary Contact : Harvey Cowan  Primary Contact Number #   61-0401-718-739</v>
      </c>
      <c r="H351" s="1">
        <f t="shared" si="22"/>
        <v>0</v>
      </c>
    </row>
    <row r="352" spans="1:8" x14ac:dyDescent="0.2">
      <c r="A352" s="1" t="str">
        <f t="shared" si="23"/>
        <v>IBM-Hosting Services-Database Services - SQL</v>
      </c>
      <c r="B352" s="1" t="s">
        <v>638</v>
      </c>
      <c r="C352" s="1" t="s">
        <v>536</v>
      </c>
      <c r="D352" s="1" t="s">
        <v>538</v>
      </c>
      <c r="E352" s="1" t="s">
        <v>631</v>
      </c>
      <c r="F352" s="1" t="str">
        <f t="shared" si="20"/>
        <v>I-SSO-AU-DAT-DBM-SQL</v>
      </c>
      <c r="G352" s="1" t="str">
        <f t="shared" si="21"/>
        <v>Server Systems Operations - Data Management - Database Management - Midrange - DBA (SQL)  Primary Contact : Harvey Cowan  Primary Contact Number #   61-0401-718-739</v>
      </c>
      <c r="H352" s="1">
        <f t="shared" si="22"/>
        <v>0</v>
      </c>
    </row>
    <row r="353" spans="1:8" x14ac:dyDescent="0.2">
      <c r="A353" s="1" t="str">
        <f t="shared" si="23"/>
        <v>IBM-Hosting Services-Database Services - SQL</v>
      </c>
      <c r="B353" s="1" t="s">
        <v>639</v>
      </c>
      <c r="C353" s="1" t="s">
        <v>536</v>
      </c>
      <c r="D353" s="1" t="s">
        <v>538</v>
      </c>
      <c r="E353" s="1" t="s">
        <v>631</v>
      </c>
      <c r="F353" s="1" t="str">
        <f t="shared" si="20"/>
        <v>I-SSO-AU-DAT-DBM-SQL</v>
      </c>
      <c r="G353" s="1" t="str">
        <f t="shared" si="21"/>
        <v>Server Systems Operations - Data Management - Database Management - Midrange - DBA (SQL)  Primary Contact : Harvey Cowan  Primary Contact Number #   61-0401-718-739</v>
      </c>
      <c r="H353" s="1">
        <f t="shared" si="22"/>
        <v>0</v>
      </c>
    </row>
    <row r="354" spans="1:8" x14ac:dyDescent="0.2">
      <c r="A354" s="1" t="str">
        <f t="shared" si="23"/>
        <v>IBM-Hosting Services-Email &amp; Collaboration Services Mobility</v>
      </c>
      <c r="B354" s="1" t="s">
        <v>640</v>
      </c>
      <c r="C354" s="1" t="s">
        <v>536</v>
      </c>
      <c r="D354" s="1" t="s">
        <v>538</v>
      </c>
      <c r="E354" s="1" t="s">
        <v>641</v>
      </c>
      <c r="F354" s="1" t="e">
        <f t="shared" si="20"/>
        <v>#N/A</v>
      </c>
      <c r="G354" s="1" t="str">
        <f t="shared" si="21"/>
        <v>Server Systems Operations - App Hosting Services - Email and Collaboration Services - Mobile  Primary Contact : Michael Szuster  Primary Contact Number # 61-408-861606</v>
      </c>
      <c r="H354" s="1">
        <f t="shared" si="22"/>
        <v>0</v>
      </c>
    </row>
    <row r="355" spans="1:8" x14ac:dyDescent="0.2">
      <c r="A355" s="1" t="str">
        <f t="shared" si="23"/>
        <v>IBM-Hosting Services-Database Services - Oracle</v>
      </c>
      <c r="B355" s="1" t="s">
        <v>642</v>
      </c>
      <c r="C355" s="1" t="s">
        <v>536</v>
      </c>
      <c r="D355" s="1" t="s">
        <v>538</v>
      </c>
      <c r="E355" s="1" t="s">
        <v>629</v>
      </c>
      <c r="F355" s="1" t="str">
        <f t="shared" si="20"/>
        <v>I-SSO-AU-DAT-DBM-ORACLE</v>
      </c>
      <c r="G355" s="1" t="str">
        <f t="shared" si="21"/>
        <v>Server Systems Operations - Data Management - Database Management - Midrange - DBA (Oracle)  Primary Contact : Harvey Cowan  Primary Contact Number #   61-0401-718-739</v>
      </c>
      <c r="H355" s="1">
        <f t="shared" si="22"/>
        <v>0</v>
      </c>
    </row>
    <row r="356" spans="1:8" x14ac:dyDescent="0.2">
      <c r="A356" s="1" t="str">
        <f t="shared" si="23"/>
        <v>IBM-Hosting Services-Email &amp; Collaboration Services Notes Domino</v>
      </c>
      <c r="B356" s="1" t="s">
        <v>643</v>
      </c>
      <c r="C356" s="1" t="s">
        <v>536</v>
      </c>
      <c r="D356" s="1" t="s">
        <v>538</v>
      </c>
      <c r="E356" s="1" t="s">
        <v>644</v>
      </c>
      <c r="F356" s="1" t="e">
        <f t="shared" si="20"/>
        <v>#N/A</v>
      </c>
      <c r="G356" s="1" t="str">
        <f t="shared" si="21"/>
        <v>Server Systems Operations - App Hosting Services - Email and Collaboration Services - Notes Domino  Primary Contact : Scott Ricketts  Primary Contact Number # 0428504356</v>
      </c>
      <c r="H356" s="1" t="str">
        <f t="shared" si="22"/>
        <v>emc04nab@au1.ibm.com</v>
      </c>
    </row>
    <row r="357" spans="1:8" x14ac:dyDescent="0.2">
      <c r="A357" s="1" t="str">
        <f t="shared" si="23"/>
        <v>IBM-Workplace Services-Email &amp; Collaboration Services Mobility</v>
      </c>
      <c r="B357" s="1" t="s">
        <v>645</v>
      </c>
      <c r="C357" s="1" t="s">
        <v>536</v>
      </c>
      <c r="D357" s="1" t="s">
        <v>541</v>
      </c>
      <c r="E357" s="1" t="s">
        <v>641</v>
      </c>
      <c r="F357" s="1" t="e">
        <f t="shared" si="20"/>
        <v>#N/A</v>
      </c>
      <c r="G357" s="1" t="str">
        <f t="shared" si="21"/>
        <v>Server Systems Operations - Application Hosting Services - Email and Collaboration Services - Domino  Primary Contact : Scott Ricketts  Primary Contact Number # 0428504356</v>
      </c>
      <c r="H357" s="1" t="str">
        <f t="shared" si="22"/>
        <v>emc04nab@au1.ibm.com</v>
      </c>
    </row>
    <row r="358" spans="1:8" x14ac:dyDescent="0.2">
      <c r="A358" s="1" t="str">
        <f t="shared" si="23"/>
        <v>IBM-Hosting Services-Performance &amp; Capacity Management Midrange</v>
      </c>
      <c r="B358" s="1" t="s">
        <v>646</v>
      </c>
      <c r="C358" s="1" t="s">
        <v>536</v>
      </c>
      <c r="D358" s="1" t="s">
        <v>538</v>
      </c>
      <c r="E358" s="1" t="s">
        <v>647</v>
      </c>
      <c r="F358" s="1" t="e">
        <f t="shared" si="20"/>
        <v>#N/A</v>
      </c>
      <c r="G358" s="1" t="str">
        <f t="shared" si="21"/>
        <v>Delivery Technology &amp; Engineering - SM Integration - Performance and Capacity Management - Midrange  Primary Contact : Mark Estcourt  Primary Contact Number # 03-9208-8295</v>
      </c>
      <c r="H358" s="1" t="str">
        <f t="shared" si="22"/>
        <v>pcm@au1.ibm.com</v>
      </c>
    </row>
    <row r="359" spans="1:8" x14ac:dyDescent="0.2">
      <c r="A359" s="1" t="str">
        <f t="shared" si="23"/>
        <v>IBM-Hosting Services-Production Control Batch Infrastructure Support</v>
      </c>
      <c r="B359" s="1" t="s">
        <v>648</v>
      </c>
      <c r="C359" s="1" t="s">
        <v>536</v>
      </c>
      <c r="D359" s="1" t="s">
        <v>538</v>
      </c>
      <c r="E359" s="1" t="s">
        <v>649</v>
      </c>
      <c r="F359" s="1" t="str">
        <f t="shared" si="20"/>
        <v>I-SSO-AU-OPS-PCT-BI</v>
      </c>
      <c r="G359" s="1">
        <f t="shared" si="21"/>
        <v>0</v>
      </c>
      <c r="H359" s="1" t="str">
        <f t="shared" si="22"/>
        <v>batch_integration@nab.com.au</v>
      </c>
    </row>
    <row r="360" spans="1:8" x14ac:dyDescent="0.2">
      <c r="A360" s="1" t="str">
        <f t="shared" si="23"/>
        <v>IBM-Hosting Services-Production Control Batch Scheduling Support</v>
      </c>
      <c r="B360" s="1" t="s">
        <v>650</v>
      </c>
      <c r="C360" s="1" t="s">
        <v>536</v>
      </c>
      <c r="D360" s="1" t="s">
        <v>538</v>
      </c>
      <c r="E360" s="1" t="s">
        <v>586</v>
      </c>
      <c r="F360" s="1" t="str">
        <f t="shared" si="20"/>
        <v>I-SSO-AU-OPS-PCT-BS</v>
      </c>
      <c r="G360" s="1">
        <f t="shared" si="21"/>
        <v>0</v>
      </c>
      <c r="H360" s="1">
        <f t="shared" si="22"/>
        <v>0</v>
      </c>
    </row>
    <row r="361" spans="1:8" x14ac:dyDescent="0.2">
      <c r="A361" s="1" t="str">
        <f t="shared" si="23"/>
        <v>IBM-Hosting Services-Storage Management - SAN</v>
      </c>
      <c r="B361" s="1" t="s">
        <v>651</v>
      </c>
      <c r="C361" s="1" t="s">
        <v>536</v>
      </c>
      <c r="D361" s="1" t="s">
        <v>538</v>
      </c>
      <c r="E361" s="1" t="s">
        <v>652</v>
      </c>
      <c r="F361" s="1" t="str">
        <f t="shared" si="20"/>
        <v>I-SSO-AU-STO-BRM-SAN</v>
      </c>
      <c r="G361" s="1" t="str">
        <f t="shared" si="21"/>
        <v>Server Systems Operations - Storage Management - Backup Restore Mgmt - Midrange - Storage (SAN)  Primary Contact : Michael Kellar  Primary Contact Number # 0419 305 372</v>
      </c>
      <c r="H361" s="1" t="str">
        <f t="shared" si="22"/>
        <v xml:space="preserve">nab storage san_nas/australia/contr/ibm </v>
      </c>
    </row>
    <row r="362" spans="1:8" x14ac:dyDescent="0.2">
      <c r="A362" s="1" t="str">
        <f t="shared" si="23"/>
        <v>IBM-Hosting Services-Performance &amp; Capacity Management Mainframe</v>
      </c>
      <c r="B362" s="1" t="s">
        <v>653</v>
      </c>
      <c r="C362" s="1" t="s">
        <v>536</v>
      </c>
      <c r="D362" s="1" t="s">
        <v>538</v>
      </c>
      <c r="E362" s="1" t="s">
        <v>654</v>
      </c>
      <c r="F362" s="1" t="e">
        <f t="shared" si="20"/>
        <v>#N/A</v>
      </c>
      <c r="G362" s="1" t="str">
        <f t="shared" si="21"/>
        <v>Delivery Technology &amp; Engineering - SM Integration - Performance and Capacity Management - Mainframe  Primary Contact : Peter Durrant  Primary Contact Number #   61-432-884-001</v>
      </c>
      <c r="H362" s="1" t="str">
        <f t="shared" si="22"/>
        <v>host_performance a@national.com.au</v>
      </c>
    </row>
    <row r="363" spans="1:8" x14ac:dyDescent="0.2">
      <c r="A363" s="1" t="str">
        <f t="shared" si="23"/>
        <v>IBM-Workplace Services-Rightfax Administration</v>
      </c>
      <c r="B363" s="1" t="s">
        <v>655</v>
      </c>
      <c r="C363" s="1" t="s">
        <v>536</v>
      </c>
      <c r="D363" s="1" t="s">
        <v>541</v>
      </c>
      <c r="E363" s="1" t="s">
        <v>656</v>
      </c>
      <c r="F363" s="1" t="str">
        <f t="shared" si="20"/>
        <v>I-SSO-AU-AHS-BCS-FAX</v>
      </c>
      <c r="G363" s="1">
        <f t="shared" si="21"/>
        <v>0</v>
      </c>
      <c r="H363" s="1">
        <f t="shared" si="22"/>
        <v>0</v>
      </c>
    </row>
    <row r="364" spans="1:8" x14ac:dyDescent="0.2">
      <c r="A364" s="1" t="str">
        <f t="shared" si="23"/>
        <v>IBM-Hosting Services-System Management Integration Mainframe</v>
      </c>
      <c r="B364" s="1" t="s">
        <v>657</v>
      </c>
      <c r="C364" s="1" t="s">
        <v>536</v>
      </c>
      <c r="D364" s="1" t="s">
        <v>538</v>
      </c>
      <c r="E364" s="1" t="s">
        <v>619</v>
      </c>
      <c r="F364" s="1" t="str">
        <f t="shared" si="20"/>
        <v>I-DTE-AU-SMI-EAU-MF</v>
      </c>
      <c r="G364" s="1" t="str">
        <f t="shared" si="21"/>
        <v>Delivery Technology &amp; Engineering - SM Integration - Enterprise Automations - Mainframe Automation  Primary Contact : Tom Thorne  Primary Contact Number #   0414-440-557</v>
      </c>
      <c r="H364" s="1" t="str">
        <f t="shared" si="22"/>
        <v>solve.requests@nab.com.au</v>
      </c>
    </row>
    <row r="365" spans="1:8" x14ac:dyDescent="0.2">
      <c r="A365" s="1" t="str">
        <f t="shared" si="23"/>
        <v>IBM-Hosting Services-Storage Backup &amp; Recovery Midrange</v>
      </c>
      <c r="B365" s="1" t="s">
        <v>658</v>
      </c>
      <c r="C365" s="1" t="s">
        <v>536</v>
      </c>
      <c r="D365" s="1" t="s">
        <v>538</v>
      </c>
      <c r="E365" s="1" t="s">
        <v>659</v>
      </c>
      <c r="F365" s="1" t="e">
        <f t="shared" si="20"/>
        <v>#N/A</v>
      </c>
      <c r="G365" s="1" t="str">
        <f t="shared" si="21"/>
        <v>Server Systems Operations - Storage Management - Backup Restore Mgmt - Midrange  Primary Contact : Jason Gately  Primary Contact Number # 61-428-677-820</v>
      </c>
      <c r="H365" s="1" t="str">
        <f t="shared" si="22"/>
        <v>tormain@au1.ibm.com</v>
      </c>
    </row>
    <row r="366" spans="1:8" x14ac:dyDescent="0.2">
      <c r="A366" s="1" t="str">
        <f t="shared" si="23"/>
        <v>IBM-Hosting Services-CICS Support</v>
      </c>
      <c r="B366" s="1" t="s">
        <v>660</v>
      </c>
      <c r="C366" s="1" t="s">
        <v>536</v>
      </c>
      <c r="D366" s="1" t="s">
        <v>538</v>
      </c>
      <c r="E366" s="1" t="s">
        <v>661</v>
      </c>
      <c r="F366" s="1" t="str">
        <f t="shared" si="20"/>
        <v>I-SSO-AU-DAT-DBC-CICS</v>
      </c>
      <c r="G366" s="1" t="str">
        <f t="shared" si="21"/>
        <v>Server Systems Operations - Data Management - Database Control - DBDC CICS  Primary Contact : Glen Dallenger  Primary Contact Number # 61-408-416-915</v>
      </c>
      <c r="H366" s="1" t="str">
        <f t="shared" si="22"/>
        <v>dbdcsup@au1.ibm.com</v>
      </c>
    </row>
    <row r="367" spans="1:8" x14ac:dyDescent="0.2">
      <c r="A367" s="1" t="str">
        <f t="shared" si="23"/>
        <v>IBM-Hosting Services-Database Control Support</v>
      </c>
      <c r="B367" s="1" t="s">
        <v>662</v>
      </c>
      <c r="C367" s="1" t="s">
        <v>536</v>
      </c>
      <c r="D367" s="1" t="s">
        <v>538</v>
      </c>
      <c r="E367" s="1" t="s">
        <v>663</v>
      </c>
      <c r="F367" s="1" t="str">
        <f t="shared" si="20"/>
        <v>I-SSO-AU-DAT-DBC-DB2-MF</v>
      </c>
      <c r="G367" s="1" t="str">
        <f t="shared" si="21"/>
        <v>Server Systems Operations - Data Management - Database Control - DBDC DB2  Primary Contact : Glen Dallenger  Primary Contact Number # 61-408-416-915</v>
      </c>
      <c r="H367" s="1" t="str">
        <f t="shared" si="22"/>
        <v>dbdcsup@au1.ibm.com</v>
      </c>
    </row>
    <row r="368" spans="1:8" x14ac:dyDescent="0.2">
      <c r="A368" s="1" t="str">
        <f t="shared" si="23"/>
        <v>IBM-Hosting Services-IMS Support</v>
      </c>
      <c r="B368" s="1" t="s">
        <v>664</v>
      </c>
      <c r="C368" s="1" t="s">
        <v>536</v>
      </c>
      <c r="D368" s="1" t="s">
        <v>538</v>
      </c>
      <c r="E368" s="1" t="s">
        <v>665</v>
      </c>
      <c r="F368" s="1" t="str">
        <f t="shared" si="20"/>
        <v>I-SSO-AU-DAT-DBC-IMS</v>
      </c>
      <c r="G368" s="1" t="str">
        <f t="shared" si="21"/>
        <v>Server Systems Operations - Data Management - Database Control - DBDC IMS  Primary Contact : Glen Dallenger  Primary Contact Number # 61-408-416-915</v>
      </c>
      <c r="H368" s="1" t="str">
        <f t="shared" si="22"/>
        <v>dbdcsup@au1.ibm.com</v>
      </c>
    </row>
    <row r="369" spans="1:8" x14ac:dyDescent="0.2">
      <c r="A369" s="1" t="str">
        <f t="shared" si="23"/>
        <v>IBM-Hosting Services-ZOS Support</v>
      </c>
      <c r="B369" s="1" t="s">
        <v>666</v>
      </c>
      <c r="C369" s="1" t="s">
        <v>536</v>
      </c>
      <c r="D369" s="1" t="s">
        <v>538</v>
      </c>
      <c r="E369" s="1" t="s">
        <v>667</v>
      </c>
      <c r="F369" s="1" t="str">
        <f t="shared" si="20"/>
        <v>I-SSO-AU-SMM-ZOS</v>
      </c>
      <c r="G369" s="1" t="str">
        <f t="shared" si="21"/>
        <v>Server Systems Operations - Service Management Mainframe - Platform Support ZOS  Primary Contact : Jason Gately  Primary Contact Number # 61-428-677-820</v>
      </c>
      <c r="H369" s="1" t="str">
        <f t="shared" si="22"/>
        <v>mvs.requests@nab.com.au</v>
      </c>
    </row>
    <row r="370" spans="1:8" x14ac:dyDescent="0.2">
      <c r="A370" s="1" t="str">
        <f t="shared" si="23"/>
        <v>IBM-Hosting Services-Storage Backup &amp; Recovery Midrange</v>
      </c>
      <c r="B370" s="1" t="s">
        <v>668</v>
      </c>
      <c r="C370" s="1" t="s">
        <v>536</v>
      </c>
      <c r="D370" s="1" t="s">
        <v>538</v>
      </c>
      <c r="E370" s="1" t="s">
        <v>659</v>
      </c>
      <c r="F370" s="1" t="e">
        <f t="shared" si="20"/>
        <v>#N/A</v>
      </c>
      <c r="G370" s="1" t="str">
        <f t="shared" si="21"/>
        <v>Server Systems Operations - Storage Management - Backup Restore Mgmt - Midrange  Primary Contact : Jason Gately  Primary Contact Number # 61-428-677-820</v>
      </c>
      <c r="H370" s="1" t="str">
        <f t="shared" si="22"/>
        <v>tormain@au1.ibm.com</v>
      </c>
    </row>
    <row r="371" spans="1:8" x14ac:dyDescent="0.2">
      <c r="A371" s="1" t="str">
        <f t="shared" si="23"/>
        <v>IBM-Hosting Services-Virtualisation Services</v>
      </c>
      <c r="B371" s="1" t="s">
        <v>669</v>
      </c>
      <c r="C371" s="1" t="s">
        <v>536</v>
      </c>
      <c r="D371" s="1" t="s">
        <v>538</v>
      </c>
      <c r="E371" s="1" t="s">
        <v>670</v>
      </c>
      <c r="F371" s="1" t="str">
        <f t="shared" si="20"/>
        <v>I-SSO-AU-SMO-OTH-VS</v>
      </c>
      <c r="G371" s="1" t="str">
        <f t="shared" si="21"/>
        <v>Server Systems Operations - Server Management Other-Platform Support Other - VMWare Virtualised Systems  Primary Contact : Vincent Pius  Primary Contact Number # 61-03-9886-2625</v>
      </c>
      <c r="H371" s="1" t="str">
        <f t="shared" si="22"/>
        <v>virtual@au1.ibm.com </v>
      </c>
    </row>
    <row r="372" spans="1:8" x14ac:dyDescent="0.2">
      <c r="A372" s="1" t="str">
        <f t="shared" si="23"/>
        <v>IBM-Hosting Services-DSS Web Services</v>
      </c>
      <c r="B372" s="1" t="s">
        <v>671</v>
      </c>
      <c r="C372" s="1" t="s">
        <v>536</v>
      </c>
      <c r="D372" s="1" t="s">
        <v>538</v>
      </c>
      <c r="E372" s="1" t="s">
        <v>672</v>
      </c>
      <c r="F372" s="1" t="str">
        <f t="shared" si="20"/>
        <v>I-SSO-AU-AHS-WME-WTECH</v>
      </c>
      <c r="G372" s="1" t="str">
        <f t="shared" si="21"/>
        <v>Server Systems Operations - Application Hosting Services - Web Middleware Enablement-Web Tech  Primary Contact : Steve Phillips  Primary Contact Number # 61-03-5338 5531</v>
      </c>
      <c r="H372" s="1" t="str">
        <f t="shared" si="22"/>
        <v>websphere_support_au@national.com.au </v>
      </c>
    </row>
    <row r="373" spans="1:8" x14ac:dyDescent="0.2">
      <c r="A373" s="1" t="str">
        <f t="shared" si="23"/>
        <v>IBM-Hosting Services-Mainframe DB2 DBA</v>
      </c>
      <c r="B373" s="1" t="s">
        <v>673</v>
      </c>
      <c r="C373" s="1" t="s">
        <v>536</v>
      </c>
      <c r="D373" s="1" t="s">
        <v>538</v>
      </c>
      <c r="E373" s="1" t="s">
        <v>674</v>
      </c>
      <c r="F373" s="1" t="str">
        <f t="shared" si="20"/>
        <v>I-SSO-AU-DAT-DBM-DB2-MFDBA</v>
      </c>
      <c r="G373" s="1" t="str">
        <f t="shared" si="21"/>
        <v>Server Systems Operations - Data Management - Database Management - Mainframe DB2 DBA  Primary Contact : Glen Dallenger  Primary Contact Number # 61-408-416-915</v>
      </c>
      <c r="H373" s="1" t="str">
        <f t="shared" si="22"/>
        <v>nabmfdba@au1.ibm.com</v>
      </c>
    </row>
    <row r="374" spans="1:8" x14ac:dyDescent="0.2">
      <c r="A374" s="1" t="str">
        <f t="shared" si="23"/>
        <v>IBM-Hosting Services-ISI Hosting Services</v>
      </c>
      <c r="B374" s="1" t="s">
        <v>675</v>
      </c>
      <c r="C374" s="1" t="s">
        <v>536</v>
      </c>
      <c r="D374" s="1" t="s">
        <v>538</v>
      </c>
      <c r="E374" s="1" t="s">
        <v>676</v>
      </c>
      <c r="F374" s="1" t="str">
        <f t="shared" si="20"/>
        <v>I-SSO-AU-OPS-COP-MRM</v>
      </c>
      <c r="G374" s="1" t="str">
        <f t="shared" si="21"/>
        <v>Server Systems Operations - System Operations - Control Operations - MRM  Primary Contact : Steve Werkmeister  Primary Contact Number # 61-0417-671-890</v>
      </c>
      <c r="H374" s="1">
        <f t="shared" si="22"/>
        <v>0</v>
      </c>
    </row>
    <row r="375" spans="1:8" x14ac:dyDescent="0.2">
      <c r="A375" s="1" t="str">
        <f t="shared" si="23"/>
        <v>IBM-Workplace Services-Wintel Hosting Support</v>
      </c>
      <c r="B375" s="1" t="s">
        <v>677</v>
      </c>
      <c r="C375" s="1" t="s">
        <v>536</v>
      </c>
      <c r="D375" s="1" t="s">
        <v>541</v>
      </c>
      <c r="E375" s="1" t="s">
        <v>546</v>
      </c>
      <c r="F375" s="1" t="str">
        <f t="shared" si="20"/>
        <v>I-SSO-AU-SMD-INT-INF</v>
      </c>
      <c r="G375" s="1" t="str">
        <f t="shared" si="21"/>
        <v>Server Systems Operations - Server Management - Distributed - Intel - Infrastructure  Primary Contact : Brij Panwar  Primary Contact Number #   61-414-937-633</v>
      </c>
      <c r="H375" s="1">
        <f t="shared" si="22"/>
        <v>0</v>
      </c>
    </row>
    <row r="376" spans="1:8" x14ac:dyDescent="0.2">
      <c r="A376" s="1" t="str">
        <f t="shared" si="23"/>
        <v>IBM-Hosting Services-ZOS IODF Support</v>
      </c>
      <c r="B376" s="1" t="s">
        <v>678</v>
      </c>
      <c r="C376" s="1" t="s">
        <v>536</v>
      </c>
      <c r="D376" s="1" t="s">
        <v>538</v>
      </c>
      <c r="E376" s="1" t="s">
        <v>679</v>
      </c>
      <c r="F376" s="1" t="str">
        <f t="shared" si="20"/>
        <v>I-SSO-AU-SMM-ZOS-IOD</v>
      </c>
      <c r="G376" s="1" t="str">
        <f t="shared" si="21"/>
        <v>Server Systems Operations - Server Management - Mainframe - IODF  Primary Contact : Pieter Botha  Primary Contact Number # 61-411-286-220</v>
      </c>
      <c r="H376" s="1" t="str">
        <f t="shared" si="22"/>
        <v xml:space="preserve"> iodfm&amp;d@au1.ibm.com</v>
      </c>
    </row>
    <row r="377" spans="1:8" x14ac:dyDescent="0.2">
      <c r="A377" s="1" t="str">
        <f t="shared" si="23"/>
        <v>IBM-Hosting Services-Midrange Technology Services - Hosting Nextgen</v>
      </c>
      <c r="B377" s="1" t="s">
        <v>680</v>
      </c>
      <c r="C377" s="1" t="s">
        <v>536</v>
      </c>
      <c r="D377" s="1" t="s">
        <v>538</v>
      </c>
      <c r="E377" s="1" t="s">
        <v>681</v>
      </c>
      <c r="F377" s="1" t="str">
        <f t="shared" si="20"/>
        <v>I-SSO-AU-SMD-MR-HST-NXG</v>
      </c>
      <c r="G377" s="1" t="str">
        <f t="shared" si="21"/>
        <v>Server Systems Operations - Server Management - Distributed - Midrange Host - Nextgen  Primary Contact : Jason Lai  Primary Contact Number #   613-8646-5278</v>
      </c>
      <c r="H377" s="1" t="str">
        <f t="shared" si="22"/>
        <v>nabmbau@au1.ibm.com</v>
      </c>
    </row>
    <row r="378" spans="1:8" x14ac:dyDescent="0.2">
      <c r="A378" s="1" t="str">
        <f t="shared" si="23"/>
        <v>NABT-EADT-CAPS-Batch Management</v>
      </c>
      <c r="B378" s="1" t="s">
        <v>682</v>
      </c>
      <c r="C378" s="1" t="s">
        <v>5</v>
      </c>
      <c r="D378" s="1" t="s">
        <v>14</v>
      </c>
      <c r="E378" s="1" t="s">
        <v>683</v>
      </c>
      <c r="F378" s="1" t="str">
        <f t="shared" si="20"/>
        <v>C-NAB-AU-EADTCAPS-BATCHMGMT</v>
      </c>
      <c r="G378" s="1" t="str">
        <f t="shared" si="21"/>
        <v>Batch Management Support    Primary Contact Number : 0414 443 124  Secondary Contact Number: 0467 761 372</v>
      </c>
      <c r="H378" s="1" t="str">
        <f t="shared" si="22"/>
        <v>Batch.Management.Mailbox@nab.com.au</v>
      </c>
    </row>
    <row r="379" spans="1:8" x14ac:dyDescent="0.2">
      <c r="A379" s="1" t="str">
        <f t="shared" si="23"/>
        <v>NABT-Customer Technology-Advice &amp; Growth-Advice Solutions &amp; Services</v>
      </c>
      <c r="B379" s="1" t="s">
        <v>684</v>
      </c>
      <c r="C379" s="1" t="s">
        <v>5</v>
      </c>
      <c r="D379" s="1" t="s">
        <v>63</v>
      </c>
      <c r="E379" s="1" t="s">
        <v>685</v>
      </c>
      <c r="F379" s="1" t="str">
        <f t="shared" si="20"/>
        <v>C-NAB-AU-CTAG-ADVSOLSERV</v>
      </c>
      <c r="G379" s="1">
        <f t="shared" si="21"/>
        <v>0</v>
      </c>
      <c r="H379" s="1" t="str">
        <f t="shared" si="22"/>
        <v>tmlc.adviser.central@mlc.com.au</v>
      </c>
    </row>
    <row r="380" spans="1:8" x14ac:dyDescent="0.2">
      <c r="A380" s="1" t="str">
        <f t="shared" si="23"/>
        <v>NABT-Customer Technology-JBW &amp; Private Wealth-JBWere Technology Service Delivery</v>
      </c>
      <c r="B380" s="1" t="s">
        <v>686</v>
      </c>
      <c r="C380" s="1" t="s">
        <v>5</v>
      </c>
      <c r="D380" s="1" t="s">
        <v>687</v>
      </c>
      <c r="E380" s="1" t="s">
        <v>688</v>
      </c>
      <c r="F380" s="1" t="str">
        <f t="shared" si="20"/>
        <v>C-NAB-AU-CTJBW-TSD</v>
      </c>
      <c r="G380" s="1" t="str">
        <f t="shared" si="21"/>
        <v>Primary Contact Number : David Elliott 0404 884 263  Secondary Contact Number : Deon Nel 0467 716 156    Remedy Support Group Authoriser:   Sally Scott 0477 370 108</v>
      </c>
      <c r="H380" s="1" t="str">
        <f t="shared" si="22"/>
        <v>JBWere.Service.Delivery@nabcapital.com</v>
      </c>
    </row>
    <row r="381" spans="1:8" x14ac:dyDescent="0.2">
      <c r="A381" s="1" t="str">
        <f t="shared" si="23"/>
        <v>NABT-P&amp;M-FX &amp; Distribution-nabTrade Production Support</v>
      </c>
      <c r="B381" s="1" t="s">
        <v>689</v>
      </c>
      <c r="C381" s="1" t="s">
        <v>5</v>
      </c>
      <c r="D381" s="1" t="s">
        <v>690</v>
      </c>
      <c r="E381" s="1" t="s">
        <v>691</v>
      </c>
      <c r="F381" s="1" t="str">
        <f t="shared" si="20"/>
        <v>C-NAB-AU-CTDS-NABTRADEPRDSUPP</v>
      </c>
      <c r="G381" s="1" t="str">
        <f t="shared" si="21"/>
        <v>nabtrade and wealthhub  prod support.  Located 255 Miller St Sydney.  Primary Contact #: 02 9936 4939</v>
      </c>
      <c r="H381" s="1" t="str">
        <f t="shared" si="22"/>
        <v>nabtrade.support@nab.co.au</v>
      </c>
    </row>
    <row r="382" spans="1:8" x14ac:dyDescent="0.2">
      <c r="A382" s="1" t="str">
        <f t="shared" si="23"/>
        <v>NABT-Customer Technology-JBW &amp; Private Wealth-JBWere Technology Service Delivery</v>
      </c>
      <c r="B382" s="1" t="s">
        <v>692</v>
      </c>
      <c r="C382" s="1" t="s">
        <v>5</v>
      </c>
      <c r="D382" s="1" t="s">
        <v>687</v>
      </c>
      <c r="E382" s="1" t="s">
        <v>688</v>
      </c>
      <c r="F382" s="1" t="str">
        <f t="shared" si="20"/>
        <v>C-NAB-AU-CTJBW-TSD</v>
      </c>
      <c r="G382" s="1" t="str">
        <f t="shared" si="21"/>
        <v>Primary Contact Number : David Elliott 0404 884 263  Secondary Contact Number : Deon Nel 0467 716 156    Remedy Support Group Authoriser:   Sally Scott 0477 370 108</v>
      </c>
      <c r="H382" s="1" t="str">
        <f t="shared" si="22"/>
        <v>JBWere.Service.Delivery@nabcapital.com</v>
      </c>
    </row>
    <row r="383" spans="1:8" x14ac:dyDescent="0.2">
      <c r="A383" s="1" t="str">
        <f t="shared" si="23"/>
        <v>NABT-P&amp;M-FX &amp; Distribution-nabTrade Production Support</v>
      </c>
      <c r="B383" s="1" t="s">
        <v>693</v>
      </c>
      <c r="C383" s="1" t="s">
        <v>5</v>
      </c>
      <c r="D383" s="1" t="s">
        <v>690</v>
      </c>
      <c r="E383" s="1" t="s">
        <v>691</v>
      </c>
      <c r="F383" s="1" t="str">
        <f t="shared" si="20"/>
        <v>C-NAB-AU-CTDS-NABTRADEPRDSUPP</v>
      </c>
      <c r="G383" s="1" t="str">
        <f t="shared" si="21"/>
        <v>nabtrade and wealthhub  prod support.  Located 255 Miller St Sydney.  Primary Contact #: 02 9936 4939</v>
      </c>
      <c r="H383" s="1" t="str">
        <f t="shared" si="22"/>
        <v>nabtrade.support@nab.co.au</v>
      </c>
    </row>
    <row r="384" spans="1:8" x14ac:dyDescent="0.2">
      <c r="A384" s="1" t="str">
        <f t="shared" si="23"/>
        <v>NABT-Customer Technology-JBW &amp; Private Wealth-Private Wealth</v>
      </c>
      <c r="B384" s="1" t="s">
        <v>694</v>
      </c>
      <c r="C384" s="1" t="s">
        <v>5</v>
      </c>
      <c r="D384" s="1" t="s">
        <v>687</v>
      </c>
      <c r="E384" s="1" t="s">
        <v>695</v>
      </c>
      <c r="F384" s="1" t="str">
        <f t="shared" si="20"/>
        <v>C-NAB-AU-CTJBW-PWJBW</v>
      </c>
      <c r="G384" s="1" t="str">
        <f t="shared" si="21"/>
        <v>For TACT and CHAMP,  Primary Contact No: 03 86411299;  Secondary Contact No: 03 92085355; 03 86342217.   For other Private Wealth Support,  Primary Contact No: 03 86342217;  Secondary Contact No: 03 86343081  Remedy Support Group Authoriser:Refer to group email</v>
      </c>
      <c r="H384" s="1" t="str">
        <f t="shared" si="22"/>
        <v>private.wealth.service.support@nab.com.au</v>
      </c>
    </row>
    <row r="385" spans="1:8" x14ac:dyDescent="0.2">
      <c r="A385" s="1" t="str">
        <f t="shared" si="23"/>
        <v>NABT-Customer Technology-JBW &amp; Private Wealth-JBWere Technology Service Delivery</v>
      </c>
      <c r="B385" s="1" t="s">
        <v>696</v>
      </c>
      <c r="C385" s="1" t="s">
        <v>5</v>
      </c>
      <c r="D385" s="1" t="s">
        <v>687</v>
      </c>
      <c r="E385" s="1" t="s">
        <v>688</v>
      </c>
      <c r="F385" s="1" t="str">
        <f t="shared" si="20"/>
        <v>C-NAB-AU-CTJBW-TSD</v>
      </c>
      <c r="G385" s="1" t="str">
        <f t="shared" si="21"/>
        <v>Primary Contact Number : David Elliott 0404 884 263  Secondary Contact Number : Deon Nel 0467 716 156    Remedy Support Group Authoriser:   Sally Scott 0477 370 108</v>
      </c>
      <c r="H385" s="1" t="str">
        <f t="shared" si="22"/>
        <v>JBWere.Service.Delivery@nabcapital.com</v>
      </c>
    </row>
    <row r="386" spans="1:8" x14ac:dyDescent="0.2">
      <c r="A386" s="1" t="str">
        <f t="shared" si="23"/>
        <v>NABT-Customer Technology-JBW &amp; Private Wealth-JBWere Technology Service Delivery</v>
      </c>
      <c r="B386" s="1" t="s">
        <v>697</v>
      </c>
      <c r="C386" s="1" t="s">
        <v>5</v>
      </c>
      <c r="D386" s="1" t="s">
        <v>687</v>
      </c>
      <c r="E386" s="1" t="s">
        <v>688</v>
      </c>
      <c r="F386" s="1" t="str">
        <f t="shared" ref="F386:F449" si="24">VLOOKUP(A386,ISM,2,FALSE)</f>
        <v>C-NAB-AU-CTJBW-TSD</v>
      </c>
      <c r="G386" s="1" t="str">
        <f t="shared" ref="G386:G449" si="25">VLOOKUP(A386,Remedy,6,FALSE)</f>
        <v>Primary Contact Number : David Elliott 0404 884 263  Secondary Contact Number : Deon Nel 0467 716 156    Remedy Support Group Authoriser:   Sally Scott 0477 370 108</v>
      </c>
      <c r="H386" s="1" t="str">
        <f t="shared" ref="H386:H449" si="26">VLOOKUP(A386,Remedy,7,FALSE)</f>
        <v>JBWere.Service.Delivery@nabcapital.com</v>
      </c>
    </row>
    <row r="387" spans="1:8" x14ac:dyDescent="0.2">
      <c r="A387" s="1" t="str">
        <f t="shared" ref="A387:A450" si="27">CONCATENATE(C387,"-",D387,"-",E387)</f>
        <v>NABT-Customer Technology-JBW &amp; Private Wealth-JBWere Technology Service Delivery</v>
      </c>
      <c r="B387" s="1" t="s">
        <v>698</v>
      </c>
      <c r="C387" s="1" t="s">
        <v>5</v>
      </c>
      <c r="D387" s="1" t="s">
        <v>687</v>
      </c>
      <c r="E387" s="1" t="s">
        <v>688</v>
      </c>
      <c r="F387" s="1" t="str">
        <f t="shared" si="24"/>
        <v>C-NAB-AU-CTJBW-TSD</v>
      </c>
      <c r="G387" s="1" t="str">
        <f t="shared" si="25"/>
        <v>Primary Contact Number : David Elliott 0404 884 263  Secondary Contact Number : Deon Nel 0467 716 156    Remedy Support Group Authoriser:   Sally Scott 0477 370 108</v>
      </c>
      <c r="H387" s="1" t="str">
        <f t="shared" si="26"/>
        <v>JBWere.Service.Delivery@nabcapital.com</v>
      </c>
    </row>
    <row r="388" spans="1:8" x14ac:dyDescent="0.2">
      <c r="A388" s="1" t="str">
        <f t="shared" si="27"/>
        <v>NABT-Customer Technology-JBW &amp; Private Wealth-JBWere Technology Service Delivery</v>
      </c>
      <c r="B388" s="1" t="s">
        <v>699</v>
      </c>
      <c r="C388" s="1" t="s">
        <v>5</v>
      </c>
      <c r="D388" s="1" t="s">
        <v>687</v>
      </c>
      <c r="E388" s="1" t="s">
        <v>688</v>
      </c>
      <c r="F388" s="1" t="str">
        <f t="shared" si="24"/>
        <v>C-NAB-AU-CTJBW-TSD</v>
      </c>
      <c r="G388" s="1" t="str">
        <f t="shared" si="25"/>
        <v>Primary Contact Number : David Elliott 0404 884 263  Secondary Contact Number : Deon Nel 0467 716 156    Remedy Support Group Authoriser:   Sally Scott 0477 370 108</v>
      </c>
      <c r="H388" s="1" t="str">
        <f t="shared" si="26"/>
        <v>JBWere.Service.Delivery@nabcapital.com</v>
      </c>
    </row>
    <row r="389" spans="1:8" x14ac:dyDescent="0.2">
      <c r="A389" s="1" t="str">
        <f t="shared" si="27"/>
        <v>NABT-Customer Technology-Wealth Technology-MasterKey Investments - Development</v>
      </c>
      <c r="B389" s="1" t="s">
        <v>700</v>
      </c>
      <c r="C389" s="1" t="s">
        <v>5</v>
      </c>
      <c r="D389" s="1" t="s">
        <v>205</v>
      </c>
      <c r="E389" s="1" t="s">
        <v>701</v>
      </c>
      <c r="F389" s="1" t="str">
        <f t="shared" si="24"/>
        <v>C-NAB-AU-CTDS-MSTKEYINVDEV</v>
      </c>
      <c r="G389" s="1" t="str">
        <f t="shared" si="25"/>
        <v>Primary Contact Number: 0414 823 175  Secondary Contact Number: 0402 222 827  Remedy Support Group Authoriser: Danny Tu</v>
      </c>
      <c r="H389" s="1" t="str">
        <f t="shared" si="26"/>
        <v>compass_asset_support@mlc.com.au</v>
      </c>
    </row>
    <row r="390" spans="1:8" x14ac:dyDescent="0.2">
      <c r="A390" s="1" t="str">
        <f t="shared" si="27"/>
        <v>NABT-Customer Technology-Wealth Technology-MasterKey Investments - Production Support</v>
      </c>
      <c r="B390" s="1" t="s">
        <v>702</v>
      </c>
      <c r="C390" s="1" t="s">
        <v>5</v>
      </c>
      <c r="D390" s="1" t="s">
        <v>205</v>
      </c>
      <c r="E390" s="1" t="s">
        <v>527</v>
      </c>
      <c r="F390" s="1" t="str">
        <f t="shared" si="24"/>
        <v>C-NAB-AU-CTDS-MSTKEYINVPRDSUPP</v>
      </c>
      <c r="G390" s="1" t="str">
        <f t="shared" si="25"/>
        <v>Primary Contact Number: 0415954696  Secondary Contact Number: 0458233874  Remedy Support Group Authoriser: Paul Kung</v>
      </c>
      <c r="H390" s="1" t="str">
        <f t="shared" si="26"/>
        <v>compass_asset_support@mlc.com.au</v>
      </c>
    </row>
    <row r="391" spans="1:8" x14ac:dyDescent="0.2">
      <c r="A391" s="1" t="str">
        <f t="shared" si="27"/>
        <v>NABT-EADT-CB&amp;I-Wealth Integration Services</v>
      </c>
      <c r="B391" s="1" t="s">
        <v>703</v>
      </c>
      <c r="C391" s="1" t="s">
        <v>5</v>
      </c>
      <c r="D391" s="1" t="s">
        <v>6</v>
      </c>
      <c r="E391" s="1" t="s">
        <v>704</v>
      </c>
      <c r="F391" s="1" t="str">
        <f t="shared" si="24"/>
        <v>C-NAB-AU-CTDS-ENTSERVIS</v>
      </c>
      <c r="G391" s="1">
        <f t="shared" si="25"/>
        <v>0</v>
      </c>
      <c r="H391" s="1" t="str">
        <f t="shared" si="26"/>
        <v>twma_tibco_support@nab.com.au</v>
      </c>
    </row>
    <row r="392" spans="1:8" x14ac:dyDescent="0.2">
      <c r="A392" s="1" t="str">
        <f t="shared" si="27"/>
        <v>NABT-Customer Technology-Wealth Technology-MasterKey Investments - Production Support</v>
      </c>
      <c r="B392" s="1" t="s">
        <v>705</v>
      </c>
      <c r="C392" s="1" t="s">
        <v>5</v>
      </c>
      <c r="D392" s="1" t="s">
        <v>205</v>
      </c>
      <c r="E392" s="1" t="s">
        <v>527</v>
      </c>
      <c r="F392" s="1" t="str">
        <f t="shared" si="24"/>
        <v>C-NAB-AU-CTDS-MSTKEYINVPRDSUPP</v>
      </c>
      <c r="G392" s="1" t="str">
        <f t="shared" si="25"/>
        <v>Primary Contact Number: 0415954696  Secondary Contact Number: 0458233874  Remedy Support Group Authoriser: Paul Kung</v>
      </c>
      <c r="H392" s="1" t="str">
        <f t="shared" si="26"/>
        <v>compass_asset_support@mlc.com.au</v>
      </c>
    </row>
    <row r="393" spans="1:8" x14ac:dyDescent="0.2">
      <c r="A393" s="1" t="str">
        <f t="shared" si="27"/>
        <v>NABT-Customer Technology-Advice &amp; Growth-Enterprise Services - Commissions</v>
      </c>
      <c r="B393" s="1" t="s">
        <v>706</v>
      </c>
      <c r="C393" s="1" t="s">
        <v>5</v>
      </c>
      <c r="D393" s="1" t="s">
        <v>63</v>
      </c>
      <c r="E393" s="1" t="s">
        <v>707</v>
      </c>
      <c r="F393" s="1" t="str">
        <f t="shared" si="24"/>
        <v>C-NAB-AU-CTAG-ENTSERVCOM</v>
      </c>
      <c r="G393" s="1" t="str">
        <f t="shared" si="25"/>
        <v>Application Support for MLC ERS    Primary Contact Number : 294667871  Secondary Contact Number : 293765405</v>
      </c>
      <c r="H393" s="1" t="str">
        <f t="shared" si="26"/>
        <v>mlc_ers_support@mlc.com.au</v>
      </c>
    </row>
    <row r="394" spans="1:8" x14ac:dyDescent="0.2">
      <c r="A394" s="1" t="str">
        <f t="shared" si="27"/>
        <v>NABT-Customer Technology-Wealth Technology-Oracle Financials Support</v>
      </c>
      <c r="B394" s="1" t="s">
        <v>708</v>
      </c>
      <c r="C394" s="1" t="s">
        <v>5</v>
      </c>
      <c r="D394" s="1" t="s">
        <v>205</v>
      </c>
      <c r="E394" s="1" t="s">
        <v>709</v>
      </c>
      <c r="F394" s="1" t="str">
        <f t="shared" si="24"/>
        <v>C-NAB-AU-CTJBW-OFS</v>
      </c>
      <c r="G394" s="1" t="str">
        <f t="shared" si="25"/>
        <v>Oracle Financial Support: 0421 052 908  Primary Contact Number: Pranab Sarkar(SDL) - 0403738609  Secondary Contact Number:  Chantell Moore (SDM)-0 458 233 874  Remedy Support Group Authoriser: Deborah H Krymholc(Lead, Delivery &amp; Capability) -0477 715 682</v>
      </c>
      <c r="H394" s="1" t="str">
        <f t="shared" si="26"/>
        <v>TMLC.Oracle.Financial.Applications@nab.com.au</v>
      </c>
    </row>
    <row r="395" spans="1:8" x14ac:dyDescent="0.2">
      <c r="A395" s="1" t="str">
        <f t="shared" si="27"/>
        <v>NABT-Customer Technology-Advice &amp; Growth-Advice &amp; Marketing CRM Team</v>
      </c>
      <c r="B395" s="1" t="s">
        <v>710</v>
      </c>
      <c r="C395" s="1" t="s">
        <v>5</v>
      </c>
      <c r="D395" s="1" t="s">
        <v>63</v>
      </c>
      <c r="E395" s="1" t="s">
        <v>711</v>
      </c>
      <c r="F395" s="1" t="str">
        <f t="shared" si="24"/>
        <v>C-NAB-AU-CTAG-CRM</v>
      </c>
      <c r="G395" s="1" t="str">
        <f t="shared" si="25"/>
        <v>AKM Support Team    Primary Contact Number: 02 9376 4042  Secondary Contact Number: 041 6052 338  Remedy Support Group Organiser: Yoki Samuel</v>
      </c>
      <c r="H395" s="1" t="str">
        <f t="shared" si="26"/>
        <v>tmlc.crm.support@nab.com.au</v>
      </c>
    </row>
    <row r="396" spans="1:8" x14ac:dyDescent="0.2">
      <c r="A396" s="1" t="str">
        <f t="shared" si="27"/>
        <v>NABT-Customer Technology-Wealth Technology-Unison Unit Pricing Support</v>
      </c>
      <c r="B396" s="1" t="s">
        <v>712</v>
      </c>
      <c r="C396" s="1" t="s">
        <v>5</v>
      </c>
      <c r="D396" s="1" t="s">
        <v>205</v>
      </c>
      <c r="E396" s="1" t="s">
        <v>713</v>
      </c>
      <c r="F396" s="1" t="str">
        <f t="shared" si="24"/>
        <v>C-NAB-AU-CTJBW-UUPSUPP</v>
      </c>
      <c r="G396" s="1" t="str">
        <f t="shared" si="25"/>
        <v>Primary Contact Number: 02 9957 8851 (ext. 298851)  Overnight Support Mobile: 0411 276 938  Contact Number of SDL: Pranab Sarkar - 0403738609   Contact Number of SDM:  Chantell Moore-0 458 233 874  Remedy Support Group Authoriser: Deborah H Krymholc(Lead, Del</v>
      </c>
      <c r="H396" s="1" t="str">
        <f t="shared" si="26"/>
        <v>unison_technology@mlc.com.au</v>
      </c>
    </row>
    <row r="397" spans="1:8" x14ac:dyDescent="0.2">
      <c r="A397" s="1" t="str">
        <f t="shared" si="27"/>
        <v>NABT-Customer Technology-Demand &amp; Supply Management-Super Erollover Support Team</v>
      </c>
      <c r="B397" s="1" t="s">
        <v>714</v>
      </c>
      <c r="C397" s="1" t="s">
        <v>5</v>
      </c>
      <c r="D397" s="1" t="s">
        <v>715</v>
      </c>
      <c r="E397" s="1" t="s">
        <v>716</v>
      </c>
      <c r="F397" s="1" t="str">
        <f t="shared" si="24"/>
        <v>C-NAB-AU-CTDS-SUPEREROLLERSUPP</v>
      </c>
      <c r="G397" s="1">
        <f t="shared" si="25"/>
        <v>0</v>
      </c>
      <c r="H397" s="1">
        <f t="shared" si="26"/>
        <v>0</v>
      </c>
    </row>
    <row r="398" spans="1:8" x14ac:dyDescent="0.2">
      <c r="A398" s="1" t="str">
        <f t="shared" si="27"/>
        <v>NABT-Customer Technology-Demand &amp; Supply Management-Super Erollover Support Team</v>
      </c>
      <c r="B398" s="1" t="s">
        <v>717</v>
      </c>
      <c r="C398" s="1" t="s">
        <v>5</v>
      </c>
      <c r="D398" s="1" t="s">
        <v>715</v>
      </c>
      <c r="E398" s="1" t="s">
        <v>716</v>
      </c>
      <c r="F398" s="1" t="str">
        <f t="shared" si="24"/>
        <v>C-NAB-AU-CTDS-SUPEREROLLERSUPP</v>
      </c>
      <c r="G398" s="1">
        <f t="shared" si="25"/>
        <v>0</v>
      </c>
      <c r="H398" s="1">
        <f t="shared" si="26"/>
        <v>0</v>
      </c>
    </row>
    <row r="399" spans="1:8" x14ac:dyDescent="0.2">
      <c r="A399" s="1" t="str">
        <f t="shared" si="27"/>
        <v>NABT-P&amp;M-FX &amp; Distribution-nabTrade Production Support</v>
      </c>
      <c r="B399" s="1" t="s">
        <v>718</v>
      </c>
      <c r="C399" s="1" t="s">
        <v>5</v>
      </c>
      <c r="D399" s="1" t="s">
        <v>690</v>
      </c>
      <c r="E399" s="1" t="s">
        <v>691</v>
      </c>
      <c r="F399" s="1" t="str">
        <f t="shared" si="24"/>
        <v>C-NAB-AU-CTDS-NABTRADEPRDSUPP</v>
      </c>
      <c r="G399" s="1" t="str">
        <f t="shared" si="25"/>
        <v>nabtrade and wealthhub  prod support.  Located 255 Miller St Sydney.  Primary Contact #: 02 9936 4939</v>
      </c>
      <c r="H399" s="1" t="str">
        <f t="shared" si="26"/>
        <v>nabtrade.support@nab.co.au</v>
      </c>
    </row>
    <row r="400" spans="1:8" x14ac:dyDescent="0.2">
      <c r="A400" s="1" t="str">
        <f t="shared" si="27"/>
        <v>NABT-P&amp;M-FX &amp; Distribution-nabTrade Production Support</v>
      </c>
      <c r="B400" s="1" t="s">
        <v>719</v>
      </c>
      <c r="C400" s="1" t="s">
        <v>5</v>
      </c>
      <c r="D400" s="1" t="s">
        <v>690</v>
      </c>
      <c r="E400" s="1" t="s">
        <v>691</v>
      </c>
      <c r="F400" s="1" t="str">
        <f t="shared" si="24"/>
        <v>C-NAB-AU-CTDS-NABTRADEPRDSUPP</v>
      </c>
      <c r="G400" s="1" t="str">
        <f t="shared" si="25"/>
        <v>nabtrade and wealthhub  prod support.  Located 255 Miller St Sydney.  Primary Contact #: 02 9936 4939</v>
      </c>
      <c r="H400" s="1" t="str">
        <f t="shared" si="26"/>
        <v>nabtrade.support@nab.co.au</v>
      </c>
    </row>
    <row r="401" spans="1:8" x14ac:dyDescent="0.2">
      <c r="A401" s="1" t="str">
        <f t="shared" si="27"/>
        <v>NABT-P&amp;M-FX &amp; Distribution-nabTrade Production Support</v>
      </c>
      <c r="B401" s="1" t="s">
        <v>720</v>
      </c>
      <c r="C401" s="1" t="s">
        <v>5</v>
      </c>
      <c r="D401" s="1" t="s">
        <v>690</v>
      </c>
      <c r="E401" s="1" t="s">
        <v>691</v>
      </c>
      <c r="F401" s="1" t="str">
        <f t="shared" si="24"/>
        <v>C-NAB-AU-CTDS-NABTRADEPRDSUPP</v>
      </c>
      <c r="G401" s="1" t="str">
        <f t="shared" si="25"/>
        <v>nabtrade and wealthhub  prod support.  Located 255 Miller St Sydney.  Primary Contact #: 02 9936 4939</v>
      </c>
      <c r="H401" s="1" t="str">
        <f t="shared" si="26"/>
        <v>nabtrade.support@nab.co.au</v>
      </c>
    </row>
    <row r="402" spans="1:8" x14ac:dyDescent="0.2">
      <c r="A402" s="1" t="str">
        <f t="shared" si="27"/>
        <v>NABT-P&amp;M-FX &amp; Distribution-nabTrade Production Support</v>
      </c>
      <c r="B402" s="1" t="s">
        <v>721</v>
      </c>
      <c r="C402" s="1" t="s">
        <v>5</v>
      </c>
      <c r="D402" s="1" t="s">
        <v>690</v>
      </c>
      <c r="E402" s="1" t="s">
        <v>691</v>
      </c>
      <c r="F402" s="1" t="str">
        <f t="shared" si="24"/>
        <v>C-NAB-AU-CTDS-NABTRADEPRDSUPP</v>
      </c>
      <c r="G402" s="1" t="str">
        <f t="shared" si="25"/>
        <v>nabtrade and wealthhub  prod support.  Located 255 Miller St Sydney.  Primary Contact #: 02 9936 4939</v>
      </c>
      <c r="H402" s="1" t="str">
        <f t="shared" si="26"/>
        <v>nabtrade.support@nab.co.au</v>
      </c>
    </row>
    <row r="403" spans="1:8" x14ac:dyDescent="0.2">
      <c r="A403" s="1" t="str">
        <f t="shared" si="27"/>
        <v>NABT-P&amp;M-FX &amp; Distribution-nabTrade Production Support</v>
      </c>
      <c r="B403" s="1" t="s">
        <v>722</v>
      </c>
      <c r="C403" s="1" t="s">
        <v>5</v>
      </c>
      <c r="D403" s="1" t="s">
        <v>690</v>
      </c>
      <c r="E403" s="1" t="s">
        <v>691</v>
      </c>
      <c r="F403" s="1" t="str">
        <f t="shared" si="24"/>
        <v>C-NAB-AU-CTDS-NABTRADEPRDSUPP</v>
      </c>
      <c r="G403" s="1" t="str">
        <f t="shared" si="25"/>
        <v>nabtrade and wealthhub  prod support.  Located 255 Miller St Sydney.  Primary Contact #: 02 9936 4939</v>
      </c>
      <c r="H403" s="1" t="str">
        <f t="shared" si="26"/>
        <v>nabtrade.support@nab.co.au</v>
      </c>
    </row>
    <row r="404" spans="1:8" x14ac:dyDescent="0.2">
      <c r="A404" s="1" t="str">
        <f t="shared" si="27"/>
        <v>NABT-P&amp;M-FX &amp; Distribution-nabTrade Production Support</v>
      </c>
      <c r="B404" s="1" t="s">
        <v>723</v>
      </c>
      <c r="C404" s="1" t="s">
        <v>5</v>
      </c>
      <c r="D404" s="1" t="s">
        <v>690</v>
      </c>
      <c r="E404" s="1" t="s">
        <v>691</v>
      </c>
      <c r="F404" s="1" t="str">
        <f t="shared" si="24"/>
        <v>C-NAB-AU-CTDS-NABTRADEPRDSUPP</v>
      </c>
      <c r="G404" s="1" t="str">
        <f t="shared" si="25"/>
        <v>nabtrade and wealthhub  prod support.  Located 255 Miller St Sydney.  Primary Contact #: 02 9936 4939</v>
      </c>
      <c r="H404" s="1" t="str">
        <f t="shared" si="26"/>
        <v>nabtrade.support@nab.co.au</v>
      </c>
    </row>
    <row r="405" spans="1:8" x14ac:dyDescent="0.2">
      <c r="A405" s="1" t="str">
        <f t="shared" si="27"/>
        <v>NABT-P&amp;M-FX &amp; Distribution-nabTrade Production Support</v>
      </c>
      <c r="B405" s="1" t="s">
        <v>724</v>
      </c>
      <c r="C405" s="1" t="s">
        <v>5</v>
      </c>
      <c r="D405" s="1" t="s">
        <v>690</v>
      </c>
      <c r="E405" s="1" t="s">
        <v>691</v>
      </c>
      <c r="F405" s="1" t="str">
        <f t="shared" si="24"/>
        <v>C-NAB-AU-CTDS-NABTRADEPRDSUPP</v>
      </c>
      <c r="G405" s="1" t="str">
        <f t="shared" si="25"/>
        <v>nabtrade and wealthhub  prod support.  Located 255 Miller St Sydney.  Primary Contact #: 02 9936 4939</v>
      </c>
      <c r="H405" s="1" t="str">
        <f t="shared" si="26"/>
        <v>nabtrade.support@nab.co.au</v>
      </c>
    </row>
    <row r="406" spans="1:8" x14ac:dyDescent="0.2">
      <c r="A406" s="1" t="str">
        <f t="shared" si="27"/>
        <v>NABT-P&amp;M-FX &amp; Distribution-nabTrade Production Support</v>
      </c>
      <c r="B406" s="1" t="s">
        <v>725</v>
      </c>
      <c r="C406" s="1" t="s">
        <v>5</v>
      </c>
      <c r="D406" s="1" t="s">
        <v>690</v>
      </c>
      <c r="E406" s="1" t="s">
        <v>691</v>
      </c>
      <c r="F406" s="1" t="str">
        <f t="shared" si="24"/>
        <v>C-NAB-AU-CTDS-NABTRADEPRDSUPP</v>
      </c>
      <c r="G406" s="1" t="str">
        <f t="shared" si="25"/>
        <v>nabtrade and wealthhub  prod support.  Located 255 Miller St Sydney.  Primary Contact #: 02 9936 4939</v>
      </c>
      <c r="H406" s="1" t="str">
        <f t="shared" si="26"/>
        <v>nabtrade.support@nab.co.au</v>
      </c>
    </row>
    <row r="407" spans="1:8" x14ac:dyDescent="0.2">
      <c r="A407" s="1" t="str">
        <f t="shared" si="27"/>
        <v>NABT-P&amp;M-FX &amp; Distribution-nabTrade Production Support</v>
      </c>
      <c r="B407" s="1" t="s">
        <v>726</v>
      </c>
      <c r="C407" s="1" t="s">
        <v>5</v>
      </c>
      <c r="D407" s="1" t="s">
        <v>690</v>
      </c>
      <c r="E407" s="1" t="s">
        <v>691</v>
      </c>
      <c r="F407" s="1" t="str">
        <f t="shared" si="24"/>
        <v>C-NAB-AU-CTDS-NABTRADEPRDSUPP</v>
      </c>
      <c r="G407" s="1" t="str">
        <f t="shared" si="25"/>
        <v>nabtrade and wealthhub  prod support.  Located 255 Miller St Sydney.  Primary Contact #: 02 9936 4939</v>
      </c>
      <c r="H407" s="1" t="str">
        <f t="shared" si="26"/>
        <v>nabtrade.support@nab.co.au</v>
      </c>
    </row>
    <row r="408" spans="1:8" x14ac:dyDescent="0.2">
      <c r="A408" s="1" t="str">
        <f t="shared" si="27"/>
        <v>NABT-Customer Technology-Wealth Technology-SM5 - Production Support</v>
      </c>
      <c r="B408" s="1" t="s">
        <v>727</v>
      </c>
      <c r="C408" s="1" t="s">
        <v>5</v>
      </c>
      <c r="D408" s="1" t="s">
        <v>205</v>
      </c>
      <c r="E408" s="1" t="s">
        <v>728</v>
      </c>
      <c r="F408" s="1" t="str">
        <f t="shared" si="24"/>
        <v>C-NAB-AU-CTDS-SM5PRODSUPP</v>
      </c>
      <c r="G408" s="1" t="str">
        <f t="shared" si="25"/>
        <v>Primary Contact Number : NavOprs 039829 8656  Secondary Contact Number : Information Not Available</v>
      </c>
      <c r="H408" s="1" t="str">
        <f t="shared" si="26"/>
        <v>navigator_prod_support@mlc.com.au</v>
      </c>
    </row>
    <row r="409" spans="1:8" x14ac:dyDescent="0.2">
      <c r="A409" s="1" t="str">
        <f t="shared" si="27"/>
        <v>NABT-Customer Technology-Wealth Technology-WRAP Platform - Production Support</v>
      </c>
      <c r="B409" s="1" t="s">
        <v>729</v>
      </c>
      <c r="C409" s="1" t="s">
        <v>5</v>
      </c>
      <c r="D409" s="1" t="s">
        <v>205</v>
      </c>
      <c r="E409" s="1" t="s">
        <v>730</v>
      </c>
      <c r="F409" s="1" t="str">
        <f t="shared" si="24"/>
        <v>C-NAB-AU-CTWT-WRAP-PROD</v>
      </c>
      <c r="G409" s="1" t="str">
        <f t="shared" si="25"/>
        <v>Primary Contact Number : NavOprs 039829 8656  Secondary Contact Number : 398691652</v>
      </c>
      <c r="H409" s="1" t="str">
        <f t="shared" si="26"/>
        <v>navigator_prod_support@mlc.com.au</v>
      </c>
    </row>
    <row r="410" spans="1:8" x14ac:dyDescent="0.2">
      <c r="A410" s="1" t="str">
        <f t="shared" si="27"/>
        <v>NABT-Customer Technology-Wealth Technology-WM Technology People</v>
      </c>
      <c r="B410" s="1" t="s">
        <v>731</v>
      </c>
      <c r="C410" s="1" t="s">
        <v>5</v>
      </c>
      <c r="D410" s="1" t="s">
        <v>205</v>
      </c>
      <c r="E410" s="1" t="s">
        <v>732</v>
      </c>
      <c r="F410" s="1" t="str">
        <f t="shared" si="24"/>
        <v>C-NAB-AU-CTWT-WMTP</v>
      </c>
      <c r="G410" s="1" t="str">
        <f t="shared" si="25"/>
        <v>Primary Contact Number : +61 (0) 477 724 733  Secondary Contact Number : +61 (0) 439 615 768</v>
      </c>
      <c r="H410" s="1" t="str">
        <f t="shared" si="26"/>
        <v>Release_Team@nab.com.au</v>
      </c>
    </row>
    <row r="411" spans="1:8" x14ac:dyDescent="0.2">
      <c r="A411" s="1" t="str">
        <f t="shared" si="27"/>
        <v>NABT-Customer Technology-Demand &amp; Supply Management-Hosting Services Perth</v>
      </c>
      <c r="B411" s="1" t="s">
        <v>733</v>
      </c>
      <c r="C411" s="1" t="s">
        <v>5</v>
      </c>
      <c r="D411" s="1" t="s">
        <v>715</v>
      </c>
      <c r="E411" s="1" t="s">
        <v>734</v>
      </c>
      <c r="F411" s="1" t="str">
        <f t="shared" si="24"/>
        <v>C-NAB-AU-CTDS-HSTSERVPER</v>
      </c>
      <c r="G411" s="1" t="str">
        <f t="shared" si="25"/>
        <v>Primary Contact Number: 0401149620   Secondary Contact Number: 0401981656  Alernate Contact Number: 0401715909  Remedy Support Group Authoriser: Steve Whitehead</v>
      </c>
      <c r="H411" s="1" t="str">
        <f t="shared" si="26"/>
        <v>tops_perth@mlc.com.au</v>
      </c>
    </row>
    <row r="412" spans="1:8" x14ac:dyDescent="0.2">
      <c r="A412" s="1" t="str">
        <f t="shared" si="27"/>
        <v>NABT-Customer Technology-Wealth Technology-WRAP Platform - Production Support</v>
      </c>
      <c r="B412" s="1" t="s">
        <v>735</v>
      </c>
      <c r="C412" s="1" t="s">
        <v>5</v>
      </c>
      <c r="D412" s="1" t="s">
        <v>205</v>
      </c>
      <c r="E412" s="1" t="s">
        <v>730</v>
      </c>
      <c r="F412" s="1" t="str">
        <f t="shared" si="24"/>
        <v>C-NAB-AU-CTWT-WRAP-PROD</v>
      </c>
      <c r="G412" s="1" t="str">
        <f t="shared" si="25"/>
        <v>Primary Contact Number : NavOprs 039829 8656  Secondary Contact Number : 398691652</v>
      </c>
      <c r="H412" s="1" t="str">
        <f t="shared" si="26"/>
        <v>navigator_prod_support@mlc.com.au</v>
      </c>
    </row>
    <row r="413" spans="1:8" x14ac:dyDescent="0.2">
      <c r="A413" s="1" t="str">
        <f t="shared" si="27"/>
        <v>NABT-EADT-DOCS-Wealth Online Support</v>
      </c>
      <c r="B413" s="1" t="s">
        <v>736</v>
      </c>
      <c r="C413" s="1" t="s">
        <v>5</v>
      </c>
      <c r="D413" s="1" t="s">
        <v>68</v>
      </c>
      <c r="E413" s="1" t="s">
        <v>525</v>
      </c>
      <c r="F413" s="1" t="str">
        <f t="shared" si="24"/>
        <v>C-NAB-AU-EADTDOCS-WO-SUPP</v>
      </c>
      <c r="G413" s="1" t="str">
        <f t="shared" si="25"/>
        <v>Wealth and MLC Online Production Support.     Primary Contact Number: 0421 618 142  Remedy Support Group Authoriser: Josef Widjaja</v>
      </c>
      <c r="H413" s="1" t="str">
        <f t="shared" si="26"/>
        <v>TMLC.Online.Support@nab.com.au</v>
      </c>
    </row>
    <row r="414" spans="1:8" x14ac:dyDescent="0.2">
      <c r="A414" s="1" t="str">
        <f t="shared" si="27"/>
        <v>NABT-Customer Technology-Wealth Technology-WRAP Platform - Production Support</v>
      </c>
      <c r="B414" s="1" t="s">
        <v>737</v>
      </c>
      <c r="C414" s="1" t="s">
        <v>5</v>
      </c>
      <c r="D414" s="1" t="s">
        <v>205</v>
      </c>
      <c r="E414" s="1" t="s">
        <v>730</v>
      </c>
      <c r="F414" s="1" t="str">
        <f t="shared" si="24"/>
        <v>C-NAB-AU-CTWT-WRAP-PROD</v>
      </c>
      <c r="G414" s="1" t="str">
        <f t="shared" si="25"/>
        <v>Primary Contact Number : NavOprs 039829 8656  Secondary Contact Number : 398691652</v>
      </c>
      <c r="H414" s="1" t="str">
        <f t="shared" si="26"/>
        <v>navigator_prod_support@mlc.com.au</v>
      </c>
    </row>
    <row r="415" spans="1:8" x14ac:dyDescent="0.2">
      <c r="A415" s="1" t="str">
        <f t="shared" si="27"/>
        <v>NABT-Customer Technology-Wealth Technology-Plum - Enhancements &amp; Delivery &amp; Assurance Team</v>
      </c>
      <c r="B415" s="1" t="s">
        <v>738</v>
      </c>
      <c r="C415" s="1" t="s">
        <v>5</v>
      </c>
      <c r="D415" s="1" t="s">
        <v>205</v>
      </c>
      <c r="E415" s="1" t="s">
        <v>739</v>
      </c>
      <c r="F415" s="1" t="str">
        <f t="shared" si="24"/>
        <v>C-NAB-AU-CTDS-PLUMDEV</v>
      </c>
      <c r="G415" s="1" t="str">
        <f t="shared" si="25"/>
        <v>Environments and Satellites applications</v>
      </c>
      <c r="H415" s="1" t="str">
        <f t="shared" si="26"/>
        <v>DevOps Plum/MAILINDB/NAG_AP, NABAU_CSWT Epass web and satellites</v>
      </c>
    </row>
    <row r="416" spans="1:8" x14ac:dyDescent="0.2">
      <c r="A416" s="1" t="str">
        <f t="shared" si="27"/>
        <v>NABT-Customer Technology-Wealth Technology-Plum - Production Support Delivery &amp; Assurance Team</v>
      </c>
      <c r="B416" s="1" t="s">
        <v>740</v>
      </c>
      <c r="C416" s="1" t="s">
        <v>5</v>
      </c>
      <c r="D416" s="1" t="s">
        <v>205</v>
      </c>
      <c r="E416" s="1" t="s">
        <v>741</v>
      </c>
      <c r="F416" s="1" t="str">
        <f t="shared" si="24"/>
        <v>C-NAB-AU-CTDS-PLUMSUPP</v>
      </c>
      <c r="G416" s="1" t="str">
        <f t="shared" si="25"/>
        <v>Corporate Superannuation and Workflow Technology, Production Support Team    Primary Contact Number : 03  9222 4886    Secondary Contact Number : 0447 202 687    Remedy Support Group Authoriser:  Leeanne Young, Tafadzwa Chitambo and Carmen DiNatale</v>
      </c>
      <c r="H416" s="1" t="str">
        <f t="shared" si="26"/>
        <v>nabau_plum.production.support.team@nab.com.au</v>
      </c>
    </row>
    <row r="417" spans="1:8" x14ac:dyDescent="0.2">
      <c r="A417" s="1" t="str">
        <f t="shared" si="27"/>
        <v>NABT-Customer Technology-Wealth Technology-Work Management - Production Support</v>
      </c>
      <c r="B417" s="1" t="s">
        <v>742</v>
      </c>
      <c r="C417" s="1" t="s">
        <v>5</v>
      </c>
      <c r="D417" s="1" t="s">
        <v>205</v>
      </c>
      <c r="E417" s="1" t="s">
        <v>529</v>
      </c>
      <c r="F417" s="1" t="str">
        <f t="shared" si="24"/>
        <v>C-NAB-AU-CTDS-WRKMGMTPRODSUPP</v>
      </c>
      <c r="G417" s="1" t="str">
        <f t="shared" si="25"/>
        <v>MLC / NAB Wealth - Work Management Support (Applications including CRMS, Tower, Gemini)    Primary Contact Number : Work.Management.Support@mlc.com.au   Secondary Contact Number : Leo Kwan 0459841762  Remedy Support Group Authoriser : Leo Kwan, Simon Tibbs</v>
      </c>
      <c r="H417" s="1" t="str">
        <f t="shared" si="26"/>
        <v>Work.Management.Support@mlc.com.au</v>
      </c>
    </row>
    <row r="418" spans="1:8" x14ac:dyDescent="0.2">
      <c r="A418" s="1" t="str">
        <f t="shared" si="27"/>
        <v>NABT-EADT-EADS-Technology Mainframe Systems</v>
      </c>
      <c r="B418" s="1" t="s">
        <v>743</v>
      </c>
      <c r="C418" s="1" t="s">
        <v>5</v>
      </c>
      <c r="D418" s="1" t="s">
        <v>25</v>
      </c>
      <c r="E418" s="1" t="s">
        <v>744</v>
      </c>
      <c r="F418" s="1" t="str">
        <f t="shared" si="24"/>
        <v>C-NAB-AU-EADTEADS-TECMFSYS</v>
      </c>
      <c r="G418" s="1">
        <f t="shared" si="25"/>
        <v>0</v>
      </c>
      <c r="H418" s="1">
        <f t="shared" si="26"/>
        <v>0</v>
      </c>
    </row>
    <row r="419" spans="1:8" x14ac:dyDescent="0.2">
      <c r="A419" s="1" t="str">
        <f t="shared" si="27"/>
        <v>NABT-nab-Business-nabAsia Business Support Desk</v>
      </c>
      <c r="B419" s="1" t="s">
        <v>745</v>
      </c>
      <c r="C419" s="1" t="s">
        <v>5</v>
      </c>
      <c r="D419" s="1" t="s">
        <v>28</v>
      </c>
      <c r="E419" s="1" t="s">
        <v>746</v>
      </c>
      <c r="F419" s="1" t="str">
        <f t="shared" si="24"/>
        <v>C-NAB-AU-NBUS-NA-BUSSUPPDESK</v>
      </c>
      <c r="G419" s="1" t="str">
        <f t="shared" si="25"/>
        <v>nabAsia Business Support Desk (mainly in Hong Kong)    Primary Contact Number : 85228229898  Secondary Contact Number :</v>
      </c>
      <c r="H419" s="1" t="str">
        <f t="shared" si="26"/>
        <v>nabhk.help.desk@nabasia.com</v>
      </c>
    </row>
    <row r="420" spans="1:8" x14ac:dyDescent="0.2">
      <c r="A420" s="1" t="str">
        <f t="shared" si="27"/>
        <v>NABT-nab-Business-nabAsia Internet Banking</v>
      </c>
      <c r="B420" s="1" t="s">
        <v>747</v>
      </c>
      <c r="C420" s="1" t="s">
        <v>5</v>
      </c>
      <c r="D420" s="1" t="s">
        <v>28</v>
      </c>
      <c r="E420" s="1" t="s">
        <v>748</v>
      </c>
      <c r="F420" s="1" t="str">
        <f t="shared" si="24"/>
        <v>C-NAB-AU-NBUS-NA-IB</v>
      </c>
      <c r="G420" s="1">
        <f t="shared" si="25"/>
        <v>0</v>
      </c>
      <c r="H420" s="1">
        <f t="shared" si="26"/>
        <v>0</v>
      </c>
    </row>
    <row r="421" spans="1:8" x14ac:dyDescent="0.2">
      <c r="A421" s="1" t="str">
        <f t="shared" si="27"/>
        <v>NABT-P&amp;M-Asset Servicing Technology-Middleware &amp; Payments Support</v>
      </c>
      <c r="B421" s="1" t="s">
        <v>749</v>
      </c>
      <c r="C421" s="1" t="s">
        <v>5</v>
      </c>
      <c r="D421" s="1" t="s">
        <v>750</v>
      </c>
      <c r="E421" s="1" t="s">
        <v>751</v>
      </c>
      <c r="F421" s="1" t="str">
        <f t="shared" si="24"/>
        <v>C-NAB-AU-PMAST-MWPAYSUPP</v>
      </c>
      <c r="G421" s="1" t="str">
        <f t="shared" si="25"/>
        <v>Primary &amp; Secondary Contact number : As per Alarm point.  Remedy Support Group Authoriser : Peter J McShane, Alfred Rajasekar</v>
      </c>
      <c r="H421" s="1" t="str">
        <f t="shared" si="26"/>
        <v>EST Technology Product and Markets - Payments and Reconciliations &lt;ESTTechnologyProductMarketsPaymentsReconciliation@nab.com.au&gt;</v>
      </c>
    </row>
    <row r="422" spans="1:8" x14ac:dyDescent="0.2">
      <c r="A422" s="1" t="str">
        <f t="shared" si="27"/>
        <v>NABT-P&amp;M-Asset Servicing Technology-Middleware &amp; Payments Support</v>
      </c>
      <c r="B422" s="1" t="s">
        <v>752</v>
      </c>
      <c r="C422" s="1" t="s">
        <v>5</v>
      </c>
      <c r="D422" s="1" t="s">
        <v>750</v>
      </c>
      <c r="E422" s="1" t="s">
        <v>751</v>
      </c>
      <c r="F422" s="1" t="str">
        <f t="shared" si="24"/>
        <v>C-NAB-AU-PMAST-MWPAYSUPP</v>
      </c>
      <c r="G422" s="1" t="str">
        <f t="shared" si="25"/>
        <v>Primary &amp; Secondary Contact number : As per Alarm point.  Remedy Support Group Authoriser : Peter J McShane, Alfred Rajasekar</v>
      </c>
      <c r="H422" s="1" t="str">
        <f t="shared" si="26"/>
        <v>EST Technology Product and Markets - Payments and Reconciliations &lt;ESTTechnologyProductMarketsPaymentsReconciliation@nab.com.au&gt;</v>
      </c>
    </row>
    <row r="423" spans="1:8" x14ac:dyDescent="0.2">
      <c r="A423" s="1" t="str">
        <f t="shared" si="27"/>
        <v>NABT-P&amp;M-FI&amp;PT-Payments &amp; Confirmations Support</v>
      </c>
      <c r="B423" s="1" t="s">
        <v>753</v>
      </c>
      <c r="C423" s="1" t="s">
        <v>5</v>
      </c>
      <c r="D423" s="1" t="s">
        <v>754</v>
      </c>
      <c r="E423" s="1" t="s">
        <v>755</v>
      </c>
      <c r="F423" s="1" t="str">
        <f t="shared" si="24"/>
        <v>C-NAB-AU-PMFIPT-PNC-SUPP</v>
      </c>
      <c r="G423" s="1" t="str">
        <f t="shared" si="25"/>
        <v>Payments &amp; Confos support  Primary contact: +61386410000  Seconday contact:   Graham Gilchrist (Prod Manager)  Escalation:  Manny Georgiades (Asset Manager)  Remedy Support Group Authoriser:  Graham Gilchrist (Prod Manager)</v>
      </c>
      <c r="H423" s="1">
        <f t="shared" si="26"/>
        <v>0</v>
      </c>
    </row>
    <row r="424" spans="1:8" x14ac:dyDescent="0.2">
      <c r="A424" s="1" t="str">
        <f t="shared" si="27"/>
        <v>NABT-BNZT-Markets Technology-Application Support</v>
      </c>
      <c r="B424" s="1" t="s">
        <v>756</v>
      </c>
      <c r="C424" s="1" t="s">
        <v>5</v>
      </c>
      <c r="D424" s="1" t="s">
        <v>757</v>
      </c>
      <c r="E424" s="1" t="s">
        <v>758</v>
      </c>
      <c r="F424" s="1" t="str">
        <f t="shared" si="24"/>
        <v>C-NAB-AU-PMWSBNZT-APPSUPP</v>
      </c>
      <c r="G424" s="1" t="str">
        <f t="shared" si="25"/>
        <v>Application Support    Primary Contact Number : +64 (0)4 474 7930  Secondary Contact Number : +64 (0)21 125 9516  Remedy Support Group Authoriser: Peter Emanuel</v>
      </c>
      <c r="H424" s="1" t="str">
        <f t="shared" si="26"/>
        <v>Wholesale.Banking.NZ.App.Support@bnz.co.nz</v>
      </c>
    </row>
    <row r="425" spans="1:8" x14ac:dyDescent="0.2">
      <c r="A425" s="1" t="str">
        <f t="shared" si="27"/>
        <v>Telstra-Data-Implementation Services</v>
      </c>
      <c r="B425" s="1" t="s">
        <v>759</v>
      </c>
      <c r="C425" s="1" t="s">
        <v>235</v>
      </c>
      <c r="D425" s="1" t="s">
        <v>246</v>
      </c>
      <c r="E425" s="1" t="s">
        <v>252</v>
      </c>
      <c r="F425" s="1" t="str">
        <f t="shared" si="24"/>
        <v>C-NAB-AU-TEL-DAT-IMPSERV</v>
      </c>
      <c r="G425" s="1" t="str">
        <f t="shared" si="25"/>
        <v>Project Implementation Team    Primary Contact Number : 734552288  Secondary Contact Number : 734550280</v>
      </c>
      <c r="H425" s="1">
        <f t="shared" si="26"/>
        <v>0</v>
      </c>
    </row>
    <row r="426" spans="1:8" x14ac:dyDescent="0.2">
      <c r="A426" s="1" t="str">
        <f t="shared" si="27"/>
        <v>NABT-nab-Business-BI Delivery Support</v>
      </c>
      <c r="B426" s="1" t="s">
        <v>760</v>
      </c>
      <c r="C426" s="1" t="s">
        <v>5</v>
      </c>
      <c r="D426" s="1" t="s">
        <v>28</v>
      </c>
      <c r="E426" s="1" t="s">
        <v>761</v>
      </c>
      <c r="F426" s="1" t="str">
        <f t="shared" si="24"/>
        <v>C-NAB-AU-NBUS-BI-DELSUPP</v>
      </c>
      <c r="G426" s="1" t="str">
        <f t="shared" si="25"/>
        <v>FR&amp;MI (Financial Reporting &amp; Management Information) BI Delivery Support team  Primary Contact Number:  0477 387 577  Secondary Contact Number:  0409 045 031   Remedy Support Group Authoriser:   Deborah Woon 0467 716 218</v>
      </c>
      <c r="H426" s="1" t="str">
        <f t="shared" si="26"/>
        <v>BI.Assist@nab.com.au</v>
      </c>
    </row>
    <row r="427" spans="1:8" x14ac:dyDescent="0.2">
      <c r="A427" s="1" t="str">
        <f t="shared" si="27"/>
        <v>NABT-nab-Business-National Merchant Service Centre Support</v>
      </c>
      <c r="B427" s="1" t="s">
        <v>762</v>
      </c>
      <c r="C427" s="1" t="s">
        <v>5</v>
      </c>
      <c r="D427" s="1" t="s">
        <v>28</v>
      </c>
      <c r="E427" s="1" t="s">
        <v>234</v>
      </c>
      <c r="F427" s="1" t="str">
        <f t="shared" si="24"/>
        <v>C-NAB-AU-NBUS-NMSC-SUPP</v>
      </c>
      <c r="G427" s="1" t="str">
        <f t="shared" si="25"/>
        <v>Merchant helpdesk Second lvl Support  Primary Contact Number 0398862710  Secondary Number  1300369852 Option 1,1</v>
      </c>
      <c r="H427" s="1" t="str">
        <f t="shared" si="26"/>
        <v>eftpos.support@nab.com.au</v>
      </c>
    </row>
    <row r="428" spans="1:8" x14ac:dyDescent="0.2">
      <c r="A428" s="1" t="str">
        <f t="shared" si="27"/>
        <v>NABT-nab-Business-BI Development Support</v>
      </c>
      <c r="B428" s="1" t="s">
        <v>763</v>
      </c>
      <c r="C428" s="1" t="s">
        <v>5</v>
      </c>
      <c r="D428" s="1" t="s">
        <v>28</v>
      </c>
      <c r="E428" s="1" t="s">
        <v>764</v>
      </c>
      <c r="F428" s="1" t="str">
        <f t="shared" si="24"/>
        <v>C-NAB-AU-NBUS-BI-DEVSUPP</v>
      </c>
      <c r="G428" s="1" t="str">
        <f t="shared" si="25"/>
        <v>FR&amp;MI BI Development Support group  Primary Contact Number:  Praveen Sadasivan - 0459 847 039; Secondary Contact Number: Trang Tien - 0459 836 034; Remedy Support Group Authoriser: Deborah Woon - 0467 716 218</v>
      </c>
      <c r="H428" s="1" t="str">
        <f t="shared" si="26"/>
        <v>FR&amp;MI.Delivery@nab.com.au</v>
      </c>
    </row>
    <row r="429" spans="1:8" x14ac:dyDescent="0.2">
      <c r="A429" s="1" t="str">
        <f t="shared" si="27"/>
        <v>NABT-nab-Business-International and High Value</v>
      </c>
      <c r="B429" s="1" t="s">
        <v>765</v>
      </c>
      <c r="C429" s="1" t="s">
        <v>5</v>
      </c>
      <c r="D429" s="1" t="s">
        <v>28</v>
      </c>
      <c r="E429" s="1" t="s">
        <v>766</v>
      </c>
      <c r="F429" s="1" t="str">
        <f t="shared" si="24"/>
        <v>C-NAB-AU-NBUS-APPNPRC</v>
      </c>
      <c r="G429" s="1" t="str">
        <f t="shared" si="25"/>
        <v>Primary Contact Number: 03 9601 7910  Secondary Contact Number: 0429 384 459  Remedy Support Group Authoriser: Lyndon Main</v>
      </c>
      <c r="H429" s="1" t="str">
        <f t="shared" si="26"/>
        <v>international.and.high.value@nab.com.au</v>
      </c>
    </row>
    <row r="430" spans="1:8" x14ac:dyDescent="0.2">
      <c r="A430" s="1" t="str">
        <f t="shared" si="27"/>
        <v>NABT-nab-Business-CCC Technical Services</v>
      </c>
      <c r="B430" s="1" t="s">
        <v>767</v>
      </c>
      <c r="C430" s="1" t="s">
        <v>5</v>
      </c>
      <c r="D430" s="1" t="s">
        <v>28</v>
      </c>
      <c r="E430" s="1" t="s">
        <v>768</v>
      </c>
      <c r="F430" s="1" t="str">
        <f t="shared" si="24"/>
        <v>C-NAB-AU-NBUS-CCCTECHSERV</v>
      </c>
      <c r="G430" s="1">
        <f t="shared" si="25"/>
        <v>0</v>
      </c>
      <c r="H430" s="1" t="str">
        <f t="shared" si="26"/>
        <v>nabau_voice.services@nab.com.au</v>
      </c>
    </row>
    <row r="431" spans="1:8" x14ac:dyDescent="0.2">
      <c r="A431" s="1" t="str">
        <f t="shared" si="27"/>
        <v>NABT-Infrastructure-SCM Services-Software Configuration Management</v>
      </c>
      <c r="B431" s="1" t="s">
        <v>769</v>
      </c>
      <c r="C431" s="1" t="s">
        <v>5</v>
      </c>
      <c r="D431" s="1" t="s">
        <v>770</v>
      </c>
      <c r="E431" s="1" t="s">
        <v>771</v>
      </c>
      <c r="F431" s="1" t="str">
        <f t="shared" si="24"/>
        <v>C-NAB-AU-INFSCM-SCM</v>
      </c>
      <c r="G431" s="1" t="str">
        <f t="shared" si="25"/>
        <v>Primary Contact Number: For Severity 1 or 2 Mainframe production issues contact 0414446824. For Non-Mainframe severity 1 or 2 production issues contact 0457569946.    Secondary Contact Number: N/A  Remedy Support Group Authoriser: Fernando Stromei</v>
      </c>
      <c r="H431" s="1" t="str">
        <f t="shared" si="26"/>
        <v>SCM.SERVICES@NAB.COM.AU</v>
      </c>
    </row>
    <row r="432" spans="1:8" x14ac:dyDescent="0.2">
      <c r="A432" s="1" t="str">
        <f t="shared" si="27"/>
        <v>IBM-Hosting Services-Service Restoration</v>
      </c>
      <c r="B432" s="1" t="s">
        <v>772</v>
      </c>
      <c r="C432" s="1" t="s">
        <v>536</v>
      </c>
      <c r="D432" s="1" t="s">
        <v>538</v>
      </c>
      <c r="E432" s="1" t="s">
        <v>606</v>
      </c>
      <c r="F432" s="1" t="str">
        <f t="shared" si="24"/>
        <v>I-SM-AU-SMM-IMI</v>
      </c>
      <c r="G432" s="1" t="str">
        <f t="shared" si="25"/>
        <v>Service Management - Service Support Management - Incident Management  Primary Contact : Jim Whiley  Primary Contact Number # 61-408-548-076</v>
      </c>
      <c r="H432" s="1">
        <f t="shared" si="26"/>
        <v>0</v>
      </c>
    </row>
    <row r="433" spans="1:8" x14ac:dyDescent="0.2">
      <c r="A433" s="1" t="str">
        <f t="shared" si="27"/>
        <v>IBM-Hosting Services-Storage Backup &amp; Recovery- Failure Alerts Midrange</v>
      </c>
      <c r="B433" s="1" t="s">
        <v>773</v>
      </c>
      <c r="C433" s="1" t="s">
        <v>536</v>
      </c>
      <c r="D433" s="1" t="s">
        <v>538</v>
      </c>
      <c r="E433" s="1" t="s">
        <v>774</v>
      </c>
      <c r="F433" s="1" t="e">
        <f t="shared" si="24"/>
        <v>#N/A</v>
      </c>
      <c r="G433" s="1" t="str">
        <f t="shared" si="25"/>
        <v>Server Systems Operations - Storage Management - Backup Restore Mgmt - Netbackup Failure Midrange  Primary Contact : Ben Lyng  Primary Contact Number # 0430 394 895</v>
      </c>
      <c r="H433" s="1" t="str">
        <f t="shared" si="26"/>
        <v>nab storage bur/australia/contr/ibm</v>
      </c>
    </row>
    <row r="434" spans="1:8" x14ac:dyDescent="0.2">
      <c r="A434" s="1" t="str">
        <f t="shared" si="27"/>
        <v>IBM-Hosting Services-Performance &amp; Capacity Management Mainframe</v>
      </c>
      <c r="B434" s="1" t="s">
        <v>775</v>
      </c>
      <c r="C434" s="1" t="s">
        <v>536</v>
      </c>
      <c r="D434" s="1" t="s">
        <v>538</v>
      </c>
      <c r="E434" s="1" t="s">
        <v>654</v>
      </c>
      <c r="F434" s="1" t="e">
        <f t="shared" si="24"/>
        <v>#N/A</v>
      </c>
      <c r="G434" s="1" t="str">
        <f t="shared" si="25"/>
        <v>Delivery Technology &amp; Engineering - SM Integration - Performance and Capacity Management - Mainframe  Primary Contact : Peter Durrant  Primary Contact Number #   61-432-884-001</v>
      </c>
      <c r="H434" s="1" t="str">
        <f t="shared" si="26"/>
        <v>host_performance a@national.com.au</v>
      </c>
    </row>
    <row r="435" spans="1:8" x14ac:dyDescent="0.2">
      <c r="A435" s="1" t="str">
        <f t="shared" si="27"/>
        <v>IBM-Hosting Services-Storage Backup &amp; Recovery Midrange</v>
      </c>
      <c r="B435" s="1" t="s">
        <v>776</v>
      </c>
      <c r="C435" s="1" t="s">
        <v>536</v>
      </c>
      <c r="D435" s="1" t="s">
        <v>538</v>
      </c>
      <c r="E435" s="1" t="s">
        <v>659</v>
      </c>
      <c r="F435" s="1" t="e">
        <f t="shared" si="24"/>
        <v>#N/A</v>
      </c>
      <c r="G435" s="1" t="str">
        <f t="shared" si="25"/>
        <v>Server Systems Operations - Storage Management - Backup Restore Mgmt - Midrange  Primary Contact : Jason Gately  Primary Contact Number # 61-428-677-820</v>
      </c>
      <c r="H435" s="1" t="str">
        <f t="shared" si="26"/>
        <v>tormain@au1.ibm.com</v>
      </c>
    </row>
    <row r="436" spans="1:8" x14ac:dyDescent="0.2">
      <c r="A436" s="1" t="str">
        <f t="shared" si="27"/>
        <v>IBM-Hosting Services-Storage Backup &amp; Recovery Midrange</v>
      </c>
      <c r="B436" s="1" t="s">
        <v>777</v>
      </c>
      <c r="C436" s="1" t="s">
        <v>536</v>
      </c>
      <c r="D436" s="1" t="s">
        <v>538</v>
      </c>
      <c r="E436" s="1" t="s">
        <v>659</v>
      </c>
      <c r="F436" s="1" t="e">
        <f t="shared" si="24"/>
        <v>#N/A</v>
      </c>
      <c r="G436" s="1" t="str">
        <f t="shared" si="25"/>
        <v>Server Systems Operations - Storage Management - Backup Restore Mgmt - Midrange  Primary Contact : Jason Gately  Primary Contact Number # 61-428-677-820</v>
      </c>
      <c r="H436" s="1" t="str">
        <f t="shared" si="26"/>
        <v>tormain@au1.ibm.com</v>
      </c>
    </row>
    <row r="437" spans="1:8" x14ac:dyDescent="0.2">
      <c r="A437" s="1" t="str">
        <f t="shared" si="27"/>
        <v>NABT-Enterprise Projects &amp; Change-Heritage Project Management</v>
      </c>
      <c r="B437" s="1" t="s">
        <v>778</v>
      </c>
      <c r="C437" s="1" t="s">
        <v>5</v>
      </c>
      <c r="D437" s="1" t="s">
        <v>218</v>
      </c>
      <c r="E437" s="1" t="s">
        <v>219</v>
      </c>
      <c r="F437" s="1" t="str">
        <f t="shared" si="24"/>
        <v>C-NAB-AU-EPC-HPM</v>
      </c>
      <c r="G437" s="1">
        <f t="shared" si="25"/>
        <v>0</v>
      </c>
      <c r="H437" s="1">
        <f t="shared" si="26"/>
        <v>0</v>
      </c>
    </row>
    <row r="438" spans="1:8" x14ac:dyDescent="0.2">
      <c r="A438" s="1" t="str">
        <f t="shared" si="27"/>
        <v>NABT-EADT-EADS-SAP Finance Support</v>
      </c>
      <c r="B438" s="1" t="s">
        <v>779</v>
      </c>
      <c r="C438" s="1" t="s">
        <v>5</v>
      </c>
      <c r="D438" s="1" t="s">
        <v>25</v>
      </c>
      <c r="E438" s="1" t="s">
        <v>465</v>
      </c>
      <c r="F438" s="1" t="str">
        <f t="shared" si="24"/>
        <v>C-NAB-AU-EADTEADS-SAP-FINSUPP</v>
      </c>
      <c r="G438" s="1" t="str">
        <f t="shared" si="25"/>
        <v>SAP technology General Ledger and Finance support    Primary Contact Number : +61-407052184  Secondary Contact Number : Information Not Available    The business support hours is 9am AEST to 5pm AEST for all regions.</v>
      </c>
      <c r="H438" s="1" t="str">
        <f t="shared" si="26"/>
        <v>vijay.m.munireddy@nab.com.au</v>
      </c>
    </row>
    <row r="439" spans="1:8" x14ac:dyDescent="0.2">
      <c r="A439" s="1" t="str">
        <f t="shared" si="27"/>
        <v>NABT-EADT-EADS-SAP Security Support</v>
      </c>
      <c r="B439" s="1" t="s">
        <v>780</v>
      </c>
      <c r="C439" s="1" t="s">
        <v>5</v>
      </c>
      <c r="D439" s="1" t="s">
        <v>25</v>
      </c>
      <c r="E439" s="1" t="s">
        <v>781</v>
      </c>
      <c r="F439" s="1" t="str">
        <f t="shared" si="24"/>
        <v>C-NAB-AU-EADTEADS-SAP-SECSUPP</v>
      </c>
      <c r="G439" s="1" t="str">
        <f t="shared" si="25"/>
        <v>SAP security support team    Primary Contact Number : +91 40 67060259   Secondary Contact Number : 0405446586</v>
      </c>
      <c r="H439" s="1" t="str">
        <f t="shared" si="26"/>
        <v>basis.security@nab.com.au</v>
      </c>
    </row>
    <row r="440" spans="1:8" x14ac:dyDescent="0.2">
      <c r="A440" s="1" t="str">
        <f t="shared" si="27"/>
        <v>NABT-EADT-EADS-GDW Support</v>
      </c>
      <c r="B440" s="1" t="s">
        <v>782</v>
      </c>
      <c r="C440" s="1" t="s">
        <v>5</v>
      </c>
      <c r="D440" s="1" t="s">
        <v>25</v>
      </c>
      <c r="E440" s="1" t="s">
        <v>783</v>
      </c>
      <c r="F440" s="1" t="str">
        <f t="shared" si="24"/>
        <v>C-NAB-AU-EADTEADS-GDW-SUPP</v>
      </c>
      <c r="G440" s="1" t="str">
        <f t="shared" si="25"/>
        <v>GDW Support   Email : GDW.PRODUCTION.SUPPORT@NAB.COM.AU  Primary  0414446296  Secondary 0414440013</v>
      </c>
      <c r="H440" s="1" t="str">
        <f t="shared" si="26"/>
        <v>gdw.production.support@nab.com.au</v>
      </c>
    </row>
    <row r="441" spans="1:8" x14ac:dyDescent="0.2">
      <c r="A441" s="1" t="str">
        <f t="shared" si="27"/>
        <v>NABT-EADT-EADS-GDF Development</v>
      </c>
      <c r="B441" s="1" t="s">
        <v>784</v>
      </c>
      <c r="C441" s="1" t="s">
        <v>5</v>
      </c>
      <c r="D441" s="1" t="s">
        <v>25</v>
      </c>
      <c r="E441" s="1" t="s">
        <v>785</v>
      </c>
      <c r="F441" s="1" t="str">
        <f t="shared" si="24"/>
        <v>C-NAB-AU-EADTEADS-GDF-DEV</v>
      </c>
      <c r="G441" s="1" t="str">
        <f t="shared" si="25"/>
        <v>GDF support contact details below  Email : GDW.PRODUCTION.SUPPORT@NAB.COM.AU  gdf primary: 0408363977  GDF Secondary :  0407318578</v>
      </c>
      <c r="H441" s="1" t="str">
        <f t="shared" si="26"/>
        <v>gdw.production.support@nab.com.au</v>
      </c>
    </row>
    <row r="442" spans="1:8" x14ac:dyDescent="0.2">
      <c r="A442" s="1" t="str">
        <f t="shared" si="27"/>
        <v>NABT-EADT-EADS-GDF Support</v>
      </c>
      <c r="B442" s="1" t="s">
        <v>786</v>
      </c>
      <c r="C442" s="1" t="s">
        <v>5</v>
      </c>
      <c r="D442" s="1" t="s">
        <v>25</v>
      </c>
      <c r="E442" s="1" t="s">
        <v>787</v>
      </c>
      <c r="F442" s="1" t="str">
        <f t="shared" si="24"/>
        <v>C-NAB-AU-EADTEADS-GDF-SUPP</v>
      </c>
      <c r="G442" s="1" t="str">
        <f t="shared" si="25"/>
        <v>GDF support contact details below  Email : GDW.PRODUCTION.SUPPORT@NAB.COM.AU    gdf primary: 0408363977  GDF Secondary :  0407318578</v>
      </c>
      <c r="H442" s="1" t="str">
        <f t="shared" si="26"/>
        <v>gdw.production.support@nab.com.au</v>
      </c>
    </row>
    <row r="443" spans="1:8" x14ac:dyDescent="0.2">
      <c r="A443" s="1" t="str">
        <f t="shared" si="27"/>
        <v>NABT-EADT-EADS-MLC EDW Support</v>
      </c>
      <c r="B443" s="1" t="s">
        <v>788</v>
      </c>
      <c r="C443" s="1" t="s">
        <v>5</v>
      </c>
      <c r="D443" s="1" t="s">
        <v>25</v>
      </c>
      <c r="E443" s="1" t="s">
        <v>789</v>
      </c>
      <c r="F443" s="1" t="str">
        <f t="shared" si="24"/>
        <v>C-NAB-AU-CTAG-CRM-DWSERV</v>
      </c>
      <c r="G443" s="1" t="str">
        <f t="shared" si="25"/>
        <v>MLC / NAB Wealth - Enterprise Data Warehouse Support    Primary Contact Number : 0401711480  Secondary Contact Number : 0459841762  Remedy Support Group Authoriser : Leo Kwan, Vinaykumar Sanagala</v>
      </c>
      <c r="H443" s="1" t="str">
        <f t="shared" si="26"/>
        <v>tmlc.data.warehouse.support@nab.com.au</v>
      </c>
    </row>
    <row r="444" spans="1:8" x14ac:dyDescent="0.2">
      <c r="A444" s="1" t="str">
        <f t="shared" si="27"/>
        <v>NABT-Customer Technology-Advice &amp; Growth-Advice &amp; Marketing CRM Team</v>
      </c>
      <c r="B444" s="1" t="s">
        <v>790</v>
      </c>
      <c r="C444" s="1" t="s">
        <v>5</v>
      </c>
      <c r="D444" s="1" t="s">
        <v>63</v>
      </c>
      <c r="E444" s="1" t="s">
        <v>711</v>
      </c>
      <c r="F444" s="1" t="str">
        <f t="shared" si="24"/>
        <v>C-NAB-AU-CTAG-CRM</v>
      </c>
      <c r="G444" s="1" t="str">
        <f t="shared" si="25"/>
        <v>AKM Support Team    Primary Contact Number: 02 9376 4042  Secondary Contact Number: 041 6052 338  Remedy Support Group Organiser: Yoki Samuel</v>
      </c>
      <c r="H444" s="1" t="str">
        <f t="shared" si="26"/>
        <v>tmlc.crm.support@nab.com.au</v>
      </c>
    </row>
    <row r="445" spans="1:8" x14ac:dyDescent="0.2">
      <c r="A445" s="1" t="str">
        <f t="shared" si="27"/>
        <v>NABT-EADT-EADS-SAP Batch Support</v>
      </c>
      <c r="B445" s="1" t="s">
        <v>791</v>
      </c>
      <c r="C445" s="1" t="s">
        <v>5</v>
      </c>
      <c r="D445" s="1" t="s">
        <v>25</v>
      </c>
      <c r="E445" s="1" t="s">
        <v>792</v>
      </c>
      <c r="F445" s="1" t="str">
        <f t="shared" si="24"/>
        <v>C-NAB-AU-EADTEADS-SAP-BATSUPP</v>
      </c>
      <c r="G445" s="1" t="str">
        <f t="shared" si="25"/>
        <v>SAP Batch Support    Primary Contact Number :   +91-9701773339   Secondary Contact Number : 0404841070  Tertiary Contact Number :  0404841062  Quarternary Contact Number:  +91-8886110940</v>
      </c>
      <c r="H445" s="1" t="str">
        <f t="shared" si="26"/>
        <v>nabau_sap.batch.support@nab.com.au</v>
      </c>
    </row>
    <row r="446" spans="1:8" x14ac:dyDescent="0.2">
      <c r="A446" s="1" t="str">
        <f t="shared" si="27"/>
        <v>NABT-EADT-EADS-SAS Customer Analytics</v>
      </c>
      <c r="B446" s="1" t="s">
        <v>793</v>
      </c>
      <c r="C446" s="1" t="s">
        <v>5</v>
      </c>
      <c r="D446" s="1" t="s">
        <v>25</v>
      </c>
      <c r="E446" s="1" t="s">
        <v>794</v>
      </c>
      <c r="F446" s="1" t="str">
        <f t="shared" si="24"/>
        <v>C-NAB-AU-EADTEADS-SAS-CA</v>
      </c>
      <c r="G446" s="1" t="str">
        <f t="shared" si="25"/>
        <v>This group supports SAS (Statistical Analysis Software) and ESSBase.  Primary Contact Number: +61 3 8697 9180  Secondary Contact Number: +61 3 86412160   Remedy Support Group Authoriser: Neville Ford or Simon Warren</v>
      </c>
      <c r="H446" s="1" t="str">
        <f t="shared" si="26"/>
        <v>gdw_sas_support@nab.com.au</v>
      </c>
    </row>
    <row r="447" spans="1:8" x14ac:dyDescent="0.2">
      <c r="A447" s="1" t="str">
        <f t="shared" si="27"/>
        <v>NABT-EADT-EADS-Finance Applications</v>
      </c>
      <c r="B447" s="1" t="s">
        <v>795</v>
      </c>
      <c r="C447" s="1" t="s">
        <v>5</v>
      </c>
      <c r="D447" s="1" t="s">
        <v>25</v>
      </c>
      <c r="E447" s="1" t="s">
        <v>201</v>
      </c>
      <c r="F447" s="1" t="str">
        <f t="shared" si="24"/>
        <v>C-NAB-AU-EADTEADS-FINAPP</v>
      </c>
      <c r="G447" s="1" t="str">
        <f t="shared" si="25"/>
        <v>Finance Applications: Primary contact:xt.363380. Secondary contact: xt.363348. Support Group Authoriser: Alan Williams</v>
      </c>
      <c r="H447" s="1" t="str">
        <f t="shared" si="26"/>
        <v>fmi.systems.support@nab.com.au</v>
      </c>
    </row>
    <row r="448" spans="1:8" x14ac:dyDescent="0.2">
      <c r="A448" s="1" t="str">
        <f t="shared" si="27"/>
        <v>NABT-EADT-EADS-Finance Applications - DRM</v>
      </c>
      <c r="B448" s="1" t="s">
        <v>795</v>
      </c>
      <c r="C448" s="1" t="s">
        <v>5</v>
      </c>
      <c r="D448" s="1" t="s">
        <v>25</v>
      </c>
      <c r="E448" s="1" t="s">
        <v>203</v>
      </c>
      <c r="F448" s="1" t="str">
        <f t="shared" si="24"/>
        <v>C-NAB-AU-EADTEADS-FINAPP-DRM</v>
      </c>
      <c r="G448" s="1" t="str">
        <f t="shared" si="25"/>
        <v>Finance Applications - DRM: Primary contact: xt.363380. Secondary contact: xt.363348. Remedy Support Group Authorisor: Alan Williams</v>
      </c>
      <c r="H448" s="1" t="str">
        <f t="shared" si="26"/>
        <v>fmi.systems.support@nab.com.au</v>
      </c>
    </row>
    <row r="449" spans="1:8" x14ac:dyDescent="0.2">
      <c r="A449" s="1" t="str">
        <f t="shared" si="27"/>
        <v>NABT-EADT-EADS-GDW Support</v>
      </c>
      <c r="B449" s="1" t="s">
        <v>796</v>
      </c>
      <c r="C449" s="1" t="s">
        <v>5</v>
      </c>
      <c r="D449" s="1" t="s">
        <v>25</v>
      </c>
      <c r="E449" s="1" t="s">
        <v>783</v>
      </c>
      <c r="F449" s="1" t="str">
        <f t="shared" si="24"/>
        <v>C-NAB-AU-EADTEADS-GDW-SUPP</v>
      </c>
      <c r="G449" s="1" t="str">
        <f t="shared" si="25"/>
        <v>GDW Support   Email : GDW.PRODUCTION.SUPPORT@NAB.COM.AU  Primary  0414446296  Secondary 0414440013</v>
      </c>
      <c r="H449" s="1" t="str">
        <f t="shared" si="26"/>
        <v>gdw.production.support@nab.com.au</v>
      </c>
    </row>
    <row r="450" spans="1:8" x14ac:dyDescent="0.2">
      <c r="A450" s="1" t="str">
        <f t="shared" si="27"/>
        <v>NABT-EADT-EADS-GDW Implementation</v>
      </c>
      <c r="B450" s="1" t="s">
        <v>797</v>
      </c>
      <c r="C450" s="1" t="s">
        <v>5</v>
      </c>
      <c r="D450" s="1" t="s">
        <v>25</v>
      </c>
      <c r="E450" s="1" t="s">
        <v>798</v>
      </c>
      <c r="F450" s="1" t="str">
        <f t="shared" ref="F450:F513" si="28">VLOOKUP(A450,ISM,2,FALSE)</f>
        <v>C-NAB-AU-EADTEADS-GDW-IMP</v>
      </c>
      <c r="G450" s="1" t="str">
        <f t="shared" ref="G450:G513" si="29">VLOOKUP(A450,Remedy,6,FALSE)</f>
        <v>GDF support contact details:    Gdf primary: 0408363977  GDF Secondary :  0407318578  -----------------------------------------------    GDW support contact details:    GDW primary: 0414446296  GDW Secondary :  0414440013</v>
      </c>
      <c r="H450" s="1" t="str">
        <f t="shared" ref="H450:H513" si="30">VLOOKUP(A450,Remedy,7,FALSE)</f>
        <v>gdw.production.support@nab.com.au</v>
      </c>
    </row>
    <row r="451" spans="1:8" x14ac:dyDescent="0.2">
      <c r="A451" s="1" t="str">
        <f t="shared" ref="A451:A514" si="31">CONCATENATE(C451,"-",D451,"-",E451)</f>
        <v>NABT-EADT-EADS-GDW Development</v>
      </c>
      <c r="B451" s="1" t="s">
        <v>799</v>
      </c>
      <c r="C451" s="1" t="s">
        <v>5</v>
      </c>
      <c r="D451" s="1" t="s">
        <v>25</v>
      </c>
      <c r="E451" s="1" t="s">
        <v>800</v>
      </c>
      <c r="F451" s="1" t="str">
        <f t="shared" si="28"/>
        <v>C-NAB-AU-EADTEADS-GDW-DEV</v>
      </c>
      <c r="G451" s="1" t="str">
        <f t="shared" si="29"/>
        <v>GDW support contact details below  Email : GDW.PRODUCTION.SUPPORT@NAB.COM.AU  GDW primary: 0414446296  GDW Secondary :  0414440013</v>
      </c>
      <c r="H451" s="1" t="str">
        <f t="shared" si="30"/>
        <v>gdw.production.support@nab.com.au</v>
      </c>
    </row>
    <row r="452" spans="1:8" x14ac:dyDescent="0.2">
      <c r="A452" s="1" t="str">
        <f t="shared" si="31"/>
        <v>NABT-EADT-DOCS-Frontline &amp; Internal Channels Delivery</v>
      </c>
      <c r="B452" s="1" t="s">
        <v>801</v>
      </c>
      <c r="C452" s="1" t="s">
        <v>5</v>
      </c>
      <c r="D452" s="1" t="s">
        <v>68</v>
      </c>
      <c r="E452" s="1" t="s">
        <v>802</v>
      </c>
      <c r="F452" s="1" t="str">
        <f t="shared" si="28"/>
        <v>C-NAB-AU-EADTDOCS-FIC-DEL</v>
      </c>
      <c r="G452" s="1" t="str">
        <f t="shared" si="29"/>
        <v>The FLIC Delivery Team develops and maintains a wide range of applications used in frontline banking and internal channels. The principal technology used are J2EE, .NET, delphi and also supports number of vendor supplied applications</v>
      </c>
      <c r="H452" s="1" t="str">
        <f t="shared" si="30"/>
        <v>NABAU_Frontline.&amp;.Internal.Channels.Delivery@nab.com.au</v>
      </c>
    </row>
    <row r="453" spans="1:8" x14ac:dyDescent="0.2">
      <c r="A453" s="1" t="str">
        <f t="shared" si="31"/>
        <v>NABT-EADT-DOCS-Frontline &amp; Internal Channels Delivery</v>
      </c>
      <c r="B453" s="1" t="s">
        <v>803</v>
      </c>
      <c r="C453" s="1" t="s">
        <v>5</v>
      </c>
      <c r="D453" s="1" t="s">
        <v>68</v>
      </c>
      <c r="E453" s="1" t="s">
        <v>802</v>
      </c>
      <c r="F453" s="1" t="str">
        <f t="shared" si="28"/>
        <v>C-NAB-AU-EADTDOCS-FIC-DEL</v>
      </c>
      <c r="G453" s="1" t="str">
        <f t="shared" si="29"/>
        <v>The FLIC Delivery Team develops and maintains a wide range of applications used in frontline banking and internal channels. The principal technology used are J2EE, .NET, delphi and also supports number of vendor supplied applications</v>
      </c>
      <c r="H453" s="1" t="str">
        <f t="shared" si="30"/>
        <v>NABAU_Frontline.&amp;.Internal.Channels.Delivery@nab.com.au</v>
      </c>
    </row>
    <row r="454" spans="1:8" x14ac:dyDescent="0.2">
      <c r="A454" s="1" t="str">
        <f t="shared" si="31"/>
        <v>NABT-EADT-DOCS-Frontline &amp; Internal Channels Delivery</v>
      </c>
      <c r="B454" s="1" t="s">
        <v>804</v>
      </c>
      <c r="C454" s="1" t="s">
        <v>5</v>
      </c>
      <c r="D454" s="1" t="s">
        <v>68</v>
      </c>
      <c r="E454" s="1" t="s">
        <v>802</v>
      </c>
      <c r="F454" s="1" t="str">
        <f t="shared" si="28"/>
        <v>C-NAB-AU-EADTDOCS-FIC-DEL</v>
      </c>
      <c r="G454" s="1" t="str">
        <f t="shared" si="29"/>
        <v>The FLIC Delivery Team develops and maintains a wide range of applications used in frontline banking and internal channels. The principal technology used are J2EE, .NET, delphi and also supports number of vendor supplied applications</v>
      </c>
      <c r="H454" s="1" t="str">
        <f t="shared" si="30"/>
        <v>NABAU_Frontline.&amp;.Internal.Channels.Delivery@nab.com.au</v>
      </c>
    </row>
    <row r="455" spans="1:8" x14ac:dyDescent="0.2">
      <c r="A455" s="1" t="str">
        <f t="shared" si="31"/>
        <v>NABT-EADT-DOCS-Frontline &amp; Internal Channels Support</v>
      </c>
      <c r="B455" s="1" t="s">
        <v>805</v>
      </c>
      <c r="C455" s="1" t="s">
        <v>5</v>
      </c>
      <c r="D455" s="1" t="s">
        <v>68</v>
      </c>
      <c r="E455" s="1" t="s">
        <v>430</v>
      </c>
      <c r="F455" s="1" t="str">
        <f t="shared" si="28"/>
        <v>C-NAB-AU-EADTDOCS-FIC-SUPP</v>
      </c>
      <c r="G455" s="1" t="str">
        <f t="shared" si="29"/>
        <v>Please include Application name in the Title.    Primary Contact Number:  Secondary Contact Number:  Remedy Support Group Authoriser: Leif Pedersen</v>
      </c>
      <c r="H455" s="1" t="str">
        <f t="shared" si="30"/>
        <v>flic.support@nab.com.au</v>
      </c>
    </row>
    <row r="456" spans="1:8" x14ac:dyDescent="0.2">
      <c r="A456" s="1" t="str">
        <f t="shared" si="31"/>
        <v>NABT-EADT-DOCS-Online Transactional Systems Delivery</v>
      </c>
      <c r="B456" s="1" t="s">
        <v>806</v>
      </c>
      <c r="C456" s="1" t="s">
        <v>5</v>
      </c>
      <c r="D456" s="1" t="s">
        <v>68</v>
      </c>
      <c r="E456" s="1" t="s">
        <v>533</v>
      </c>
      <c r="F456" s="1" t="str">
        <f t="shared" si="28"/>
        <v>C-NAB-AU-EADTDOCS-OTS-DEL</v>
      </c>
      <c r="G456" s="1">
        <f t="shared" si="29"/>
        <v>0</v>
      </c>
      <c r="H456" s="1">
        <f t="shared" si="30"/>
        <v>0</v>
      </c>
    </row>
    <row r="457" spans="1:8" x14ac:dyDescent="0.2">
      <c r="A457" s="1" t="str">
        <f t="shared" si="31"/>
        <v>NABT-EADT-DOCS-Online Transactional Systems Delivery</v>
      </c>
      <c r="B457" s="1" t="s">
        <v>807</v>
      </c>
      <c r="C457" s="1" t="s">
        <v>5</v>
      </c>
      <c r="D457" s="1" t="s">
        <v>68</v>
      </c>
      <c r="E457" s="1" t="s">
        <v>533</v>
      </c>
      <c r="F457" s="1" t="str">
        <f t="shared" si="28"/>
        <v>C-NAB-AU-EADTDOCS-OTS-DEL</v>
      </c>
      <c r="G457" s="1">
        <f t="shared" si="29"/>
        <v>0</v>
      </c>
      <c r="H457" s="1">
        <f t="shared" si="30"/>
        <v>0</v>
      </c>
    </row>
    <row r="458" spans="1:8" x14ac:dyDescent="0.2">
      <c r="A458" s="1" t="str">
        <f t="shared" si="31"/>
        <v>NABT-EADT-DOCS-Personal Online Transactional Systems Support</v>
      </c>
      <c r="B458" s="1" t="s">
        <v>808</v>
      </c>
      <c r="C458" s="1" t="s">
        <v>5</v>
      </c>
      <c r="D458" s="1" t="s">
        <v>68</v>
      </c>
      <c r="E458" s="1" t="s">
        <v>443</v>
      </c>
      <c r="F458" s="1" t="str">
        <f t="shared" si="28"/>
        <v>C-NAB-AU-EADTDOCS-POTS-SUPP</v>
      </c>
      <c r="G458" s="1" t="str">
        <f t="shared" si="29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58" s="1" t="str">
        <f t="shared" si="30"/>
        <v>pbc.support@nab.com.au</v>
      </c>
    </row>
    <row r="459" spans="1:8" x14ac:dyDescent="0.2">
      <c r="A459" s="1" t="str">
        <f t="shared" si="31"/>
        <v>NABT-EADT-DOCS-Personal Online Transactional Systems Support</v>
      </c>
      <c r="B459" s="1" t="s">
        <v>809</v>
      </c>
      <c r="C459" s="1" t="s">
        <v>5</v>
      </c>
      <c r="D459" s="1" t="s">
        <v>68</v>
      </c>
      <c r="E459" s="1" t="s">
        <v>443</v>
      </c>
      <c r="F459" s="1" t="str">
        <f t="shared" si="28"/>
        <v>C-NAB-AU-EADTDOCS-POTS-SUPP</v>
      </c>
      <c r="G459" s="1" t="str">
        <f t="shared" si="29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59" s="1" t="str">
        <f t="shared" si="30"/>
        <v>pbc.support@nab.com.au</v>
      </c>
    </row>
    <row r="460" spans="1:8" x14ac:dyDescent="0.2">
      <c r="A460" s="1" t="str">
        <f t="shared" si="31"/>
        <v>NABT-EADT-DOCS-Business Online Transactional Systems Support</v>
      </c>
      <c r="B460" s="1" t="s">
        <v>810</v>
      </c>
      <c r="C460" s="1" t="s">
        <v>5</v>
      </c>
      <c r="D460" s="1" t="s">
        <v>68</v>
      </c>
      <c r="E460" s="1" t="s">
        <v>428</v>
      </c>
      <c r="F460" s="1" t="str">
        <f t="shared" si="28"/>
        <v>C-NAB-AU-EADTDOCS-BOTS-SUPP</v>
      </c>
      <c r="G460" s="1" t="str">
        <f t="shared" si="29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460" s="1" t="str">
        <f t="shared" si="30"/>
        <v>echannels.application.support@nab.com.au</v>
      </c>
    </row>
    <row r="461" spans="1:8" x14ac:dyDescent="0.2">
      <c r="A461" s="1" t="str">
        <f t="shared" si="31"/>
        <v>NABT-EADT-DOCS-Frontline &amp; Internal Channels Support</v>
      </c>
      <c r="B461" s="1" t="s">
        <v>811</v>
      </c>
      <c r="C461" s="1" t="s">
        <v>5</v>
      </c>
      <c r="D461" s="1" t="s">
        <v>68</v>
      </c>
      <c r="E461" s="1" t="s">
        <v>430</v>
      </c>
      <c r="F461" s="1" t="str">
        <f t="shared" si="28"/>
        <v>C-NAB-AU-EADTDOCS-FIC-SUPP</v>
      </c>
      <c r="G461" s="1" t="str">
        <f t="shared" si="29"/>
        <v>Please include Application name in the Title.    Primary Contact Number:  Secondary Contact Number:  Remedy Support Group Authoriser: Leif Pedersen</v>
      </c>
      <c r="H461" s="1" t="str">
        <f t="shared" si="30"/>
        <v>flic.support@nab.com.au</v>
      </c>
    </row>
    <row r="462" spans="1:8" x14ac:dyDescent="0.2">
      <c r="A462" s="1" t="str">
        <f t="shared" si="31"/>
        <v>NABT-EADT-DOCS-Personal Online Transactional Systems Support</v>
      </c>
      <c r="B462" s="1" t="s">
        <v>812</v>
      </c>
      <c r="C462" s="1" t="s">
        <v>5</v>
      </c>
      <c r="D462" s="1" t="s">
        <v>68</v>
      </c>
      <c r="E462" s="1" t="s">
        <v>443</v>
      </c>
      <c r="F462" s="1" t="str">
        <f t="shared" si="28"/>
        <v>C-NAB-AU-EADTDOCS-POTS-SUPP</v>
      </c>
      <c r="G462" s="1" t="str">
        <f t="shared" si="29"/>
        <v>Primary Contact Number : 0410442195  Secondary Contact Number : 0410441874  Remedy Support Group Authoriser: Justin Nguyen    Assets supported:  Internet Banking  Online Content  Web Hosting  NAB API  FMT  eBOBS  Splunk    Old Infoman:  NWSAS,NSSWD,NWFMT,NWAPI,NTIMS</v>
      </c>
      <c r="H462" s="1" t="str">
        <f t="shared" si="30"/>
        <v>pbc.support@nab.com.au</v>
      </c>
    </row>
    <row r="463" spans="1:8" x14ac:dyDescent="0.2">
      <c r="A463" s="1" t="str">
        <f t="shared" si="31"/>
        <v>NABT-EADT-EADS-NextGen IAP Delivery</v>
      </c>
      <c r="B463" s="1" t="s">
        <v>813</v>
      </c>
      <c r="C463" s="1" t="s">
        <v>5</v>
      </c>
      <c r="D463" s="1" t="s">
        <v>25</v>
      </c>
      <c r="E463" s="1" t="s">
        <v>814</v>
      </c>
      <c r="F463" s="1" t="str">
        <f t="shared" si="28"/>
        <v>C-NAB-AU-EADTCBI-NXG-IAPDEL</v>
      </c>
      <c r="G463" s="1" t="str">
        <f t="shared" si="29"/>
        <v>NextGen IAP Project Delivery    Primary Contact Number: N/A  Secondary Contact Number: N/A  Remedy Support Group Authoriser: Karitas Pahoe</v>
      </c>
      <c r="H463" s="1" t="str">
        <f t="shared" si="30"/>
        <v>karitas.i.pahoe@nab.com.au</v>
      </c>
    </row>
    <row r="464" spans="1:8" x14ac:dyDescent="0.2">
      <c r="A464" s="1" t="str">
        <f t="shared" si="31"/>
        <v>NABT-EADT-CB&amp;I-Account Management Non-Ledger Support</v>
      </c>
      <c r="B464" s="1" t="s">
        <v>815</v>
      </c>
      <c r="C464" s="1" t="s">
        <v>5</v>
      </c>
      <c r="D464" s="1" t="s">
        <v>6</v>
      </c>
      <c r="E464" s="1" t="s">
        <v>7</v>
      </c>
      <c r="F464" s="1" t="str">
        <f t="shared" si="28"/>
        <v>C-NAB-AU-EADTCBI-AMNL-SUPP</v>
      </c>
      <c r="G464" s="1" t="str">
        <f t="shared" si="29"/>
        <v>Primary Contact Number : 0414 445 321  Secondary Contact Number : 0410 587 683  Remedy Support Group Authoriser: Matthew Macdougall</v>
      </c>
      <c r="H464" s="1" t="str">
        <f t="shared" si="30"/>
        <v>account.services.-.support.team@nab.com.au</v>
      </c>
    </row>
    <row r="465" spans="1:8" x14ac:dyDescent="0.2">
      <c r="A465" s="1" t="str">
        <f t="shared" si="31"/>
        <v>NABT-EADT-CB&amp;I-Account Management Non-Ledger Delivery</v>
      </c>
      <c r="B465" s="1" t="s">
        <v>816</v>
      </c>
      <c r="C465" s="1" t="s">
        <v>5</v>
      </c>
      <c r="D465" s="1" t="s">
        <v>6</v>
      </c>
      <c r="E465" s="1" t="s">
        <v>12</v>
      </c>
      <c r="F465" s="1" t="str">
        <f t="shared" si="28"/>
        <v>C-NAB-AU-EADTCBI-AMNL-DEL</v>
      </c>
      <c r="G465" s="1" t="str">
        <f t="shared" si="29"/>
        <v>Non-Ledger Development    Primary Contact Number : Michael ph: 0411406736  Secondary Contact Number : 0386977454</v>
      </c>
      <c r="H465" s="1" t="str">
        <f t="shared" si="30"/>
        <v>NABAU_Account.Management.NL.Dev.Team.-.All@nab.com.au</v>
      </c>
    </row>
    <row r="466" spans="1:8" x14ac:dyDescent="0.2">
      <c r="A466" s="1" t="str">
        <f t="shared" si="31"/>
        <v>NABT-EADT-EADS-Financial Crimes</v>
      </c>
      <c r="B466" s="1" t="s">
        <v>817</v>
      </c>
      <c r="C466" s="1" t="s">
        <v>5</v>
      </c>
      <c r="D466" s="1" t="s">
        <v>25</v>
      </c>
      <c r="E466" s="1" t="s">
        <v>818</v>
      </c>
      <c r="F466" s="1" t="str">
        <f t="shared" si="28"/>
        <v>C-NAB-AU-EADEADS-FC</v>
      </c>
      <c r="G466" s="1" t="str">
        <f t="shared" si="29"/>
        <v>Primary Contact Numbert: 03 8641 3273 - 0409 408 986  Seconday Contact Number: 03 8634 8832  Remedy Support Group Authoriser: Shaun Quigg / Helen Karamoutsos</v>
      </c>
      <c r="H466" s="1" t="str">
        <f t="shared" si="30"/>
        <v>information.distribution.support@nab.com.au</v>
      </c>
    </row>
    <row r="467" spans="1:8" x14ac:dyDescent="0.2">
      <c r="A467" s="1" t="str">
        <f t="shared" si="31"/>
        <v>NABT-EADT-EADS-Credit Risk Data Assurance</v>
      </c>
      <c r="B467" s="1" t="s">
        <v>819</v>
      </c>
      <c r="C467" s="1" t="s">
        <v>5</v>
      </c>
      <c r="D467" s="1" t="s">
        <v>25</v>
      </c>
      <c r="E467" s="1" t="s">
        <v>820</v>
      </c>
      <c r="F467" s="1" t="str">
        <f t="shared" si="28"/>
        <v>C-NAB-AU-EADEADS-CRDA</v>
      </c>
      <c r="G467" s="1" t="str">
        <f t="shared" si="29"/>
        <v>Data Assurance team apply CRDM adjustments and monitor SAS CRE runs. Contact any team member for more information or any queries.</v>
      </c>
      <c r="H467" s="1" t="str">
        <f t="shared" si="30"/>
        <v>credit_risk_engine_support_mailbox@nab.com.au</v>
      </c>
    </row>
    <row r="468" spans="1:8" x14ac:dyDescent="0.2">
      <c r="A468" s="1" t="str">
        <f t="shared" si="31"/>
        <v>NABT-EADT-EADS-Customer Analytics</v>
      </c>
      <c r="B468" s="1" t="s">
        <v>821</v>
      </c>
      <c r="C468" s="1" t="s">
        <v>5</v>
      </c>
      <c r="D468" s="1" t="s">
        <v>25</v>
      </c>
      <c r="E468" s="1" t="s">
        <v>197</v>
      </c>
      <c r="F468" s="1" t="str">
        <f t="shared" si="28"/>
        <v>C-NAB-AU-EADTEADS-CA</v>
      </c>
      <c r="G468" s="1" t="str">
        <f t="shared" si="29"/>
        <v>Customer Analytics   Primary Contact : 0412221128  Secondary Contact: 0412221129</v>
      </c>
      <c r="H468" s="1" t="str">
        <f t="shared" si="30"/>
        <v>customer.analytics.production.support@nab.com.au</v>
      </c>
    </row>
    <row r="469" spans="1:8" x14ac:dyDescent="0.2">
      <c r="A469" s="1" t="str">
        <f t="shared" si="31"/>
        <v>IBM-Hosting Services-Network Operations</v>
      </c>
      <c r="B469" s="1" t="s">
        <v>822</v>
      </c>
      <c r="C469" s="1" t="s">
        <v>536</v>
      </c>
      <c r="D469" s="1" t="s">
        <v>538</v>
      </c>
      <c r="E469" s="1" t="s">
        <v>823</v>
      </c>
      <c r="F469" s="1" t="str">
        <f t="shared" si="28"/>
        <v>I-IRM-AU-NS-RET-OPS</v>
      </c>
      <c r="G469" s="1" t="str">
        <f t="shared" si="29"/>
        <v>Infrastructure and Resource Management - Network Services - Retained Delivery - Operations  Primary Contact : Nick Taylor  Primary Contact Number #   61-431-408-272</v>
      </c>
      <c r="H469" s="1">
        <f t="shared" si="30"/>
        <v>0</v>
      </c>
    </row>
    <row r="470" spans="1:8" x14ac:dyDescent="0.2">
      <c r="A470" s="1" t="str">
        <f t="shared" si="31"/>
        <v>IBM-Workplace Services-Electronic Reporting System</v>
      </c>
      <c r="B470" s="1" t="s">
        <v>824</v>
      </c>
      <c r="C470" s="1" t="s">
        <v>536</v>
      </c>
      <c r="D470" s="1" t="s">
        <v>541</v>
      </c>
      <c r="E470" s="1" t="s">
        <v>825</v>
      </c>
      <c r="F470" s="1" t="str">
        <f t="shared" si="28"/>
        <v>I-SSO-AU-AHS-BCS-ERS</v>
      </c>
      <c r="G470" s="1">
        <f t="shared" si="29"/>
        <v>0</v>
      </c>
      <c r="H470" s="1">
        <f t="shared" si="30"/>
        <v>0</v>
      </c>
    </row>
    <row r="471" spans="1:8" x14ac:dyDescent="0.2">
      <c r="A471" s="1" t="str">
        <f t="shared" si="31"/>
        <v>IBM-Workplace Services-Service Desk Design and Support</v>
      </c>
      <c r="B471" s="1" t="s">
        <v>826</v>
      </c>
      <c r="C471" s="1" t="s">
        <v>536</v>
      </c>
      <c r="D471" s="1" t="s">
        <v>541</v>
      </c>
      <c r="E471" s="1" t="s">
        <v>827</v>
      </c>
      <c r="F471" s="1" t="str">
        <f t="shared" si="28"/>
        <v>I-EUS-AU-CSC-SDK-SUPPORT</v>
      </c>
      <c r="G471" s="1" t="str">
        <f t="shared" si="29"/>
        <v>End User Services - Customer Service Center - Service Desk - Support  Primary Contact : Lee Nye  Primary Contact Number #   613-0437-682-267</v>
      </c>
      <c r="H471" s="1">
        <f t="shared" si="30"/>
        <v>0</v>
      </c>
    </row>
    <row r="472" spans="1:8" x14ac:dyDescent="0.2">
      <c r="A472" s="1" t="str">
        <f t="shared" si="31"/>
        <v>IBM-Hosting Services-SMI Electronic Software Distribution</v>
      </c>
      <c r="B472" s="1" t="s">
        <v>828</v>
      </c>
      <c r="C472" s="1" t="s">
        <v>536</v>
      </c>
      <c r="D472" s="1" t="s">
        <v>538</v>
      </c>
      <c r="E472" s="1" t="s">
        <v>829</v>
      </c>
      <c r="F472" s="1" t="str">
        <f t="shared" si="28"/>
        <v>I-DTE-AU-SMI-ESD</v>
      </c>
      <c r="G472" s="1" t="str">
        <f t="shared" si="29"/>
        <v>Delivery Technology &amp; Engineering - SM Integration - Software Imaging and Distribution  Primary Contact : Michael Thompson  Primary Contact Number # 614-3347-7971</v>
      </c>
      <c r="H472" s="1">
        <f t="shared" si="30"/>
        <v>0</v>
      </c>
    </row>
    <row r="473" spans="1:8" x14ac:dyDescent="0.2">
      <c r="A473" s="1" t="str">
        <f t="shared" si="31"/>
        <v>IBM-Workplace Services-Messaging and Collaboration Project</v>
      </c>
      <c r="B473" s="1" t="s">
        <v>830</v>
      </c>
      <c r="C473" s="1" t="s">
        <v>536</v>
      </c>
      <c r="D473" s="1" t="s">
        <v>541</v>
      </c>
      <c r="E473" s="1" t="s">
        <v>831</v>
      </c>
      <c r="F473" s="1" t="str">
        <f t="shared" si="28"/>
        <v>I-SSO-AU-AHS-ECS-PROJ</v>
      </c>
      <c r="G473" s="1" t="str">
        <f t="shared" si="29"/>
        <v>Server Systems Operations - Application Hosting Services - Email and Collaboration Services - Project  Primary Contact : Andrew Harvey  Primary Contact Number #   61-413-483-143</v>
      </c>
      <c r="H473" s="1">
        <f t="shared" si="30"/>
        <v>0</v>
      </c>
    </row>
    <row r="474" spans="1:8" x14ac:dyDescent="0.2">
      <c r="A474" s="1" t="str">
        <f t="shared" si="31"/>
        <v>IBM-Hosting Services-Wintel Hosting Support - Intel</v>
      </c>
      <c r="B474" s="1" t="s">
        <v>832</v>
      </c>
      <c r="C474" s="1" t="s">
        <v>536</v>
      </c>
      <c r="D474" s="1" t="s">
        <v>538</v>
      </c>
      <c r="E474" s="1" t="s">
        <v>833</v>
      </c>
      <c r="F474" s="1" t="str">
        <f t="shared" si="28"/>
        <v>I-SSO-AU-SMD-INT-HST</v>
      </c>
      <c r="G474" s="1" t="str">
        <f t="shared" si="29"/>
        <v>Server Systems Operations - Server Management - Distributed - Platform Support Intel - Host  Primary Contact : Carmelo Carbone  Primary Contact Number # 0418 996 371</v>
      </c>
      <c r="H474" s="1" t="str">
        <f t="shared" si="30"/>
        <v>intelnab@au1.ibm.com</v>
      </c>
    </row>
    <row r="475" spans="1:8" x14ac:dyDescent="0.2">
      <c r="A475" s="1" t="str">
        <f t="shared" si="31"/>
        <v>IBM-Hosting Services-Wintel Hosting Support - Midrange</v>
      </c>
      <c r="B475" s="1" t="s">
        <v>834</v>
      </c>
      <c r="C475" s="1" t="s">
        <v>536</v>
      </c>
      <c r="D475" s="1" t="s">
        <v>538</v>
      </c>
      <c r="E475" s="1" t="s">
        <v>835</v>
      </c>
      <c r="F475" s="1" t="str">
        <f t="shared" si="28"/>
        <v>I-SSO-AU-SMD-MR-HST</v>
      </c>
      <c r="G475" s="1" t="str">
        <f t="shared" si="29"/>
        <v>Server Systems Operations - Server Management - Distributed - Platform Support Midrange - Host  Primary Contact : Greg Skowronek  Primary Contact Number #   61-407-337-043</v>
      </c>
      <c r="H475" s="1">
        <f t="shared" si="30"/>
        <v>0</v>
      </c>
    </row>
    <row r="476" spans="1:8" x14ac:dyDescent="0.2">
      <c r="A476" s="1" t="str">
        <f t="shared" si="31"/>
        <v>IBM-Workplace Services-Service Desk L2 Support - Technology</v>
      </c>
      <c r="B476" s="1" t="s">
        <v>836</v>
      </c>
      <c r="C476" s="1" t="s">
        <v>536</v>
      </c>
      <c r="D476" s="1" t="s">
        <v>541</v>
      </c>
      <c r="E476" s="1" t="s">
        <v>581</v>
      </c>
      <c r="F476" s="1" t="str">
        <f t="shared" si="28"/>
        <v>I-EUS-AU-CSC-SDK-RETAIL-L2</v>
      </c>
      <c r="G476" s="1" t="str">
        <f t="shared" si="29"/>
        <v>End User Services - Customer Service Center - Service Desk - Retail Level 2  Primary Contact : Kalyanaraman Raju  Primary Contact Number #   91-974-399 5581</v>
      </c>
      <c r="H476" s="1" t="str">
        <f t="shared" si="30"/>
        <v>nabnet@au1.ibm.com </v>
      </c>
    </row>
    <row r="477" spans="1:8" x14ac:dyDescent="0.2">
      <c r="A477" s="1" t="str">
        <f t="shared" si="31"/>
        <v>IBM-Hosting Services-Midrange Technology Services - I and P Series Support</v>
      </c>
      <c r="B477" s="1" t="s">
        <v>837</v>
      </c>
      <c r="C477" s="1" t="s">
        <v>536</v>
      </c>
      <c r="D477" s="1" t="s">
        <v>538</v>
      </c>
      <c r="E477" s="1" t="s">
        <v>838</v>
      </c>
      <c r="F477" s="1" t="e">
        <f t="shared" si="28"/>
        <v>#N/A</v>
      </c>
      <c r="G477" s="1" t="e">
        <f t="shared" si="29"/>
        <v>#N/A</v>
      </c>
      <c r="H477" s="1" t="e">
        <f t="shared" si="30"/>
        <v>#N/A</v>
      </c>
    </row>
    <row r="478" spans="1:8" x14ac:dyDescent="0.2">
      <c r="A478" s="1" t="str">
        <f t="shared" si="31"/>
        <v>IBM-Workplace Services-Business Application Services Sharepoint</v>
      </c>
      <c r="B478" s="1" t="s">
        <v>839</v>
      </c>
      <c r="C478" s="1" t="s">
        <v>536</v>
      </c>
      <c r="D478" s="1" t="s">
        <v>541</v>
      </c>
      <c r="E478" s="1" t="s">
        <v>840</v>
      </c>
      <c r="F478" s="1" t="str">
        <f t="shared" si="28"/>
        <v>I-SSO-AU-AHS-BCS-SHR</v>
      </c>
      <c r="G478" s="1" t="str">
        <f t="shared" si="29"/>
        <v>Server Systems Operations - Application Hosting Services - Business Applications Services - Sharepoint  Primary Contact : Matthew Tape  Primary Contact Number # 61-03 9886-2309</v>
      </c>
      <c r="H478" s="1">
        <f t="shared" si="30"/>
        <v>0</v>
      </c>
    </row>
    <row r="479" spans="1:8" x14ac:dyDescent="0.2">
      <c r="A479" s="1" t="str">
        <f t="shared" si="31"/>
        <v>IBM-Hosting Services-Mainframe DB2 DBA</v>
      </c>
      <c r="B479" s="1" t="s">
        <v>841</v>
      </c>
      <c r="C479" s="1" t="s">
        <v>536</v>
      </c>
      <c r="D479" s="1" t="s">
        <v>538</v>
      </c>
      <c r="E479" s="1" t="s">
        <v>674</v>
      </c>
      <c r="F479" s="1" t="str">
        <f t="shared" si="28"/>
        <v>I-SSO-AU-DAT-DBM-DB2-MFDBA</v>
      </c>
      <c r="G479" s="1" t="str">
        <f t="shared" si="29"/>
        <v>Server Systems Operations - Data Management - Database Management - Mainframe DB2 DBA  Primary Contact : Glen Dallenger  Primary Contact Number # 61-408-416-915</v>
      </c>
      <c r="H479" s="1" t="str">
        <f t="shared" si="30"/>
        <v>nabmfdba@au1.ibm.com</v>
      </c>
    </row>
    <row r="480" spans="1:8" x14ac:dyDescent="0.2">
      <c r="A480" s="1" t="str">
        <f t="shared" si="31"/>
        <v>IBM-Hosting Services-SAN Projects</v>
      </c>
      <c r="B480" s="1" t="s">
        <v>842</v>
      </c>
      <c r="C480" s="1" t="s">
        <v>536</v>
      </c>
      <c r="D480" s="1" t="s">
        <v>538</v>
      </c>
      <c r="E480" s="1" t="s">
        <v>843</v>
      </c>
      <c r="F480" s="1" t="str">
        <f t="shared" si="28"/>
        <v>I-SSO-AU-STO-BRM-PROJECT</v>
      </c>
      <c r="G480" s="1" t="str">
        <f t="shared" si="29"/>
        <v>Server Systems Operations - Storage Management - DASD, Tape, File Back-up &amp; Restore Management-Projects  Primary Contact : Michael Kellar  Primary Contact Number # 0419 305 372</v>
      </c>
      <c r="H480" s="1" t="str">
        <f t="shared" si="30"/>
        <v xml:space="preserve">nab storage san_nas/australia/contr/ibm </v>
      </c>
    </row>
    <row r="481" spans="1:8" x14ac:dyDescent="0.2">
      <c r="A481" s="1" t="str">
        <f t="shared" si="31"/>
        <v>IBM-Hosting Services-Storage Z Series</v>
      </c>
      <c r="B481" s="1" t="s">
        <v>844</v>
      </c>
      <c r="C481" s="1" t="s">
        <v>536</v>
      </c>
      <c r="D481" s="1" t="s">
        <v>538</v>
      </c>
      <c r="E481" s="1" t="s">
        <v>845</v>
      </c>
      <c r="F481" s="1" t="str">
        <f t="shared" si="28"/>
        <v>I-SSO-AU-STO-BRM</v>
      </c>
      <c r="G481" s="1" t="str">
        <f t="shared" si="29"/>
        <v>Server Systems Operations - Storage Management - DASD, Tape, File Back-up &amp; Restore Management Mainframe  Primary Contact : Jason Gately  Primary Contact Number # 61-428-677-820</v>
      </c>
      <c r="H481" s="1" t="str">
        <f t="shared" si="30"/>
        <v>stormain@au1.ibm.com</v>
      </c>
    </row>
    <row r="482" spans="1:8" x14ac:dyDescent="0.2">
      <c r="A482" s="1" t="str">
        <f t="shared" si="31"/>
        <v>IBM-Hosting Services-MQ Series Support</v>
      </c>
      <c r="B482" s="1" t="s">
        <v>846</v>
      </c>
      <c r="C482" s="1" t="s">
        <v>536</v>
      </c>
      <c r="D482" s="1" t="s">
        <v>538</v>
      </c>
      <c r="E482" s="1" t="s">
        <v>847</v>
      </c>
      <c r="F482" s="1" t="str">
        <f t="shared" si="28"/>
        <v>I-SSO-AU-AHS-WME-MQ</v>
      </c>
      <c r="G482" s="1" t="str">
        <f t="shared" si="29"/>
        <v>Server Systems Operations - Application Hosting Services - Web Middleware Enablement - MQ  Primary Contact : Andrew Skorobogaty  Primary Contact Number # 61-432-101-440</v>
      </c>
      <c r="H482" s="1" t="str">
        <f t="shared" si="30"/>
        <v>websphere_support_au@national.com.au </v>
      </c>
    </row>
    <row r="483" spans="1:8" x14ac:dyDescent="0.2">
      <c r="A483" s="1" t="str">
        <f t="shared" si="31"/>
        <v>IBM-Hosting Services-Tibco Support</v>
      </c>
      <c r="B483" s="1" t="s">
        <v>848</v>
      </c>
      <c r="C483" s="1" t="s">
        <v>536</v>
      </c>
      <c r="D483" s="1" t="s">
        <v>538</v>
      </c>
      <c r="E483" s="1" t="s">
        <v>849</v>
      </c>
      <c r="F483" s="1" t="str">
        <f t="shared" si="28"/>
        <v>I-SSO-AU-AHS-WME-TIBCO</v>
      </c>
      <c r="G483" s="1" t="str">
        <f t="shared" si="29"/>
        <v>Server Systems Operations - Application Hosting Services - Web Middleware Enablement - TIBCO  Primary Contact : Eleni Vrettakos  Primary Contact Number #   61-438-077-121</v>
      </c>
      <c r="H483" s="1" t="str">
        <f t="shared" si="30"/>
        <v>tibco.request@nab.com.au </v>
      </c>
    </row>
    <row r="484" spans="1:8" x14ac:dyDescent="0.2">
      <c r="A484" s="1" t="str">
        <f t="shared" si="31"/>
        <v>IBM-Hosting Services-ZOS VM Support</v>
      </c>
      <c r="B484" s="1" t="s">
        <v>850</v>
      </c>
      <c r="C484" s="1" t="s">
        <v>536</v>
      </c>
      <c r="D484" s="1" t="s">
        <v>538</v>
      </c>
      <c r="E484" s="1" t="s">
        <v>851</v>
      </c>
      <c r="F484" s="1" t="str">
        <f t="shared" si="28"/>
        <v>I-SSO-AU-SMM-VME</v>
      </c>
      <c r="G484" s="1" t="str">
        <f t="shared" si="29"/>
        <v>Server Systems Operations - Service Management Mainframe - VM Support ZOS  Primary Contact : John Everitt  Primary Contact Number # 61-413-017-894</v>
      </c>
      <c r="H484" s="1" t="str">
        <f t="shared" si="30"/>
        <v>vmgroup@au1.ibm.com</v>
      </c>
    </row>
    <row r="485" spans="1:8" x14ac:dyDescent="0.2">
      <c r="A485" s="1" t="str">
        <f t="shared" si="31"/>
        <v>IBM-Hosting Services-Middleware Services</v>
      </c>
      <c r="B485" s="1" t="s">
        <v>852</v>
      </c>
      <c r="C485" s="1" t="s">
        <v>536</v>
      </c>
      <c r="D485" s="1" t="s">
        <v>538</v>
      </c>
      <c r="E485" s="1" t="s">
        <v>853</v>
      </c>
      <c r="F485" s="1" t="str">
        <f t="shared" si="28"/>
        <v>I-SSO-AU-AHS-WME-WEB</v>
      </c>
      <c r="G485" s="1" t="str">
        <f t="shared" si="29"/>
        <v>Server Systems Operations - Application Hosting Services - Web Middleware Enablement  Primary Contact : Simon Birds  Primary Contact Number # 61-439-962-695</v>
      </c>
      <c r="H485" s="1" t="str">
        <f t="shared" si="30"/>
        <v>nabormwr@au1.ibm.com</v>
      </c>
    </row>
    <row r="486" spans="1:8" x14ac:dyDescent="0.2">
      <c r="A486" s="1" t="str">
        <f t="shared" si="31"/>
        <v>NABT-nab-Business-NCR ATM</v>
      </c>
      <c r="B486" s="1" t="s">
        <v>854</v>
      </c>
      <c r="C486" s="1" t="s">
        <v>5</v>
      </c>
      <c r="D486" s="1" t="s">
        <v>28</v>
      </c>
      <c r="E486" s="1" t="s">
        <v>855</v>
      </c>
      <c r="F486" s="1" t="str">
        <f t="shared" si="28"/>
        <v>C-NAB-AU-NBUS-NCRATM</v>
      </c>
      <c r="G486" s="1">
        <f t="shared" si="29"/>
        <v>0</v>
      </c>
      <c r="H486" s="1" t="str">
        <f t="shared" si="30"/>
        <v>nab.services@ncr.com</v>
      </c>
    </row>
    <row r="487" spans="1:8" x14ac:dyDescent="0.2">
      <c r="A487" s="1" t="str">
        <f t="shared" si="31"/>
        <v>IBM-Workplace Services-Service Desk - Change Bridge</v>
      </c>
      <c r="B487" s="1" t="s">
        <v>2719</v>
      </c>
      <c r="C487" s="1" t="s">
        <v>536</v>
      </c>
      <c r="D487" s="1" t="s">
        <v>541</v>
      </c>
      <c r="E487" s="1" t="s">
        <v>856</v>
      </c>
      <c r="F487" s="1" t="str">
        <f t="shared" si="28"/>
        <v>I-EUS-AU-CSC-SDK-BRIDGE</v>
      </c>
      <c r="G487" s="1" t="str">
        <f t="shared" si="29"/>
        <v>End User Services- Customer Service Centre-Service Desk - Bridge  Primary Contact : Meredith Kierce  Primary Contact Number # 61-3-53273114</v>
      </c>
      <c r="H487" s="1">
        <f t="shared" si="30"/>
        <v>0</v>
      </c>
    </row>
    <row r="488" spans="1:8" x14ac:dyDescent="0.2">
      <c r="A488" s="1" t="str">
        <f t="shared" si="31"/>
        <v>NABT-Customer Technology-Advice &amp; Growth-Advice &amp; Marketing CRM Team</v>
      </c>
      <c r="B488" s="1" t="s">
        <v>857</v>
      </c>
      <c r="C488" s="1" t="s">
        <v>5</v>
      </c>
      <c r="D488" s="1" t="s">
        <v>63</v>
      </c>
      <c r="E488" s="1" t="s">
        <v>711</v>
      </c>
      <c r="F488" s="1" t="str">
        <f t="shared" si="28"/>
        <v>C-NAB-AU-CTAG-CRM</v>
      </c>
      <c r="G488" s="1" t="str">
        <f t="shared" si="29"/>
        <v>AKM Support Team    Primary Contact Number: 02 9376 4042  Secondary Contact Number: 041 6052 338  Remedy Support Group Organiser: Yoki Samuel</v>
      </c>
      <c r="H488" s="1" t="str">
        <f t="shared" si="30"/>
        <v>tmlc.crm.support@nab.com.au</v>
      </c>
    </row>
    <row r="489" spans="1:8" x14ac:dyDescent="0.2">
      <c r="A489" s="1" t="str">
        <f t="shared" si="31"/>
        <v>NABT-P&amp;M-FX &amp; Distribution-nabTrade DevTest Support</v>
      </c>
      <c r="B489" s="1" t="s">
        <v>858</v>
      </c>
      <c r="C489" s="1" t="s">
        <v>5</v>
      </c>
      <c r="D489" s="1" t="s">
        <v>690</v>
      </c>
      <c r="E489" s="1" t="s">
        <v>859</v>
      </c>
      <c r="F489" s="1" t="str">
        <f t="shared" si="28"/>
        <v>C-NAB-AU-CTDS-NABTRADEDEVTESTSUPP</v>
      </c>
      <c r="G489" s="1" t="str">
        <f t="shared" si="29"/>
        <v>nabTrade/WealthHub DEV/TEST environment issues    Primary Contact Number: (02) 8220 5882  Secondary Contact Number: (03) 9208 2917  Remedy Support Group Authoriser: Jason Pereira/Bert Tutolo</v>
      </c>
      <c r="H489" s="1" t="str">
        <f t="shared" si="30"/>
        <v>wealthhub.environment.and.release.support@nab.com.au</v>
      </c>
    </row>
    <row r="490" spans="1:8" x14ac:dyDescent="0.2">
      <c r="A490" s="1" t="str">
        <f t="shared" si="31"/>
        <v>NABT-Customer Technology-Wealth Technology-Wealth Technology Asset Management</v>
      </c>
      <c r="B490" s="1" t="s">
        <v>2719</v>
      </c>
      <c r="C490" s="1" t="s">
        <v>5</v>
      </c>
      <c r="D490" s="1" t="s">
        <v>205</v>
      </c>
      <c r="E490" s="1" t="s">
        <v>861</v>
      </c>
      <c r="F490" s="1" t="str">
        <f t="shared" si="28"/>
        <v>C-NAB-AU-CTJBW-WTAM</v>
      </c>
      <c r="G490" s="1" t="str">
        <f t="shared" si="29"/>
        <v>Primary Contact Number: Pranab Sarkar(SDL) - 0403738609  Secondary Contact Number:  Chantell Moore (SDM)-0 458 233 874  Remedy Support Group Authoriser: Lorelle Musgrove(Lead, Delivery &amp; Capability)  - 0477 724 733</v>
      </c>
      <c r="H490" s="1" t="str">
        <f t="shared" si="30"/>
        <v>TMLC_Support_CIMS@nab.com.au</v>
      </c>
    </row>
    <row r="491" spans="1:8" x14ac:dyDescent="0.2">
      <c r="A491" s="1" t="str">
        <f t="shared" si="31"/>
        <v>IBM-Cross Functional-Change Management</v>
      </c>
      <c r="B491" s="1" t="s">
        <v>862</v>
      </c>
      <c r="C491" s="1" t="s">
        <v>536</v>
      </c>
      <c r="D491" s="1" t="s">
        <v>611</v>
      </c>
      <c r="E491" s="1" t="s">
        <v>485</v>
      </c>
      <c r="F491" s="1" t="str">
        <f t="shared" si="28"/>
        <v>I-SM-AU-SSM-CHG-MANAGER</v>
      </c>
      <c r="G491" s="1" t="str">
        <f t="shared" si="29"/>
        <v>Service Management - Service Support Management - Change Management - Change Managers  Primary Contact : Livia Ramirez Matheus  Primary Contact Number # +61 409 195498</v>
      </c>
      <c r="H491" s="1" t="str">
        <f t="shared" si="30"/>
        <v>itchgnab@au1.ibm.com</v>
      </c>
    </row>
    <row r="492" spans="1:8" x14ac:dyDescent="0.2">
      <c r="A492" s="1" t="str">
        <f t="shared" si="31"/>
        <v>NABT-EADT-EADS-SAP ITSA Delivery</v>
      </c>
      <c r="B492" s="1" t="s">
        <v>863</v>
      </c>
      <c r="C492" s="1" t="s">
        <v>5</v>
      </c>
      <c r="D492" s="1" t="s">
        <v>25</v>
      </c>
      <c r="E492" s="1" t="s">
        <v>864</v>
      </c>
      <c r="F492" s="1" t="str">
        <f t="shared" si="28"/>
        <v>C-NAB-AU-EADTEADS-SAP-ITSADEL</v>
      </c>
      <c r="G492" s="1" t="str">
        <f t="shared" si="29"/>
        <v>SAP ITSA project team    Primary Contact Number : 439755610  Secondary Contact Number : Information Not Available</v>
      </c>
      <c r="H492" s="1" t="str">
        <f t="shared" si="30"/>
        <v>chengappa.ballachanda@nab.com.au</v>
      </c>
    </row>
    <row r="493" spans="1:8" x14ac:dyDescent="0.2">
      <c r="A493" s="1" t="str">
        <f t="shared" si="31"/>
        <v>IBM-Workplace Services-Wintel Hosting Support</v>
      </c>
      <c r="B493" s="1" t="s">
        <v>865</v>
      </c>
      <c r="C493" s="1" t="s">
        <v>536</v>
      </c>
      <c r="D493" s="1" t="s">
        <v>541</v>
      </c>
      <c r="E493" s="1" t="s">
        <v>546</v>
      </c>
      <c r="F493" s="1" t="str">
        <f t="shared" si="28"/>
        <v>I-SSO-AU-SMD-INT-INF</v>
      </c>
      <c r="G493" s="1" t="str">
        <f t="shared" si="29"/>
        <v>Server Systems Operations - Server Management - Distributed - Intel - Infrastructure  Primary Contact : Brij Panwar  Primary Contact Number #   61-414-937-633</v>
      </c>
      <c r="H493" s="1">
        <f t="shared" si="30"/>
        <v>0</v>
      </c>
    </row>
    <row r="494" spans="1:8" x14ac:dyDescent="0.2">
      <c r="A494" s="1" t="str">
        <f t="shared" si="31"/>
        <v>IBM-Hosting Services-Service Restoration</v>
      </c>
      <c r="B494" s="1" t="s">
        <v>866</v>
      </c>
      <c r="C494" s="1" t="s">
        <v>536</v>
      </c>
      <c r="D494" s="1" t="s">
        <v>538</v>
      </c>
      <c r="E494" s="1" t="s">
        <v>606</v>
      </c>
      <c r="F494" s="1" t="str">
        <f t="shared" si="28"/>
        <v>I-SM-AU-SMM-IMI</v>
      </c>
      <c r="G494" s="1" t="str">
        <f t="shared" si="29"/>
        <v>Service Management - Service Support Management - Incident Management  Primary Contact : Jim Whiley  Primary Contact Number # 61-408-548-076</v>
      </c>
      <c r="H494" s="1">
        <f t="shared" si="30"/>
        <v>0</v>
      </c>
    </row>
    <row r="495" spans="1:8" x14ac:dyDescent="0.2">
      <c r="A495" s="1" t="str">
        <f t="shared" si="31"/>
        <v>NABT-EADT-EADS-Customer Analytics Delivery</v>
      </c>
      <c r="B495" s="1" t="s">
        <v>867</v>
      </c>
      <c r="C495" s="1" t="s">
        <v>5</v>
      </c>
      <c r="D495" s="1" t="s">
        <v>25</v>
      </c>
      <c r="E495" s="1" t="s">
        <v>26</v>
      </c>
      <c r="F495" s="1" t="str">
        <f t="shared" si="28"/>
        <v>C-NAB-AU-EADTEADS-CA-DEL</v>
      </c>
      <c r="G495" s="1" t="str">
        <f t="shared" si="29"/>
        <v>Customer Analytics Delivery  Primary contact number: 0386979167/x339167  Secondary contact number: 0386343111/x333111</v>
      </c>
      <c r="H495" s="1" t="str">
        <f t="shared" si="30"/>
        <v>Gary.hartmann@nab.com.au</v>
      </c>
    </row>
    <row r="496" spans="1:8" x14ac:dyDescent="0.2">
      <c r="A496" s="1" t="str">
        <f t="shared" si="31"/>
        <v>NABT-EADT-EADS-Customer Analytics Delivery</v>
      </c>
      <c r="B496" s="1" t="s">
        <v>868</v>
      </c>
      <c r="C496" s="1" t="s">
        <v>5</v>
      </c>
      <c r="D496" s="1" t="s">
        <v>25</v>
      </c>
      <c r="E496" s="1" t="s">
        <v>26</v>
      </c>
      <c r="F496" s="1" t="str">
        <f t="shared" si="28"/>
        <v>C-NAB-AU-EADTEADS-CA-DEL</v>
      </c>
      <c r="G496" s="1" t="str">
        <f t="shared" si="29"/>
        <v>Customer Analytics Delivery  Primary contact number: 0386979167/x339167  Secondary contact number: 0386343111/x333111</v>
      </c>
      <c r="H496" s="1" t="str">
        <f t="shared" si="30"/>
        <v>Gary.hartmann@nab.com.au</v>
      </c>
    </row>
    <row r="497" spans="1:8" x14ac:dyDescent="0.2">
      <c r="A497" s="1" t="str">
        <f t="shared" si="31"/>
        <v>NABT-EADT-EADS-Customer Analytics Delivery</v>
      </c>
      <c r="B497" s="1" t="s">
        <v>869</v>
      </c>
      <c r="C497" s="1" t="s">
        <v>5</v>
      </c>
      <c r="D497" s="1" t="s">
        <v>25</v>
      </c>
      <c r="E497" s="1" t="s">
        <v>26</v>
      </c>
      <c r="F497" s="1" t="str">
        <f t="shared" si="28"/>
        <v>C-NAB-AU-EADTEADS-CA-DEL</v>
      </c>
      <c r="G497" s="1" t="str">
        <f t="shared" si="29"/>
        <v>Customer Analytics Delivery  Primary contact number: 0386979167/x339167  Secondary contact number: 0386343111/x333111</v>
      </c>
      <c r="H497" s="1" t="str">
        <f t="shared" si="30"/>
        <v>Gary.hartmann@nab.com.au</v>
      </c>
    </row>
    <row r="498" spans="1:8" x14ac:dyDescent="0.2">
      <c r="A498" s="1" t="str">
        <f t="shared" si="31"/>
        <v>NABT-EADT-EADS-Customer Analytics Delivery</v>
      </c>
      <c r="B498" s="1" t="s">
        <v>870</v>
      </c>
      <c r="C498" s="1" t="s">
        <v>5</v>
      </c>
      <c r="D498" s="1" t="s">
        <v>25</v>
      </c>
      <c r="E498" s="1" t="s">
        <v>26</v>
      </c>
      <c r="F498" s="1" t="str">
        <f t="shared" si="28"/>
        <v>C-NAB-AU-EADTEADS-CA-DEL</v>
      </c>
      <c r="G498" s="1" t="str">
        <f t="shared" si="29"/>
        <v>Customer Analytics Delivery  Primary contact number: 0386979167/x339167  Secondary contact number: 0386343111/x333111</v>
      </c>
      <c r="H498" s="1" t="str">
        <f t="shared" si="30"/>
        <v>Gary.hartmann@nab.com.au</v>
      </c>
    </row>
    <row r="499" spans="1:8" x14ac:dyDescent="0.2">
      <c r="A499" s="1" t="str">
        <f t="shared" si="31"/>
        <v>NABT-EADT-EADS-Customer Analytics Delivery</v>
      </c>
      <c r="B499" s="1" t="s">
        <v>871</v>
      </c>
      <c r="C499" s="1" t="s">
        <v>5</v>
      </c>
      <c r="D499" s="1" t="s">
        <v>25</v>
      </c>
      <c r="E499" s="1" t="s">
        <v>26</v>
      </c>
      <c r="F499" s="1" t="str">
        <f t="shared" si="28"/>
        <v>C-NAB-AU-EADTEADS-CA-DEL</v>
      </c>
      <c r="G499" s="1" t="str">
        <f t="shared" si="29"/>
        <v>Customer Analytics Delivery  Primary contact number: 0386979167/x339167  Secondary contact number: 0386343111/x333111</v>
      </c>
      <c r="H499" s="1" t="str">
        <f t="shared" si="30"/>
        <v>Gary.hartmann@nab.com.au</v>
      </c>
    </row>
    <row r="500" spans="1:8" x14ac:dyDescent="0.2">
      <c r="A500" s="1" t="str">
        <f t="shared" si="31"/>
        <v>NABT-EADT-EADS-Customer Analytics</v>
      </c>
      <c r="B500" s="1" t="s">
        <v>872</v>
      </c>
      <c r="C500" s="1" t="s">
        <v>5</v>
      </c>
      <c r="D500" s="1" t="s">
        <v>25</v>
      </c>
      <c r="E500" s="1" t="s">
        <v>197</v>
      </c>
      <c r="F500" s="1" t="str">
        <f t="shared" si="28"/>
        <v>C-NAB-AU-EADTEADS-CA</v>
      </c>
      <c r="G500" s="1" t="str">
        <f t="shared" si="29"/>
        <v>Customer Analytics   Primary Contact : 0412221128  Secondary Contact: 0412221129</v>
      </c>
      <c r="H500" s="1" t="str">
        <f t="shared" si="30"/>
        <v>customer.analytics.production.support@nab.com.au</v>
      </c>
    </row>
    <row r="501" spans="1:8" x14ac:dyDescent="0.2">
      <c r="A501" s="1" t="str">
        <f t="shared" si="31"/>
        <v>NABT-EADT-EADS-Customer Analytics</v>
      </c>
      <c r="B501" s="1" t="s">
        <v>873</v>
      </c>
      <c r="C501" s="1" t="s">
        <v>5</v>
      </c>
      <c r="D501" s="1" t="s">
        <v>25</v>
      </c>
      <c r="E501" s="1" t="s">
        <v>197</v>
      </c>
      <c r="F501" s="1" t="str">
        <f t="shared" si="28"/>
        <v>C-NAB-AU-EADTEADS-CA</v>
      </c>
      <c r="G501" s="1" t="str">
        <f t="shared" si="29"/>
        <v>Customer Analytics   Primary Contact : 0412221128  Secondary Contact: 0412221129</v>
      </c>
      <c r="H501" s="1" t="str">
        <f t="shared" si="30"/>
        <v>customer.analytics.production.support@nab.com.au</v>
      </c>
    </row>
    <row r="502" spans="1:8" x14ac:dyDescent="0.2">
      <c r="A502" s="1" t="str">
        <f t="shared" si="31"/>
        <v>NABT-EADT-EADS-Customer Analytics</v>
      </c>
      <c r="B502" s="1" t="s">
        <v>874</v>
      </c>
      <c r="C502" s="1" t="s">
        <v>5</v>
      </c>
      <c r="D502" s="1" t="s">
        <v>25</v>
      </c>
      <c r="E502" s="1" t="s">
        <v>197</v>
      </c>
      <c r="F502" s="1" t="str">
        <f t="shared" si="28"/>
        <v>C-NAB-AU-EADTEADS-CA</v>
      </c>
      <c r="G502" s="1" t="str">
        <f t="shared" si="29"/>
        <v>Customer Analytics   Primary Contact : 0412221128  Secondary Contact: 0412221129</v>
      </c>
      <c r="H502" s="1" t="str">
        <f t="shared" si="30"/>
        <v>customer.analytics.production.support@nab.com.au</v>
      </c>
    </row>
    <row r="503" spans="1:8" x14ac:dyDescent="0.2">
      <c r="A503" s="1" t="str">
        <f t="shared" si="31"/>
        <v>NABT-EADT-EADS-Customer Analytics</v>
      </c>
      <c r="B503" s="1" t="s">
        <v>875</v>
      </c>
      <c r="C503" s="1" t="s">
        <v>5</v>
      </c>
      <c r="D503" s="1" t="s">
        <v>25</v>
      </c>
      <c r="E503" s="1" t="s">
        <v>197</v>
      </c>
      <c r="F503" s="1" t="str">
        <f t="shared" si="28"/>
        <v>C-NAB-AU-EADTEADS-CA</v>
      </c>
      <c r="G503" s="1" t="str">
        <f t="shared" si="29"/>
        <v>Customer Analytics   Primary Contact : 0412221128  Secondary Contact: 0412221129</v>
      </c>
      <c r="H503" s="1" t="str">
        <f t="shared" si="30"/>
        <v>customer.analytics.production.support@nab.com.au</v>
      </c>
    </row>
    <row r="504" spans="1:8" x14ac:dyDescent="0.2">
      <c r="A504" s="1" t="str">
        <f t="shared" si="31"/>
        <v>NABT-EADT-EADS-Customer Analytics Delivery</v>
      </c>
      <c r="B504" s="1" t="s">
        <v>876</v>
      </c>
      <c r="C504" s="1" t="s">
        <v>5</v>
      </c>
      <c r="D504" s="1" t="s">
        <v>25</v>
      </c>
      <c r="E504" s="1" t="s">
        <v>26</v>
      </c>
      <c r="F504" s="1" t="str">
        <f t="shared" si="28"/>
        <v>C-NAB-AU-EADTEADS-CA-DEL</v>
      </c>
      <c r="G504" s="1" t="str">
        <f t="shared" si="29"/>
        <v>Customer Analytics Delivery  Primary contact number: 0386979167/x339167  Secondary contact number: 0386343111/x333111</v>
      </c>
      <c r="H504" s="1" t="str">
        <f t="shared" si="30"/>
        <v>Gary.hartmann@nab.com.au</v>
      </c>
    </row>
    <row r="505" spans="1:8" x14ac:dyDescent="0.2">
      <c r="A505" s="1" t="str">
        <f t="shared" si="31"/>
        <v>NABT-EADT-EADS-SAS Customer Analytics</v>
      </c>
      <c r="B505" s="1" t="s">
        <v>877</v>
      </c>
      <c r="C505" s="1" t="s">
        <v>5</v>
      </c>
      <c r="D505" s="1" t="s">
        <v>25</v>
      </c>
      <c r="E505" s="1" t="s">
        <v>794</v>
      </c>
      <c r="F505" s="1" t="str">
        <f t="shared" si="28"/>
        <v>C-NAB-AU-EADTEADS-SAS-CA</v>
      </c>
      <c r="G505" s="1" t="str">
        <f t="shared" si="29"/>
        <v>This group supports SAS (Statistical Analysis Software) and ESSBase.  Primary Contact Number: +61 3 8697 9180  Secondary Contact Number: +61 3 86412160   Remedy Support Group Authoriser: Neville Ford or Simon Warren</v>
      </c>
      <c r="H505" s="1" t="str">
        <f t="shared" si="30"/>
        <v>gdw_sas_support@nab.com.au</v>
      </c>
    </row>
    <row r="506" spans="1:8" x14ac:dyDescent="0.2">
      <c r="A506" s="1" t="str">
        <f t="shared" si="31"/>
        <v>NABT-EADT-EADS-Customer Analytics Delivery</v>
      </c>
      <c r="B506" s="1" t="s">
        <v>878</v>
      </c>
      <c r="C506" s="1" t="s">
        <v>5</v>
      </c>
      <c r="D506" s="1" t="s">
        <v>25</v>
      </c>
      <c r="E506" s="1" t="s">
        <v>26</v>
      </c>
      <c r="F506" s="1" t="str">
        <f t="shared" si="28"/>
        <v>C-NAB-AU-EADTEADS-CA-DEL</v>
      </c>
      <c r="G506" s="1" t="str">
        <f t="shared" si="29"/>
        <v>Customer Analytics Delivery  Primary contact number: 0386979167/x339167  Secondary contact number: 0386343111/x333111</v>
      </c>
      <c r="H506" s="1" t="str">
        <f t="shared" si="30"/>
        <v>Gary.hartmann@nab.com.au</v>
      </c>
    </row>
    <row r="507" spans="1:8" x14ac:dyDescent="0.2">
      <c r="A507" s="1" t="str">
        <f t="shared" si="31"/>
        <v>IBM-Hosting Services-Computer Operation Midrange</v>
      </c>
      <c r="B507" s="1" t="s">
        <v>879</v>
      </c>
      <c r="C507" s="1" t="s">
        <v>536</v>
      </c>
      <c r="D507" s="1" t="s">
        <v>538</v>
      </c>
      <c r="E507" s="1" t="s">
        <v>880</v>
      </c>
      <c r="F507" s="1" t="str">
        <f t="shared" si="28"/>
        <v>I-SSO-AU-OPS-COP-MR</v>
      </c>
      <c r="G507" s="1" t="str">
        <f t="shared" si="29"/>
        <v>Server Systems Operations - System Operations - Control Operations(All Platforms) - Midrange Operations  Primary Contact : Amandeep Jutla  Primary Contact Number # 91-988-6588776</v>
      </c>
      <c r="H507" s="1">
        <f t="shared" si="30"/>
        <v>0</v>
      </c>
    </row>
    <row r="508" spans="1:8" x14ac:dyDescent="0.2">
      <c r="A508" s="1" t="str">
        <f t="shared" si="31"/>
        <v>IBM-Hosting Services-Production Control Batch Scheduling Support MVS CD File Tf</v>
      </c>
      <c r="B508" s="1" t="s">
        <v>585</v>
      </c>
      <c r="C508" s="1" t="s">
        <v>536</v>
      </c>
      <c r="D508" s="1" t="s">
        <v>538</v>
      </c>
      <c r="E508" s="1" t="s">
        <v>881</v>
      </c>
      <c r="F508" s="1" t="str">
        <f t="shared" si="28"/>
        <v>I-SSO-AU-OPS-PCT-NBI</v>
      </c>
      <c r="G508" s="1" t="str">
        <f t="shared" si="29"/>
        <v>Server Systems Operations - System Operations - Production Control - North Batch Infrastructure  Primary Contact : Grant Bray  Primary Contact Number # 61-0411-254832</v>
      </c>
      <c r="H508" s="1" t="str">
        <f t="shared" si="30"/>
        <v>prdmnbss@au1.ibm.com</v>
      </c>
    </row>
    <row r="509" spans="1:8" x14ac:dyDescent="0.2">
      <c r="A509" s="1" t="str">
        <f t="shared" si="31"/>
        <v>IBM-Hosting Services-Network Management</v>
      </c>
      <c r="B509" s="1" t="s">
        <v>882</v>
      </c>
      <c r="C509" s="1" t="s">
        <v>536</v>
      </c>
      <c r="D509" s="1" t="s">
        <v>538</v>
      </c>
      <c r="E509" s="1" t="s">
        <v>883</v>
      </c>
      <c r="F509" s="1" t="str">
        <f t="shared" si="28"/>
        <v>V-TLS-AU-NS-NETMGTS</v>
      </c>
      <c r="G509" s="1" t="str">
        <f t="shared" si="29"/>
        <v>Infrastructure and Resource Management - Network Services - Network Mgt South  Primary Contact : Andrew Wood  Primary Contact Number # 61-2-9354-9709</v>
      </c>
      <c r="H509" s="1">
        <f t="shared" si="30"/>
        <v>0</v>
      </c>
    </row>
    <row r="510" spans="1:8" x14ac:dyDescent="0.2">
      <c r="A510" s="1" t="str">
        <f t="shared" si="31"/>
        <v>IBM-Hosting Services-Network Tools Support and Delivery</v>
      </c>
      <c r="B510" s="1" t="s">
        <v>884</v>
      </c>
      <c r="C510" s="1" t="s">
        <v>536</v>
      </c>
      <c r="D510" s="1" t="s">
        <v>538</v>
      </c>
      <c r="E510" s="1" t="s">
        <v>885</v>
      </c>
      <c r="F510" s="1" t="str">
        <f t="shared" si="28"/>
        <v>I-IRM-AU-NS-RET-MONITOR</v>
      </c>
      <c r="G510" s="1" t="str">
        <f t="shared" si="29"/>
        <v>Infrastructure and Resource Management - Network Services - Monitoring Support  Primary Contact : Tam Thai  Primary Contact Number #   61-408-664-742</v>
      </c>
      <c r="H510" s="1">
        <f t="shared" si="30"/>
        <v>0</v>
      </c>
    </row>
    <row r="511" spans="1:8" x14ac:dyDescent="0.2">
      <c r="A511" s="1" t="str">
        <f t="shared" si="31"/>
        <v>IBM-Hosting Services-Disaster Recovery Management</v>
      </c>
      <c r="B511" s="1" t="s">
        <v>886</v>
      </c>
      <c r="C511" s="1" t="s">
        <v>536</v>
      </c>
      <c r="D511" s="1" t="s">
        <v>538</v>
      </c>
      <c r="E511" s="1" t="s">
        <v>887</v>
      </c>
      <c r="F511" s="1" t="str">
        <f t="shared" si="28"/>
        <v>I-SSO-AU-DRM-DRP-BCR</v>
      </c>
      <c r="G511" s="1" t="str">
        <f t="shared" si="29"/>
        <v>Server Systems Operations - Disaster Recovery Management - DR Program - Business Reliance Continuity  Primary Contact : John Everitt  Primary Contact Number # 61-413-017-894</v>
      </c>
      <c r="H511" s="1">
        <f t="shared" si="30"/>
        <v>0</v>
      </c>
    </row>
    <row r="512" spans="1:8" x14ac:dyDescent="0.2">
      <c r="A512" s="1" t="str">
        <f t="shared" si="31"/>
        <v>IBM-Cross functional-Problem management</v>
      </c>
      <c r="B512" s="1" t="s">
        <v>888</v>
      </c>
      <c r="C512" s="1" t="s">
        <v>536</v>
      </c>
      <c r="D512" s="1" t="s">
        <v>889</v>
      </c>
      <c r="E512" s="1" t="s">
        <v>890</v>
      </c>
      <c r="F512" s="1" t="str">
        <f t="shared" si="28"/>
        <v>I-SM-AU-SSM-PRB</v>
      </c>
      <c r="G512" s="1" t="str">
        <f t="shared" si="29"/>
        <v>Service Management - Service Support Management - Problem Management - Problem Manager  Primary Contact : Peter Duncan  Primary Contact Number # +61 410 441762 </v>
      </c>
      <c r="H512" s="1" t="str">
        <f t="shared" si="30"/>
        <v>itprob@au1.ibm.com</v>
      </c>
    </row>
    <row r="513" spans="1:8" x14ac:dyDescent="0.2">
      <c r="A513" s="1" t="str">
        <f t="shared" si="31"/>
        <v>IBM-Hosting Services-Oracle Virtualisation Services</v>
      </c>
      <c r="B513" s="1" t="s">
        <v>891</v>
      </c>
      <c r="C513" s="1" t="s">
        <v>536</v>
      </c>
      <c r="D513" s="1" t="s">
        <v>538</v>
      </c>
      <c r="E513" s="1" t="s">
        <v>892</v>
      </c>
      <c r="F513" s="1" t="str">
        <f t="shared" si="28"/>
        <v>I-SSO-AU-SMO-OTH-OVM</v>
      </c>
      <c r="G513" s="1" t="str">
        <f t="shared" si="29"/>
        <v>Server Systems Operations - Server Management Other - Platform Support Other - Oracle Virtualised Systems  Primary Contact : Vincent Pius  Primary Contact Number # 61-03-9886-2625</v>
      </c>
      <c r="H513" s="1" t="str">
        <f t="shared" si="30"/>
        <v>virtual@au1.ibm.com</v>
      </c>
    </row>
    <row r="514" spans="1:8" x14ac:dyDescent="0.2">
      <c r="A514" s="1" t="str">
        <f t="shared" si="31"/>
        <v>IBM-Hosting Services-Automated Distribution OEM NextGen</v>
      </c>
      <c r="B514" s="1" t="s">
        <v>893</v>
      </c>
      <c r="C514" s="1" t="s">
        <v>536</v>
      </c>
      <c r="D514" s="1" t="s">
        <v>538</v>
      </c>
      <c r="E514" s="1" t="s">
        <v>894</v>
      </c>
      <c r="F514" s="1" t="str">
        <f t="shared" ref="F514:F577" si="32">VLOOKUP(A514,ISM,2,FALSE)</f>
        <v>I-DTE-AU-SMI-EAU-OEM-NXG</v>
      </c>
      <c r="G514" s="1" t="str">
        <f t="shared" ref="G514:G577" si="33">VLOOKUP(A514,Remedy,6,FALSE)</f>
        <v>Delivery Technology &amp; Engineering - SM Integration - Enterprise Automations - Oracle Enterprise manager Nextgen  Primary Contact : David Thai  Primary Contact Number # 61-0407-314503</v>
      </c>
      <c r="H514" s="1" t="str">
        <f t="shared" ref="H514:H577" si="34">VLOOKUP(A514,Remedy,7,FALSE)</f>
        <v>esmd@au1.ibm.com</v>
      </c>
    </row>
    <row r="515" spans="1:8" x14ac:dyDescent="0.2">
      <c r="A515" s="1" t="str">
        <f t="shared" ref="A515:A578" si="35">CONCATENATE(C515,"-",D515,"-",E515)</f>
        <v>IBM-Hosting Services-Identity and Accessment Mgmt Projects</v>
      </c>
      <c r="B515" s="1" t="s">
        <v>895</v>
      </c>
      <c r="C515" s="1" t="s">
        <v>536</v>
      </c>
      <c r="D515" s="1" t="s">
        <v>538</v>
      </c>
      <c r="E515" s="1" t="s">
        <v>896</v>
      </c>
      <c r="F515" s="1" t="str">
        <f t="shared" si="32"/>
        <v>I-SRM-AU-IAM-PROJ</v>
      </c>
      <c r="G515" s="1" t="str">
        <f t="shared" si="33"/>
        <v>Security and Risk Management - Identity and Access - Projects  Primary Contact : Leigh Whitby  Primary Contact Number # 61-431-241-142</v>
      </c>
      <c r="H515" s="1">
        <f t="shared" si="34"/>
        <v>0</v>
      </c>
    </row>
    <row r="516" spans="1:8" x14ac:dyDescent="0.2">
      <c r="A516" s="1" t="str">
        <f t="shared" si="35"/>
        <v>IBM-Hosting Services-Digital Certificate Security Services</v>
      </c>
      <c r="B516" s="1" t="s">
        <v>897</v>
      </c>
      <c r="C516" s="1" t="s">
        <v>536</v>
      </c>
      <c r="D516" s="1" t="s">
        <v>538</v>
      </c>
      <c r="E516" s="1" t="s">
        <v>898</v>
      </c>
      <c r="F516" s="1" t="str">
        <f t="shared" si="32"/>
        <v>I-SRM-AU-IAM-LAM-DCSS</v>
      </c>
      <c r="G516" s="1" t="str">
        <f t="shared" si="33"/>
        <v>Security and Risk Management - Identity and Access - Logical Identity and Access Management - Digitial Certificate Services  Primary Contact : Paul Shelmerdine  Primary Contact Number # 61-042-758-7655</v>
      </c>
      <c r="H516" s="1" t="str">
        <f t="shared" si="34"/>
        <v>dcss@au1.ibm.com</v>
      </c>
    </row>
    <row r="517" spans="1:8" x14ac:dyDescent="0.2">
      <c r="A517" s="1" t="str">
        <f t="shared" si="35"/>
        <v>NABT-EADT-DOCS-Frontline &amp; Internal Channels Support</v>
      </c>
      <c r="B517" s="1" t="s">
        <v>899</v>
      </c>
      <c r="C517" s="1" t="s">
        <v>5</v>
      </c>
      <c r="D517" s="1" t="s">
        <v>68</v>
      </c>
      <c r="E517" s="1" t="s">
        <v>430</v>
      </c>
      <c r="F517" s="1" t="str">
        <f t="shared" si="32"/>
        <v>C-NAB-AU-EADTDOCS-FIC-SUPP</v>
      </c>
      <c r="G517" s="1" t="str">
        <f t="shared" si="33"/>
        <v>Please include Application name in the Title.    Primary Contact Number:  Secondary Contact Number:  Remedy Support Group Authoriser: Leif Pedersen</v>
      </c>
      <c r="H517" s="1" t="str">
        <f t="shared" si="34"/>
        <v>flic.support@nab.com.au</v>
      </c>
    </row>
    <row r="518" spans="1:8" x14ac:dyDescent="0.2">
      <c r="A518" s="1" t="str">
        <f t="shared" si="35"/>
        <v>NABT-EADT-EADS-NextGen IAP CREPR Support</v>
      </c>
      <c r="B518" s="1" t="s">
        <v>900</v>
      </c>
      <c r="C518" s="1" t="s">
        <v>5</v>
      </c>
      <c r="D518" s="1" t="s">
        <v>25</v>
      </c>
      <c r="E518" s="1" t="s">
        <v>901</v>
      </c>
      <c r="F518" s="1" t="str">
        <f t="shared" si="32"/>
        <v>C-NAB-AU-EADTEADS-NXG-IAPCRESUPP</v>
      </c>
      <c r="G518" s="1" t="str">
        <f t="shared" si="33"/>
        <v>This is the NextGen IAP CREPR Environment Management support group.    Environment Manager: Richard Eustance    Primary Contact Number : No on-call support as of now    Secondary Contact Number :</v>
      </c>
      <c r="H518" s="1" t="str">
        <f t="shared" si="34"/>
        <v>Richard.Eustance@nab.com.au</v>
      </c>
    </row>
    <row r="519" spans="1:8" x14ac:dyDescent="0.2">
      <c r="A519" s="1" t="str">
        <f t="shared" si="35"/>
        <v>NABT-nab-Business-Procurement Level 2 Support</v>
      </c>
      <c r="B519" s="1" t="s">
        <v>902</v>
      </c>
      <c r="C519" s="1" t="s">
        <v>5</v>
      </c>
      <c r="D519" s="1" t="s">
        <v>28</v>
      </c>
      <c r="E519" s="1" t="s">
        <v>903</v>
      </c>
      <c r="F519" s="1" t="str">
        <f t="shared" si="32"/>
        <v>C-NAB-AU-NBUS-PL2SUPP</v>
      </c>
      <c r="G519" s="1" t="str">
        <f t="shared" si="33"/>
        <v>Primary Contact Number: +61 (0) 477 730 953  Secondary Contact Number: N/A  Remedy Support Group Authoriser: Matthew Kirk</v>
      </c>
      <c r="H519" s="1" t="str">
        <f t="shared" si="34"/>
        <v>procurement.l2.support@nab.com.au</v>
      </c>
    </row>
    <row r="520" spans="1:8" x14ac:dyDescent="0.2">
      <c r="A520" s="1" t="str">
        <f t="shared" si="35"/>
        <v>NABT-nab-Business-Property Operations</v>
      </c>
      <c r="B520" s="1" t="s">
        <v>904</v>
      </c>
      <c r="C520" s="1" t="s">
        <v>5</v>
      </c>
      <c r="D520" s="1" t="s">
        <v>28</v>
      </c>
      <c r="E520" s="1" t="s">
        <v>905</v>
      </c>
      <c r="F520" s="1" t="str">
        <f t="shared" si="32"/>
        <v>C-NAB-AU-NBUS-PRPOPS</v>
      </c>
      <c r="G520" s="1">
        <f t="shared" si="33"/>
        <v>0</v>
      </c>
      <c r="H520" s="1" t="str">
        <f t="shared" si="34"/>
        <v>knox.engineering@nab.com.au</v>
      </c>
    </row>
    <row r="521" spans="1:8" x14ac:dyDescent="0.2">
      <c r="A521" s="1" t="str">
        <f t="shared" si="35"/>
        <v>NABT-nab-Business-Reconciliation &amp; Control</v>
      </c>
      <c r="B521" s="1" t="s">
        <v>906</v>
      </c>
      <c r="C521" s="1" t="s">
        <v>5</v>
      </c>
      <c r="D521" s="1" t="s">
        <v>28</v>
      </c>
      <c r="E521" s="1" t="s">
        <v>907</v>
      </c>
      <c r="F521" s="1" t="str">
        <f t="shared" si="32"/>
        <v>C-NAB-AU-NBUS-RECCON</v>
      </c>
      <c r="G521" s="1" t="str">
        <f t="shared" si="33"/>
        <v>1. Day 2 settlement reconciliations &amp; processing issues 2. Flex reconciliations 3. Visa &amp; Mastercard scheme reconciliations 4. Australia Post reconciliations    Primary Contact Number : 0392088058  Secondary Contact Number : 0392082332</v>
      </c>
      <c r="H521" s="1" t="str">
        <f t="shared" si="34"/>
        <v>cs&amp;d.operations@nab.com.au</v>
      </c>
    </row>
    <row r="522" spans="1:8" x14ac:dyDescent="0.2">
      <c r="A522" s="1" t="str">
        <f t="shared" si="35"/>
        <v>NABT-nab-Business-Enterprise Services &amp; Operations</v>
      </c>
      <c r="B522" s="1" t="s">
        <v>908</v>
      </c>
      <c r="C522" s="1" t="s">
        <v>5</v>
      </c>
      <c r="D522" s="1" t="s">
        <v>28</v>
      </c>
      <c r="E522" s="1" t="s">
        <v>909</v>
      </c>
      <c r="F522" s="1" t="str">
        <f t="shared" si="32"/>
        <v>C-NAB-AU-NBUS-ENTSEROPS</v>
      </c>
      <c r="G522" s="1">
        <f t="shared" si="33"/>
        <v>0</v>
      </c>
      <c r="H522" s="1" t="str">
        <f t="shared" si="34"/>
        <v>people.services.employee.platforms@nab.com.au</v>
      </c>
    </row>
    <row r="523" spans="1:8" x14ac:dyDescent="0.2">
      <c r="A523" s="1" t="str">
        <f t="shared" si="35"/>
        <v>NABT-nab-Business-Enterprise Services &amp; Operations</v>
      </c>
      <c r="B523" s="1" t="s">
        <v>910</v>
      </c>
      <c r="C523" s="1" t="s">
        <v>5</v>
      </c>
      <c r="D523" s="1" t="s">
        <v>28</v>
      </c>
      <c r="E523" s="1" t="s">
        <v>909</v>
      </c>
      <c r="F523" s="1" t="str">
        <f t="shared" si="32"/>
        <v>C-NAB-AU-NBUS-ENTSEROPS</v>
      </c>
      <c r="G523" s="1">
        <f t="shared" si="33"/>
        <v>0</v>
      </c>
      <c r="H523" s="1" t="str">
        <f t="shared" si="34"/>
        <v>people.services.employee.platforms@nab.com.au</v>
      </c>
    </row>
    <row r="524" spans="1:8" x14ac:dyDescent="0.2">
      <c r="A524" s="1" t="str">
        <f t="shared" si="35"/>
        <v>NABT-nab-Business-Enterprise Services &amp; Operations</v>
      </c>
      <c r="B524" s="1" t="s">
        <v>911</v>
      </c>
      <c r="C524" s="1" t="s">
        <v>5</v>
      </c>
      <c r="D524" s="1" t="s">
        <v>28</v>
      </c>
      <c r="E524" s="1" t="s">
        <v>909</v>
      </c>
      <c r="F524" s="1" t="str">
        <f t="shared" si="32"/>
        <v>C-NAB-AU-NBUS-ENTSEROPS</v>
      </c>
      <c r="G524" s="1">
        <f t="shared" si="33"/>
        <v>0</v>
      </c>
      <c r="H524" s="1" t="str">
        <f t="shared" si="34"/>
        <v>people.services.employee.platforms@nab.com.au</v>
      </c>
    </row>
    <row r="525" spans="1:8" x14ac:dyDescent="0.2">
      <c r="A525" s="1" t="str">
        <f t="shared" si="35"/>
        <v>NABT-nab-Business-Automated Business Decisions</v>
      </c>
      <c r="B525" s="1" t="s">
        <v>912</v>
      </c>
      <c r="C525" s="1" t="s">
        <v>5</v>
      </c>
      <c r="D525" s="1" t="s">
        <v>28</v>
      </c>
      <c r="E525" s="1" t="s">
        <v>913</v>
      </c>
      <c r="F525" s="1" t="str">
        <f t="shared" si="32"/>
        <v>C-NAB-AU-NBUS-ABD</v>
      </c>
      <c r="G525" s="1" t="str">
        <f t="shared" si="33"/>
        <v>System &amp; Banker Support for Automated Business Decision Tool    Primary Contact Number : 386348227  Secondary Contact Number : 386365840</v>
      </c>
      <c r="H525" s="1" t="str">
        <f t="shared" si="34"/>
        <v>automated.business solutions.abd.issues@nab.com.au</v>
      </c>
    </row>
    <row r="526" spans="1:8" x14ac:dyDescent="0.2">
      <c r="A526" s="1" t="str">
        <f t="shared" si="35"/>
        <v>NABT-nab-Business-Business Management - PB</v>
      </c>
      <c r="B526" s="1" t="s">
        <v>914</v>
      </c>
      <c r="C526" s="1" t="s">
        <v>5</v>
      </c>
      <c r="D526" s="1" t="s">
        <v>28</v>
      </c>
      <c r="E526" s="1" t="s">
        <v>915</v>
      </c>
      <c r="F526" s="1" t="str">
        <f t="shared" si="32"/>
        <v>C-NAB-AU-NBUS-BMPB</v>
      </c>
      <c r="G526" s="1" t="str">
        <f t="shared" si="33"/>
        <v>Click2 / Gripps$ Business Owner    Primary Contact Number : 61386343538  Secondary Contact Number : 61467777557</v>
      </c>
      <c r="H526" s="1" t="str">
        <f t="shared" si="34"/>
        <v>david.y.grant@nab.com.au</v>
      </c>
    </row>
    <row r="527" spans="1:8" x14ac:dyDescent="0.2">
      <c r="A527" s="1" t="str">
        <f t="shared" si="35"/>
        <v>NABT-nab-Business-Audit &amp; Assurance function</v>
      </c>
      <c r="B527" s="1" t="s">
        <v>916</v>
      </c>
      <c r="C527" s="1" t="s">
        <v>5</v>
      </c>
      <c r="D527" s="1" t="s">
        <v>28</v>
      </c>
      <c r="E527" s="1" t="s">
        <v>917</v>
      </c>
      <c r="F527" s="1" t="str">
        <f t="shared" si="32"/>
        <v>C-NAB-AU-NBUS-AAF</v>
      </c>
      <c r="G527" s="1" t="str">
        <f t="shared" si="33"/>
        <v>External Reporting Assurance team access group    Primary Contact Number : 437749117  Secondary Contact Number : 392085868</v>
      </c>
      <c r="H527" s="1">
        <f t="shared" si="34"/>
        <v>0</v>
      </c>
    </row>
    <row r="528" spans="1:8" x14ac:dyDescent="0.2">
      <c r="A528" s="1" t="str">
        <f t="shared" si="35"/>
        <v>NABT-EADT-NGOAS-Enterprise Configuration - BAU</v>
      </c>
      <c r="B528" s="1" t="s">
        <v>918</v>
      </c>
      <c r="C528" s="1" t="s">
        <v>5</v>
      </c>
      <c r="D528" s="1" t="s">
        <v>135</v>
      </c>
      <c r="E528" s="1" t="s">
        <v>919</v>
      </c>
      <c r="F528" s="1" t="str">
        <f t="shared" si="32"/>
        <v>C-NAB-AU-NBUS-ENTCONF-BAU</v>
      </c>
      <c r="G528" s="1" t="str">
        <f t="shared" si="33"/>
        <v>Business Configuration of Oracle applications</v>
      </c>
      <c r="H528" s="1" t="str">
        <f t="shared" si="34"/>
        <v>nextgen.enterprise.configuration.support@nab.com.au</v>
      </c>
    </row>
    <row r="529" spans="1:8" x14ac:dyDescent="0.2">
      <c r="A529" s="1" t="str">
        <f t="shared" si="35"/>
        <v>NABT-EADT-NGOAS-Enterprise Configuration - Project Support</v>
      </c>
      <c r="B529" s="1" t="s">
        <v>920</v>
      </c>
      <c r="C529" s="1" t="s">
        <v>5</v>
      </c>
      <c r="D529" s="1" t="s">
        <v>135</v>
      </c>
      <c r="E529" s="1" t="s">
        <v>921</v>
      </c>
      <c r="F529" s="1" t="str">
        <f t="shared" si="32"/>
        <v>C-NAB-AU-NBUS-ENTCONF-PS</v>
      </c>
      <c r="G529" s="1">
        <f t="shared" si="33"/>
        <v>0</v>
      </c>
      <c r="H529" s="1" t="str">
        <f t="shared" si="34"/>
        <v>nextgen.enterprise.configuration.support@nab.com.au</v>
      </c>
    </row>
    <row r="530" spans="1:8" x14ac:dyDescent="0.2">
      <c r="A530" s="1" t="str">
        <f t="shared" si="35"/>
        <v>NABT-EADT-EADS-GDF Support GDDB</v>
      </c>
      <c r="B530" s="1" t="s">
        <v>922</v>
      </c>
      <c r="C530" s="1" t="s">
        <v>5</v>
      </c>
      <c r="D530" s="1" t="s">
        <v>25</v>
      </c>
      <c r="E530" s="1" t="s">
        <v>923</v>
      </c>
      <c r="F530" s="1" t="str">
        <f t="shared" si="32"/>
        <v>C-NAB-AU-EADTEADS-GDF-GDDBSUPP</v>
      </c>
      <c r="G530" s="1" t="str">
        <f t="shared" si="33"/>
        <v>GDF support contact details below  Email : GDW.PRODUCTION.SUPPORT@NAB.COM.AU  gdf primary: 0408363977  GDF Secondary :  0407318578</v>
      </c>
      <c r="H530" s="1" t="str">
        <f t="shared" si="34"/>
        <v>gdw.production.support@nab.com.au</v>
      </c>
    </row>
    <row r="531" spans="1:8" x14ac:dyDescent="0.2">
      <c r="A531" s="1" t="str">
        <f t="shared" si="35"/>
        <v>NABT-EADT-EADS-GDW Support Non Infoman</v>
      </c>
      <c r="B531" s="1" t="s">
        <v>924</v>
      </c>
      <c r="C531" s="1" t="s">
        <v>5</v>
      </c>
      <c r="D531" s="1" t="s">
        <v>25</v>
      </c>
      <c r="E531" s="1" t="s">
        <v>925</v>
      </c>
      <c r="F531" s="1" t="str">
        <f t="shared" si="32"/>
        <v>C-NAB-AU-EADTEADS-GDWNI-SUPP</v>
      </c>
      <c r="G531" s="1" t="str">
        <f t="shared" si="33"/>
        <v>GDW support contact details below  Email : GDW.PRODUCTION.SUPPORT@NAB.COM.AU  GDW primary: 0414446296  GDW Secondary :  0414440013</v>
      </c>
      <c r="H531" s="1" t="str">
        <f t="shared" si="34"/>
        <v>gdw.production.support@nab.com.au</v>
      </c>
    </row>
    <row r="532" spans="1:8" x14ac:dyDescent="0.2">
      <c r="A532" s="1" t="str">
        <f t="shared" si="35"/>
        <v>NABT-nab-Business-Credit Decision Support</v>
      </c>
      <c r="B532" s="1" t="s">
        <v>926</v>
      </c>
      <c r="C532" s="1" t="s">
        <v>5</v>
      </c>
      <c r="D532" s="1" t="s">
        <v>28</v>
      </c>
      <c r="E532" s="1" t="s">
        <v>927</v>
      </c>
      <c r="F532" s="1" t="str">
        <f t="shared" si="32"/>
        <v>C-NAB-AU-NBUS-CDS</v>
      </c>
      <c r="G532" s="1" t="str">
        <f t="shared" si="33"/>
        <v>Credit Decision Support    Primary Contact Number: (03) 8634 4925  Secondary Contact Number:  0467 817 612  Remedy Support Group Authoriser: Rochelle Holstein</v>
      </c>
      <c r="H532" s="1" t="str">
        <f t="shared" si="34"/>
        <v>personal_credit_users@nab.com.au</v>
      </c>
    </row>
    <row r="533" spans="1:8" x14ac:dyDescent="0.2">
      <c r="A533" s="1" t="str">
        <f t="shared" si="35"/>
        <v>NABT-nab-Business-Merchant Application Services</v>
      </c>
      <c r="B533" s="1" t="s">
        <v>928</v>
      </c>
      <c r="C533" s="1" t="s">
        <v>5</v>
      </c>
      <c r="D533" s="1" t="s">
        <v>28</v>
      </c>
      <c r="E533" s="1" t="s">
        <v>929</v>
      </c>
      <c r="F533" s="1" t="str">
        <f t="shared" si="32"/>
        <v>C-NAB-AU-NBUS-MAS</v>
      </c>
      <c r="G533" s="1" t="str">
        <f t="shared" si="33"/>
        <v>Business &amp; process support to MBS, TRAMS and CICADA system    Primary Contact Number : 86976657  Secondary Contact Number 92088292</v>
      </c>
      <c r="H533" s="1" t="str">
        <f t="shared" si="34"/>
        <v>mas.requests@nab.com.au</v>
      </c>
    </row>
    <row r="534" spans="1:8" x14ac:dyDescent="0.2">
      <c r="A534" s="1" t="str">
        <f t="shared" si="35"/>
        <v>NABT-nab-Business-nab.com.au Business Support</v>
      </c>
      <c r="B534" s="1" t="s">
        <v>930</v>
      </c>
      <c r="C534" s="1" t="s">
        <v>5</v>
      </c>
      <c r="D534" s="1" t="s">
        <v>28</v>
      </c>
      <c r="E534" s="1" t="s">
        <v>931</v>
      </c>
      <c r="F534" s="1" t="str">
        <f t="shared" si="32"/>
        <v>C-NAB-AU-NBUS-NDC-BUSSUPP</v>
      </c>
      <c r="G534" s="1" t="str">
        <f t="shared" si="33"/>
        <v>Solve content issues with the NAB website      Primary Contact Number : 0386979512/0477757280  Secondary Contact Number : 0386341282/0457519988</v>
      </c>
      <c r="H534" s="1" t="str">
        <f t="shared" si="34"/>
        <v>nabau_ocwebm.infoman.class@nab.com.au</v>
      </c>
    </row>
    <row r="535" spans="1:8" x14ac:dyDescent="0.2">
      <c r="A535" s="1" t="str">
        <f t="shared" si="35"/>
        <v>IBM-Workplace Services-Executive Deskside Support Victoria</v>
      </c>
      <c r="B535" s="1" t="s">
        <v>932</v>
      </c>
      <c r="C535" s="1" t="s">
        <v>536</v>
      </c>
      <c r="D535" s="1" t="s">
        <v>541</v>
      </c>
      <c r="E535" s="1" t="s">
        <v>933</v>
      </c>
      <c r="F535" s="1" t="str">
        <f t="shared" si="32"/>
        <v>I-EUS-AU-DCS-DSS-EXE-VIC</v>
      </c>
      <c r="G535" s="1" t="str">
        <f t="shared" si="33"/>
        <v>End Users Services - Distributed Client Services - Deskside Support-Executive VIC  Primary Contact : Darryl Peet  Primary Contact Number #   61-414-364-723</v>
      </c>
      <c r="H535" s="1">
        <f t="shared" si="34"/>
        <v>0</v>
      </c>
    </row>
    <row r="536" spans="1:8" x14ac:dyDescent="0.2">
      <c r="A536" s="1" t="str">
        <f t="shared" si="35"/>
        <v>IBM-Workplace Services-Executive Deskside Support NSW</v>
      </c>
      <c r="B536" s="1" t="s">
        <v>932</v>
      </c>
      <c r="C536" s="1" t="s">
        <v>536</v>
      </c>
      <c r="D536" s="1" t="s">
        <v>541</v>
      </c>
      <c r="E536" s="1" t="s">
        <v>934</v>
      </c>
      <c r="F536" s="1" t="str">
        <f t="shared" si="32"/>
        <v>I-EUS-AU-DCS-DSS-EXE-NSW</v>
      </c>
      <c r="G536" s="1" t="str">
        <f t="shared" si="33"/>
        <v>End Users Services - Distributed Client Services - Deskside Support-Executive NSW  Primary Contact : Darryl Peet  Primary Contact Number #   61-414-364-723</v>
      </c>
      <c r="H536" s="1">
        <f t="shared" si="34"/>
        <v>0</v>
      </c>
    </row>
    <row r="537" spans="1:8" x14ac:dyDescent="0.2">
      <c r="A537" s="1" t="str">
        <f t="shared" si="35"/>
        <v>IBM-Workplace Services-Onsite Drop-in support NSW GS</v>
      </c>
      <c r="B537" s="1" t="s">
        <v>552</v>
      </c>
      <c r="C537" s="1" t="s">
        <v>536</v>
      </c>
      <c r="D537" s="1" t="s">
        <v>541</v>
      </c>
      <c r="E537" s="1" t="s">
        <v>935</v>
      </c>
      <c r="F537" s="1" t="str">
        <f t="shared" si="32"/>
        <v>I-EUS-AU-DCS-DSS-NSW-DIS-GEOR</v>
      </c>
      <c r="G537" s="1" t="str">
        <f t="shared" si="33"/>
        <v>End Users Services - Distributed Client Services - Deskside Support - NSW - Dropin - George St  Primary Contact : Connor Ingram  Primary Contact Number #   613-8656-2597</v>
      </c>
      <c r="H537" s="1" t="str">
        <f t="shared" si="34"/>
        <v>nabdesk@au1.ibm.com</v>
      </c>
    </row>
    <row r="538" spans="1:8" x14ac:dyDescent="0.2">
      <c r="A538" s="1" t="str">
        <f t="shared" si="35"/>
        <v>IBM-Workplace Services-Onsite Drop-in support NSW Miller St</v>
      </c>
      <c r="B538" s="1" t="s">
        <v>552</v>
      </c>
      <c r="C538" s="1" t="s">
        <v>536</v>
      </c>
      <c r="D538" s="1" t="s">
        <v>541</v>
      </c>
      <c r="E538" s="1" t="s">
        <v>936</v>
      </c>
      <c r="F538" s="1" t="str">
        <f t="shared" si="32"/>
        <v>I-EUS-AU-DCS-DSS-NSW-DIS-MILL</v>
      </c>
      <c r="G538" s="1" t="str">
        <f t="shared" si="33"/>
        <v>End Users Services - Distributed Client Services - Deskside Support - NSW - Dropin - Miller St  Primary Contact : Connor Ingram  Primary Contact Number #   613-8656-2597</v>
      </c>
      <c r="H538" s="1" t="str">
        <f t="shared" si="34"/>
        <v>nabdesk@au1.ibm.com</v>
      </c>
    </row>
    <row r="539" spans="1:8" x14ac:dyDescent="0.2">
      <c r="A539" s="1" t="str">
        <f t="shared" si="35"/>
        <v>IBM-Workplace Services-Onsite support NSW</v>
      </c>
      <c r="B539" s="1" t="s">
        <v>552</v>
      </c>
      <c r="C539" s="1" t="s">
        <v>536</v>
      </c>
      <c r="D539" s="1" t="s">
        <v>541</v>
      </c>
      <c r="E539" s="1" t="s">
        <v>937</v>
      </c>
      <c r="F539" s="1" t="str">
        <f t="shared" si="32"/>
        <v>I-EUS-AU-DCS-DSS-NSW-SITE</v>
      </c>
      <c r="G539" s="1" t="str">
        <f t="shared" si="33"/>
        <v>End Users Services - Distributed Client Services - Deskside Support - NSW - Onsite  Primary Contact : Connor Ingram  Primary Contact Number #   613-8656-2597</v>
      </c>
      <c r="H539" s="1" t="str">
        <f t="shared" si="34"/>
        <v>nabdesk@au1.ibm.com</v>
      </c>
    </row>
    <row r="540" spans="1:8" x14ac:dyDescent="0.2">
      <c r="A540" s="1" t="str">
        <f t="shared" si="35"/>
        <v>NABT-nab-Business-Siebel Business Support</v>
      </c>
      <c r="B540" s="1" t="s">
        <v>938</v>
      </c>
      <c r="C540" s="1" t="s">
        <v>5</v>
      </c>
      <c r="D540" s="1" t="s">
        <v>28</v>
      </c>
      <c r="E540" s="1" t="s">
        <v>939</v>
      </c>
      <c r="F540" s="1" t="str">
        <f t="shared" si="32"/>
        <v>C-NAB-AU-NBUS-SBS</v>
      </c>
      <c r="G540" s="1">
        <f t="shared" si="33"/>
        <v>0</v>
      </c>
      <c r="H540" s="1" t="str">
        <f t="shared" si="34"/>
        <v>crm.developments.-.shared.mailbox@nab.com.au</v>
      </c>
    </row>
    <row r="541" spans="1:8" x14ac:dyDescent="0.2">
      <c r="A541" s="1" t="str">
        <f t="shared" si="35"/>
        <v>IBM-Hosting Services-Server Management Distributed - Unix Projects</v>
      </c>
      <c r="B541" s="1" t="s">
        <v>940</v>
      </c>
      <c r="C541" s="1" t="s">
        <v>536</v>
      </c>
      <c r="D541" s="1" t="s">
        <v>538</v>
      </c>
      <c r="E541" s="1" t="s">
        <v>941</v>
      </c>
      <c r="F541" s="1" t="str">
        <f t="shared" si="32"/>
        <v>I-SSO-AU-SMD-UNI-PROJ</v>
      </c>
      <c r="G541" s="1" t="str">
        <f t="shared" si="33"/>
        <v>Server Systems Operations - Server Management - Distributed - Platform Support Unix - Projects  Primary Contact : Sami Abdul  Primary Contact Number #   61-0439-036-697</v>
      </c>
      <c r="H541" s="1" t="str">
        <f t="shared" si="34"/>
        <v>nabmid@au1.ibm.com</v>
      </c>
    </row>
    <row r="542" spans="1:8" x14ac:dyDescent="0.2">
      <c r="A542" s="1" t="str">
        <f t="shared" si="35"/>
        <v>IBM-Cross Functional-Service Management Tools Support - Maximo</v>
      </c>
      <c r="B542" s="1" t="s">
        <v>2719</v>
      </c>
      <c r="C542" s="1" t="s">
        <v>536</v>
      </c>
      <c r="D542" s="1" t="s">
        <v>611</v>
      </c>
      <c r="E542" s="1" t="s">
        <v>942</v>
      </c>
      <c r="F542" s="1" t="str">
        <f t="shared" si="32"/>
        <v>I-SM-AU-SSM-MAXIMO</v>
      </c>
      <c r="G542" s="1" t="str">
        <f t="shared" si="33"/>
        <v>Service Management - Service Support Management - Maximo Support  Primary Contact : Kaye Barr  Primary Contact Number # 61-423-023820</v>
      </c>
      <c r="H542" s="1" t="str">
        <f t="shared" si="34"/>
        <v>maxsupp@au1.ibm.com</v>
      </c>
    </row>
    <row r="543" spans="1:8" x14ac:dyDescent="0.2">
      <c r="A543" s="1" t="str">
        <f t="shared" si="35"/>
        <v>Telstra-Data-Server Support</v>
      </c>
      <c r="B543" s="1" t="s">
        <v>943</v>
      </c>
      <c r="C543" s="1" t="s">
        <v>235</v>
      </c>
      <c r="D543" s="1" t="s">
        <v>246</v>
      </c>
      <c r="E543" s="1" t="s">
        <v>944</v>
      </c>
      <c r="F543" s="1" t="str">
        <f t="shared" si="32"/>
        <v>C-NAB-AU-TEL-DAT-SERVERSUPP</v>
      </c>
      <c r="G543" s="1">
        <f t="shared" si="33"/>
        <v>0</v>
      </c>
      <c r="H543" s="1" t="str">
        <f t="shared" si="34"/>
        <v>ssgnabnotices@team.telstra.com</v>
      </c>
    </row>
    <row r="544" spans="1:8" x14ac:dyDescent="0.2">
      <c r="A544" s="1" t="str">
        <f t="shared" si="35"/>
        <v>NABT-BNZT-SM-Configuration Management</v>
      </c>
      <c r="B544" s="1" t="s">
        <v>2719</v>
      </c>
      <c r="C544" s="1" t="s">
        <v>5</v>
      </c>
      <c r="D544" s="1" t="s">
        <v>387</v>
      </c>
      <c r="E544" s="1" t="s">
        <v>492</v>
      </c>
      <c r="F544" s="1" t="str">
        <f t="shared" si="32"/>
        <v>C-NAB-AU-BNZSM-CONFMGMT</v>
      </c>
      <c r="G544" s="1" t="str">
        <f t="shared" si="33"/>
        <v>BNZ Configuration Management team  Change - Add - delete CMDB entries    Primary Contact Number: +64 (0)4 474 6134  Secondary Contact Number:+64 (0)21 2435906  Remedy Support Group Authoriser: Detlef Kristen</v>
      </c>
      <c r="H544" s="1" t="str">
        <f t="shared" si="34"/>
        <v>BNZ_ETS_SACM@bnz.co.nz</v>
      </c>
    </row>
    <row r="545" spans="1:8" x14ac:dyDescent="0.2">
      <c r="A545" s="1" t="str">
        <f t="shared" si="35"/>
        <v>NABT-EADT-EADS-NextGen Oracle Infrastructure Projects</v>
      </c>
      <c r="B545" s="1" t="s">
        <v>945</v>
      </c>
      <c r="C545" s="1" t="s">
        <v>5</v>
      </c>
      <c r="D545" s="1" t="s">
        <v>25</v>
      </c>
      <c r="E545" s="1" t="s">
        <v>946</v>
      </c>
      <c r="F545" s="1" t="str">
        <f t="shared" si="32"/>
        <v>C-NAB-AU-EADTEADS-NXG-ORAINFRAPROJ</v>
      </c>
      <c r="G545" s="1">
        <f t="shared" si="33"/>
        <v>0</v>
      </c>
      <c r="H545" s="1" t="str">
        <f t="shared" si="34"/>
        <v>nextgen.infra.support@nab.com.au</v>
      </c>
    </row>
    <row r="546" spans="1:8" x14ac:dyDescent="0.2">
      <c r="A546" s="1" t="str">
        <f t="shared" si="35"/>
        <v>NABT-EADT-EADS-Teradata DBA</v>
      </c>
      <c r="B546" s="1" t="s">
        <v>947</v>
      </c>
      <c r="C546" s="1" t="s">
        <v>5</v>
      </c>
      <c r="D546" s="1" t="s">
        <v>25</v>
      </c>
      <c r="E546" s="1" t="s">
        <v>948</v>
      </c>
      <c r="F546" s="1" t="str">
        <f t="shared" si="32"/>
        <v>C-NAB-AU-EADTEADS-TD-DBA</v>
      </c>
      <c r="G546" s="1" t="str">
        <f t="shared" si="33"/>
        <v>Primary Contact Number: 0412 221 128  Secondary Contact Number: 0412 221 129  Remedy Support Group Organiser: Andrew D Ryan</v>
      </c>
      <c r="H546" s="1" t="str">
        <f t="shared" si="34"/>
        <v>teradata.dba.requests@nab.com.au</v>
      </c>
    </row>
    <row r="547" spans="1:8" x14ac:dyDescent="0.2">
      <c r="A547" s="1" t="str">
        <f t="shared" si="35"/>
        <v>NABT-Security-nabSECOPS-DCT Security Services</v>
      </c>
      <c r="B547" s="1" t="s">
        <v>949</v>
      </c>
      <c r="C547" s="1" t="s">
        <v>5</v>
      </c>
      <c r="D547" s="1" t="s">
        <v>45</v>
      </c>
      <c r="E547" s="1" t="s">
        <v>950</v>
      </c>
      <c r="F547" s="1" t="str">
        <f t="shared" si="32"/>
        <v>C-NAB-AU-SECNSOP-DCTSECSERV</v>
      </c>
      <c r="G547" s="1" t="str">
        <f t="shared" si="33"/>
        <v>This team is responsible for the migration of NAB Security infrastructure from the East Melbourne DC to the Deer Park DC.</v>
      </c>
      <c r="H547" s="1" t="str">
        <f t="shared" si="34"/>
        <v>dct.security.services.team@nab.com.au</v>
      </c>
    </row>
    <row r="548" spans="1:8" x14ac:dyDescent="0.2">
      <c r="A548" s="1" t="str">
        <f t="shared" si="35"/>
        <v>NABT-nab-Business-Payments Payables &amp; Receivables Business Support</v>
      </c>
      <c r="B548" s="1" t="s">
        <v>951</v>
      </c>
      <c r="C548" s="1" t="s">
        <v>5</v>
      </c>
      <c r="D548" s="1" t="s">
        <v>28</v>
      </c>
      <c r="E548" s="1" t="s">
        <v>952</v>
      </c>
      <c r="F548" s="1" t="str">
        <f t="shared" si="32"/>
        <v>C-NAB-AU-NBUS-PPRBS</v>
      </c>
      <c r="G548" s="1" t="str">
        <f t="shared" si="33"/>
        <v>Business level support for the payables &amp; Receivables Products such as Direct Entry &amp; Bpay    Primary Contact Number : 457564828  Secondary Contact Number : 404886249</v>
      </c>
      <c r="H548" s="1" t="str">
        <f t="shared" si="34"/>
        <v>payments.payables.&amp;.receivables@nab.com.au</v>
      </c>
    </row>
    <row r="549" spans="1:8" x14ac:dyDescent="0.2">
      <c r="A549" s="1" t="str">
        <f t="shared" si="35"/>
        <v>NABT-nab-Business-Cards Support &amp; Configuration (ACAPS)</v>
      </c>
      <c r="B549" s="1" t="s">
        <v>953</v>
      </c>
      <c r="C549" s="1" t="s">
        <v>5</v>
      </c>
      <c r="D549" s="1" t="s">
        <v>28</v>
      </c>
      <c r="E549" s="1" t="s">
        <v>954</v>
      </c>
      <c r="F549" s="1" t="str">
        <f t="shared" si="32"/>
        <v>C-NAB-AU-NBUS-ACAPS</v>
      </c>
      <c r="G549" s="1" t="str">
        <f t="shared" si="33"/>
        <v>Support team for ACAPS    Primary Contact Number : 86140115  Secondary Contact Number : 410441492</v>
      </c>
      <c r="H549" s="1" t="str">
        <f t="shared" si="34"/>
        <v>acaps.analyst@nab.com.au</v>
      </c>
    </row>
    <row r="550" spans="1:8" x14ac:dyDescent="0.2">
      <c r="A550" s="1" t="str">
        <f t="shared" si="35"/>
        <v>NABT-nab-Business-Rocketboots Application Support</v>
      </c>
      <c r="B550" s="1" t="s">
        <v>955</v>
      </c>
      <c r="C550" s="1" t="s">
        <v>5</v>
      </c>
      <c r="D550" s="1" t="s">
        <v>28</v>
      </c>
      <c r="E550" s="1" t="s">
        <v>956</v>
      </c>
      <c r="F550" s="1" t="str">
        <f t="shared" si="32"/>
        <v>C-NAB-AU-NBUS-RBAPPSUPP</v>
      </c>
      <c r="G550" s="1">
        <f t="shared" si="33"/>
        <v>0</v>
      </c>
      <c r="H550" s="1" t="str">
        <f t="shared" si="34"/>
        <v>digital.retailing@nab.com.au</v>
      </c>
    </row>
    <row r="551" spans="1:8" x14ac:dyDescent="0.2">
      <c r="A551" s="1" t="str">
        <f t="shared" si="35"/>
        <v>NABT-nab-Business-SAP P&amp;C Business Support</v>
      </c>
      <c r="B551" s="1" t="s">
        <v>957</v>
      </c>
      <c r="C551" s="1" t="s">
        <v>5</v>
      </c>
      <c r="D551" s="1" t="s">
        <v>28</v>
      </c>
      <c r="E551" s="1" t="s">
        <v>958</v>
      </c>
      <c r="F551" s="1" t="str">
        <f t="shared" si="32"/>
        <v>C-NAB-AU-NBUS-SAP-PCBS</v>
      </c>
      <c r="G551" s="1" t="str">
        <f t="shared" si="33"/>
        <v>Old Infoman Ref: UKPOD  Primary Contact - 03-8641-3302 / +61 408562907  Seconard Contact - +91 9160505040  Authoriser : MAHAADHEVAN SAISANKAR</v>
      </c>
      <c r="H551" s="1" t="str">
        <f t="shared" si="34"/>
        <v>sap.hcm.technology@nab.com.au  MAHAADHEVAN.X.SAISANKAR@NAB.COM.AU</v>
      </c>
    </row>
    <row r="552" spans="1:8" x14ac:dyDescent="0.2">
      <c r="A552" s="1" t="str">
        <f t="shared" si="35"/>
        <v>NABT-nab-Business-EST NextGen Business Readiness</v>
      </c>
      <c r="B552" s="1" t="s">
        <v>959</v>
      </c>
      <c r="C552" s="1" t="s">
        <v>5</v>
      </c>
      <c r="D552" s="1" t="s">
        <v>28</v>
      </c>
      <c r="E552" s="1" t="s">
        <v>960</v>
      </c>
      <c r="F552" s="1" t="str">
        <f t="shared" si="32"/>
        <v>C-NAB-AU-NBUS-ESTNXGBUS</v>
      </c>
      <c r="G552" s="1">
        <f t="shared" si="33"/>
        <v>0</v>
      </c>
      <c r="H552" s="1" t="str">
        <f t="shared" si="34"/>
        <v>est nextgen readiness/mailindb/nag_ap,</v>
      </c>
    </row>
    <row r="553" spans="1:8" x14ac:dyDescent="0.2">
      <c r="A553" s="1" t="str">
        <f t="shared" si="35"/>
        <v>NABT-nab-Business-Payments Pricing</v>
      </c>
      <c r="B553" s="1" t="s">
        <v>961</v>
      </c>
      <c r="C553" s="1" t="s">
        <v>5</v>
      </c>
      <c r="D553" s="1" t="s">
        <v>28</v>
      </c>
      <c r="E553" s="1" t="s">
        <v>962</v>
      </c>
      <c r="F553" s="1" t="str">
        <f t="shared" si="32"/>
        <v>C-NAB-AU-NBUS-PP</v>
      </c>
      <c r="G553" s="1">
        <f t="shared" si="33"/>
        <v>0</v>
      </c>
      <c r="H553" s="1" t="str">
        <f t="shared" si="34"/>
        <v>management.data@nab.com.au</v>
      </c>
    </row>
    <row r="554" spans="1:8" x14ac:dyDescent="0.2">
      <c r="A554" s="1" t="str">
        <f t="shared" si="35"/>
        <v>NABT-nab-Business-Payment Capture Systems</v>
      </c>
      <c r="B554" s="1" t="s">
        <v>963</v>
      </c>
      <c r="C554" s="1" t="s">
        <v>5</v>
      </c>
      <c r="D554" s="1" t="s">
        <v>28</v>
      </c>
      <c r="E554" s="1" t="s">
        <v>964</v>
      </c>
      <c r="F554" s="1" t="str">
        <f t="shared" si="32"/>
        <v>C-NAB-AU-NBUS-PCS</v>
      </c>
      <c r="G554" s="1">
        <f t="shared" si="33"/>
        <v>0</v>
      </c>
      <c r="H554" s="1" t="str">
        <f t="shared" si="34"/>
        <v>tmv_&amp;_tfr@nab.com.au  Group &amp; Major Clients Merchant Ops,</v>
      </c>
    </row>
    <row r="555" spans="1:8" x14ac:dyDescent="0.2">
      <c r="A555" s="1" t="str">
        <f t="shared" si="35"/>
        <v>NABT-nab-Business-Payment Capture Systems</v>
      </c>
      <c r="B555" s="1" t="s">
        <v>965</v>
      </c>
      <c r="C555" s="1" t="s">
        <v>5</v>
      </c>
      <c r="D555" s="1" t="s">
        <v>28</v>
      </c>
      <c r="E555" s="1" t="s">
        <v>964</v>
      </c>
      <c r="F555" s="1" t="str">
        <f t="shared" si="32"/>
        <v>C-NAB-AU-NBUS-PCS</v>
      </c>
      <c r="G555" s="1">
        <f t="shared" si="33"/>
        <v>0</v>
      </c>
      <c r="H555" s="1" t="str">
        <f t="shared" si="34"/>
        <v>tmv_&amp;_tfr@nab.com.au  Group &amp; Major Clients Merchant Ops,</v>
      </c>
    </row>
    <row r="556" spans="1:8" x14ac:dyDescent="0.2">
      <c r="A556" s="1" t="str">
        <f t="shared" si="35"/>
        <v>NABT-nab-Business-Banker Dashboard</v>
      </c>
      <c r="B556" s="1" t="s">
        <v>966</v>
      </c>
      <c r="C556" s="1" t="s">
        <v>5</v>
      </c>
      <c r="D556" s="1" t="s">
        <v>28</v>
      </c>
      <c r="E556" s="1" t="s">
        <v>967</v>
      </c>
      <c r="F556" s="1" t="str">
        <f t="shared" si="32"/>
        <v>C-NAB-AU-NBUS-BD</v>
      </c>
      <c r="G556" s="1" t="str">
        <f t="shared" si="33"/>
        <v>business support for banker dashboard    Primary Contact Number : +61408385188  Secondary Contact Number : +61459849656</v>
      </c>
      <c r="H556" s="1" t="str">
        <f t="shared" si="34"/>
        <v>banker.dashboard@nab.com.au; robert.j.walsh@nab.com.au</v>
      </c>
    </row>
    <row r="557" spans="1:8" x14ac:dyDescent="0.2">
      <c r="A557" s="1" t="str">
        <f t="shared" si="35"/>
        <v>NABT-nab-Business-Digital Channels Business</v>
      </c>
      <c r="B557" s="1" t="s">
        <v>968</v>
      </c>
      <c r="C557" s="1" t="s">
        <v>5</v>
      </c>
      <c r="D557" s="1" t="s">
        <v>28</v>
      </c>
      <c r="E557" s="1" t="s">
        <v>969</v>
      </c>
      <c r="F557" s="1" t="str">
        <f t="shared" si="32"/>
        <v>C-NAB-AU-NBUS-DCB</v>
      </c>
      <c r="G557" s="1" t="str">
        <f t="shared" si="33"/>
        <v>Primary Contact Number:  Chris Jewell 03 8697 6291    Secondary Contact Number:  Leigh Johns 03 8697 9926    Remedy Support Group Authoriser:  Chris Jewell</v>
      </c>
      <c r="H557" s="1" t="str">
        <f t="shared" si="34"/>
        <v>business.banking.electronic.channels@nab.com.au</v>
      </c>
    </row>
    <row r="558" spans="1:8" x14ac:dyDescent="0.2">
      <c r="A558" s="1" t="str">
        <f t="shared" si="35"/>
        <v>NABT-nab-Business-Digital Channels Business</v>
      </c>
      <c r="B558" s="1" t="s">
        <v>970</v>
      </c>
      <c r="C558" s="1" t="s">
        <v>5</v>
      </c>
      <c r="D558" s="1" t="s">
        <v>28</v>
      </c>
      <c r="E558" s="1" t="s">
        <v>969</v>
      </c>
      <c r="F558" s="1" t="str">
        <f t="shared" si="32"/>
        <v>C-NAB-AU-NBUS-DCB</v>
      </c>
      <c r="G558" s="1" t="str">
        <f t="shared" si="33"/>
        <v>Primary Contact Number:  Chris Jewell 03 8697 6291    Secondary Contact Number:  Leigh Johns 03 8697 9926    Remedy Support Group Authoriser:  Chris Jewell</v>
      </c>
      <c r="H558" s="1" t="str">
        <f t="shared" si="34"/>
        <v>business.banking.electronic.channels@nab.com.au</v>
      </c>
    </row>
    <row r="559" spans="1:8" x14ac:dyDescent="0.2">
      <c r="A559" s="1" t="str">
        <f t="shared" si="35"/>
        <v>NABT-nab-Business-Digital Channels Business</v>
      </c>
      <c r="B559" s="1" t="s">
        <v>971</v>
      </c>
      <c r="C559" s="1" t="s">
        <v>5</v>
      </c>
      <c r="D559" s="1" t="s">
        <v>28</v>
      </c>
      <c r="E559" s="1" t="s">
        <v>969</v>
      </c>
      <c r="F559" s="1" t="str">
        <f t="shared" si="32"/>
        <v>C-NAB-AU-NBUS-DCB</v>
      </c>
      <c r="G559" s="1" t="str">
        <f t="shared" si="33"/>
        <v>Primary Contact Number:  Chris Jewell 03 8697 6291    Secondary Contact Number:  Leigh Johns 03 8697 9926    Remedy Support Group Authoriser:  Chris Jewell</v>
      </c>
      <c r="H559" s="1" t="str">
        <f t="shared" si="34"/>
        <v>business.banking.electronic.channels@nab.com.au</v>
      </c>
    </row>
    <row r="560" spans="1:8" x14ac:dyDescent="0.2">
      <c r="A560" s="1" t="str">
        <f t="shared" si="35"/>
        <v>NABT-nab-Business-Digital Channels Consumer</v>
      </c>
      <c r="B560" s="1" t="s">
        <v>972</v>
      </c>
      <c r="C560" s="1" t="s">
        <v>5</v>
      </c>
      <c r="D560" s="1" t="s">
        <v>28</v>
      </c>
      <c r="E560" s="1" t="s">
        <v>973</v>
      </c>
      <c r="F560" s="1" t="str">
        <f t="shared" si="32"/>
        <v>C-NAB-AU-NBUS-DCC</v>
      </c>
      <c r="G560" s="1" t="str">
        <f t="shared" si="33"/>
        <v>Primary Contact Number: Chris Jewell 0477349620    Secondary Contact Number: Adrian Gissara 0457514884    Remedy Support Group Authoriser:  Chris Jewell</v>
      </c>
      <c r="H560" s="1" t="str">
        <f t="shared" si="34"/>
        <v>IB.Business.Support@nab.com.au</v>
      </c>
    </row>
    <row r="561" spans="1:8" x14ac:dyDescent="0.2">
      <c r="A561" s="1" t="str">
        <f t="shared" si="35"/>
        <v>NABT-nab-Business-SAP Treasury Business Support</v>
      </c>
      <c r="B561" s="1" t="s">
        <v>974</v>
      </c>
      <c r="C561" s="1" t="s">
        <v>5</v>
      </c>
      <c r="D561" s="1" t="s">
        <v>28</v>
      </c>
      <c r="E561" s="1" t="s">
        <v>975</v>
      </c>
      <c r="F561" s="1" t="str">
        <f t="shared" si="32"/>
        <v>C-NAB-AU-NBUS-SAP-TBS</v>
      </c>
      <c r="G561" s="1" t="str">
        <f t="shared" si="33"/>
        <v>Old Infoman Ref: AUTRE  Primary Contact - 03-86413235  Seconard Contact -   Authoriser : Mark Chan</v>
      </c>
      <c r="H561" s="1" t="str">
        <f t="shared" si="34"/>
        <v>mark.m.chan@nab.com.au</v>
      </c>
    </row>
    <row r="562" spans="1:8" x14ac:dyDescent="0.2">
      <c r="A562" s="1" t="str">
        <f t="shared" si="35"/>
        <v>NABT-nab-Business-SAP UK Treasury Business Support</v>
      </c>
      <c r="B562" s="1" t="s">
        <v>976</v>
      </c>
      <c r="C562" s="1" t="s">
        <v>5</v>
      </c>
      <c r="D562" s="1" t="s">
        <v>28</v>
      </c>
      <c r="E562" s="1" t="s">
        <v>977</v>
      </c>
      <c r="F562" s="1" t="str">
        <f t="shared" si="32"/>
        <v>C-NAB-AU-NBUS-SAP-TBS-UK</v>
      </c>
      <c r="G562" s="1" t="str">
        <f t="shared" si="33"/>
        <v>Old Infoman Ref: UKTRE  Primary Contact - 03-86413235  Seconard Contact -   Authoriser : Mark Chan</v>
      </c>
      <c r="H562" s="1" t="str">
        <f t="shared" si="34"/>
        <v>mark.m.chan@nab.com.au</v>
      </c>
    </row>
    <row r="563" spans="1:8" x14ac:dyDescent="0.2">
      <c r="A563" s="1" t="str">
        <f t="shared" si="35"/>
        <v>NABT-nab-Business-Cards Support &amp; Configuration</v>
      </c>
      <c r="B563" s="1" t="s">
        <v>978</v>
      </c>
      <c r="C563" s="1" t="s">
        <v>5</v>
      </c>
      <c r="D563" s="1" t="s">
        <v>28</v>
      </c>
      <c r="E563" s="1" t="s">
        <v>979</v>
      </c>
      <c r="F563" s="1" t="str">
        <f t="shared" si="32"/>
        <v>C-NAB-AU-NBUS-CSC</v>
      </c>
      <c r="G563" s="1" t="str">
        <f t="shared" si="33"/>
        <v>Production Support for Cards Issuing     Primary Contact Number : 410441492  Secondary Contact Number : 477388625  Remedy Support Group Authoriser:  Kelli Blundell</v>
      </c>
      <c r="H563" s="1" t="str">
        <f t="shared" si="34"/>
        <v>cards.support@nab.com.au</v>
      </c>
    </row>
    <row r="564" spans="1:8" x14ac:dyDescent="0.2">
      <c r="A564" s="1" t="str">
        <f t="shared" si="35"/>
        <v>NABT-nab-Business-SAP Finance Business Support</v>
      </c>
      <c r="B564" s="1" t="s">
        <v>980</v>
      </c>
      <c r="C564" s="1" t="s">
        <v>5</v>
      </c>
      <c r="D564" s="1" t="s">
        <v>28</v>
      </c>
      <c r="E564" s="1" t="s">
        <v>981</v>
      </c>
      <c r="F564" s="1" t="str">
        <f t="shared" si="32"/>
        <v>C-NAB-AU-NBUS-SAP-FBS</v>
      </c>
      <c r="G564" s="1" t="str">
        <f t="shared" si="33"/>
        <v>Old Infoman Ref: AUFIN  Primary Contact - 03-8634-1856 / +61 405313030  Seconard Contact - 03-86340694  Authoriser : Carmel Franco</v>
      </c>
      <c r="H564" s="1" t="str">
        <f t="shared" si="34"/>
        <v>carmel.franco@nab.com.au  nab.operational.ledger.support@nab.com.au</v>
      </c>
    </row>
    <row r="565" spans="1:8" x14ac:dyDescent="0.2">
      <c r="A565" s="1" t="str">
        <f t="shared" si="35"/>
        <v>NABT-nab-Business-Operations &amp; Metrics</v>
      </c>
      <c r="B565" s="1" t="s">
        <v>982</v>
      </c>
      <c r="C565" s="1" t="s">
        <v>5</v>
      </c>
      <c r="D565" s="1" t="s">
        <v>28</v>
      </c>
      <c r="E565" s="1" t="s">
        <v>983</v>
      </c>
      <c r="F565" s="1" t="str">
        <f t="shared" si="32"/>
        <v>C-NAB-AU-NBUS-OPSMET</v>
      </c>
      <c r="G565" s="1" t="str">
        <f t="shared" si="33"/>
        <v>Supporting Business Systems/Applications    Primary Contact Number : 386365840  Secondary Contact Number : 383648227</v>
      </c>
      <c r="H565" s="1" t="str">
        <f t="shared" si="34"/>
        <v>paul.whitfield@nab.com.au</v>
      </c>
    </row>
    <row r="566" spans="1:8" x14ac:dyDescent="0.2">
      <c r="A566" s="1" t="str">
        <f t="shared" si="35"/>
        <v>NABT-nab-Business-Operations &amp; Metrics</v>
      </c>
      <c r="B566" s="1" t="s">
        <v>984</v>
      </c>
      <c r="C566" s="1" t="s">
        <v>5</v>
      </c>
      <c r="D566" s="1" t="s">
        <v>28</v>
      </c>
      <c r="E566" s="1" t="s">
        <v>983</v>
      </c>
      <c r="F566" s="1" t="str">
        <f t="shared" si="32"/>
        <v>C-NAB-AU-NBUS-OPSMET</v>
      </c>
      <c r="G566" s="1" t="str">
        <f t="shared" si="33"/>
        <v>Supporting Business Systems/Applications    Primary Contact Number : 386365840  Secondary Contact Number : 383648227</v>
      </c>
      <c r="H566" s="1" t="str">
        <f t="shared" si="34"/>
        <v>paul.whitfield@nab.com.au</v>
      </c>
    </row>
    <row r="567" spans="1:8" x14ac:dyDescent="0.2">
      <c r="A567" s="1" t="str">
        <f t="shared" si="35"/>
        <v>NABT-nab-Business-Financial Crime</v>
      </c>
      <c r="B567" s="1" t="s">
        <v>985</v>
      </c>
      <c r="C567" s="1" t="s">
        <v>5</v>
      </c>
      <c r="D567" s="1" t="s">
        <v>28</v>
      </c>
      <c r="E567" s="1" t="s">
        <v>986</v>
      </c>
      <c r="F567" s="1" t="str">
        <f t="shared" si="32"/>
        <v>C-NAB-AU-NBUS-FINCRIME</v>
      </c>
      <c r="G567" s="1">
        <f t="shared" si="33"/>
        <v>0</v>
      </c>
      <c r="H567" s="1">
        <f t="shared" si="34"/>
        <v>0</v>
      </c>
    </row>
    <row r="568" spans="1:8" x14ac:dyDescent="0.2">
      <c r="A568" s="1" t="str">
        <f t="shared" si="35"/>
        <v>NABT-nab-Business-Financial Crime</v>
      </c>
      <c r="B568" s="1" t="s">
        <v>987</v>
      </c>
      <c r="C568" s="1" t="s">
        <v>5</v>
      </c>
      <c r="D568" s="1" t="s">
        <v>28</v>
      </c>
      <c r="E568" s="1" t="s">
        <v>986</v>
      </c>
      <c r="F568" s="1" t="str">
        <f t="shared" si="32"/>
        <v>C-NAB-AU-NBUS-FINCRIME</v>
      </c>
      <c r="G568" s="1">
        <f t="shared" si="33"/>
        <v>0</v>
      </c>
      <c r="H568" s="1">
        <f t="shared" si="34"/>
        <v>0</v>
      </c>
    </row>
    <row r="569" spans="1:8" x14ac:dyDescent="0.2">
      <c r="A569" s="1" t="str">
        <f t="shared" si="35"/>
        <v>NABT-nab-Business-Group Risk Data Management</v>
      </c>
      <c r="B569" s="1" t="s">
        <v>988</v>
      </c>
      <c r="C569" s="1" t="s">
        <v>5</v>
      </c>
      <c r="D569" s="1" t="s">
        <v>28</v>
      </c>
      <c r="E569" s="1" t="s">
        <v>989</v>
      </c>
      <c r="F569" s="1" t="str">
        <f t="shared" si="32"/>
        <v>C-NAB-AU-NBUS-GRDM</v>
      </c>
      <c r="G569" s="1">
        <f t="shared" si="33"/>
        <v>0</v>
      </c>
      <c r="H569" s="1">
        <f t="shared" si="34"/>
        <v>0</v>
      </c>
    </row>
    <row r="570" spans="1:8" x14ac:dyDescent="0.2">
      <c r="A570" s="1" t="str">
        <f t="shared" si="35"/>
        <v>NABT-nab-Business-Group Collections Services</v>
      </c>
      <c r="B570" s="1" t="s">
        <v>990</v>
      </c>
      <c r="C570" s="1" t="s">
        <v>5</v>
      </c>
      <c r="D570" s="1" t="s">
        <v>28</v>
      </c>
      <c r="E570" s="1" t="s">
        <v>991</v>
      </c>
      <c r="F570" s="1" t="str">
        <f t="shared" si="32"/>
        <v>C-NAB-AU-NBUS-GCS</v>
      </c>
      <c r="G570" s="1">
        <f t="shared" si="33"/>
        <v>0</v>
      </c>
      <c r="H570" s="1">
        <f t="shared" si="34"/>
        <v>0</v>
      </c>
    </row>
    <row r="571" spans="1:8" x14ac:dyDescent="0.2">
      <c r="A571" s="1" t="str">
        <f t="shared" si="35"/>
        <v>NABT-nab-Business-Risk Systems</v>
      </c>
      <c r="B571" s="1" t="s">
        <v>992</v>
      </c>
      <c r="C571" s="1" t="s">
        <v>5</v>
      </c>
      <c r="D571" s="1" t="s">
        <v>28</v>
      </c>
      <c r="E571" s="1" t="s">
        <v>993</v>
      </c>
      <c r="F571" s="1" t="str">
        <f t="shared" si="32"/>
        <v>C-NAB-AU-NBUS-RS</v>
      </c>
      <c r="G571" s="1" t="str">
        <f t="shared" si="33"/>
        <v>Support Group for credit risk systems</v>
      </c>
      <c r="H571" s="1" t="str">
        <f t="shared" si="34"/>
        <v>ecrs.support@nab.com.au</v>
      </c>
    </row>
    <row r="572" spans="1:8" x14ac:dyDescent="0.2">
      <c r="A572" s="1" t="str">
        <f t="shared" si="35"/>
        <v>NABT-nab-Business-Hicaps Business Unit</v>
      </c>
      <c r="B572" s="1" t="s">
        <v>994</v>
      </c>
      <c r="C572" s="1" t="s">
        <v>5</v>
      </c>
      <c r="D572" s="1" t="s">
        <v>28</v>
      </c>
      <c r="E572" s="1" t="s">
        <v>995</v>
      </c>
      <c r="F572" s="1" t="str">
        <f t="shared" si="32"/>
        <v>C-NAB-AU-NBUS-HICAPS-BU</v>
      </c>
      <c r="G572" s="1">
        <f t="shared" si="33"/>
        <v>0</v>
      </c>
      <c r="H572" s="1" t="str">
        <f t="shared" si="34"/>
        <v>hicapstechsupport@hicaps.com.au</v>
      </c>
    </row>
    <row r="573" spans="1:8" x14ac:dyDescent="0.2">
      <c r="A573" s="1" t="str">
        <f t="shared" si="35"/>
        <v>NABT-nab-Business-JANA Advisory</v>
      </c>
      <c r="B573" s="1" t="s">
        <v>996</v>
      </c>
      <c r="C573" s="1" t="s">
        <v>5</v>
      </c>
      <c r="D573" s="1" t="s">
        <v>28</v>
      </c>
      <c r="E573" s="1" t="s">
        <v>997</v>
      </c>
      <c r="F573" s="1" t="str">
        <f t="shared" si="32"/>
        <v>C-NAB-AU-NBUS-JANA</v>
      </c>
      <c r="G573" s="1">
        <f t="shared" si="33"/>
        <v>0</v>
      </c>
      <c r="H573" s="1">
        <f t="shared" si="34"/>
        <v>0</v>
      </c>
    </row>
    <row r="574" spans="1:8" x14ac:dyDescent="0.2">
      <c r="A574" s="1" t="str">
        <f t="shared" si="35"/>
        <v>NABT-nab-Business-CRM &amp; Sales Support</v>
      </c>
      <c r="B574" s="1" t="s">
        <v>998</v>
      </c>
      <c r="C574" s="1" t="s">
        <v>5</v>
      </c>
      <c r="D574" s="1" t="s">
        <v>28</v>
      </c>
      <c r="E574" s="1" t="s">
        <v>999</v>
      </c>
      <c r="F574" s="1" t="str">
        <f t="shared" si="32"/>
        <v>C-NAB-AU-NBUS-CSS</v>
      </c>
      <c r="G574" s="1" t="str">
        <f t="shared" si="33"/>
        <v>Primary Contact Number: 03 8634 1707 (xt331707)Secondary Contact Number: 0448 301 898  Remedy Support Group Authoriser: Greg Moore</v>
      </c>
      <c r="H574" s="1" t="str">
        <f t="shared" si="34"/>
        <v>NABAU_CRM.Operations.&amp;.Reporting@nab.com.au</v>
      </c>
    </row>
    <row r="575" spans="1:8" x14ac:dyDescent="0.2">
      <c r="A575" s="1" t="str">
        <f t="shared" si="35"/>
        <v>NABT-nab-Business-nab Group Superannuation Fund</v>
      </c>
      <c r="B575" s="1" t="s">
        <v>1000</v>
      </c>
      <c r="C575" s="1" t="s">
        <v>5</v>
      </c>
      <c r="D575" s="1" t="s">
        <v>28</v>
      </c>
      <c r="E575" s="1" t="s">
        <v>1001</v>
      </c>
      <c r="F575" s="1" t="str">
        <f t="shared" si="32"/>
        <v>C-NAB-AU-NBUS-GSF</v>
      </c>
      <c r="G575" s="1" t="str">
        <f t="shared" si="33"/>
        <v>Administer Superannuation Fund    Primary Contact Number : 403914043  Secondary Contact Number : 392224947</v>
      </c>
      <c r="H575" s="1" t="str">
        <f t="shared" si="34"/>
        <v>joe.palma@nab.com.au</v>
      </c>
    </row>
    <row r="576" spans="1:8" x14ac:dyDescent="0.2">
      <c r="A576" s="1" t="str">
        <f t="shared" si="35"/>
        <v>NABT-nab-Business-ATM Operations</v>
      </c>
      <c r="B576" s="1" t="s">
        <v>1002</v>
      </c>
      <c r="C576" s="1" t="s">
        <v>5</v>
      </c>
      <c r="D576" s="1" t="s">
        <v>28</v>
      </c>
      <c r="E576" s="1" t="s">
        <v>1003</v>
      </c>
      <c r="F576" s="1" t="str">
        <f t="shared" si="32"/>
        <v>C-NAB-AU-NBUS-ATMOPS</v>
      </c>
      <c r="G576" s="1">
        <f t="shared" si="33"/>
        <v>0</v>
      </c>
      <c r="H576" s="1">
        <f t="shared" si="34"/>
        <v>0</v>
      </c>
    </row>
    <row r="577" spans="1:8" x14ac:dyDescent="0.2">
      <c r="A577" s="1" t="str">
        <f t="shared" si="35"/>
        <v>NABT-nab-Business-Self Service Machines</v>
      </c>
      <c r="B577" s="1" t="s">
        <v>1004</v>
      </c>
      <c r="C577" s="1" t="s">
        <v>5</v>
      </c>
      <c r="D577" s="1" t="s">
        <v>28</v>
      </c>
      <c r="E577" s="1" t="s">
        <v>1005</v>
      </c>
      <c r="F577" s="1" t="str">
        <f t="shared" si="32"/>
        <v>C-NAB-AU-NBUS-SSM</v>
      </c>
      <c r="G577" s="1">
        <f t="shared" si="33"/>
        <v>0</v>
      </c>
      <c r="H577" s="1">
        <f t="shared" si="34"/>
        <v>0</v>
      </c>
    </row>
    <row r="578" spans="1:8" x14ac:dyDescent="0.2">
      <c r="A578" s="1" t="str">
        <f t="shared" si="35"/>
        <v>NABT-nab-Business-SAS Decision Optimiser Server</v>
      </c>
      <c r="B578" s="1" t="s">
        <v>1006</v>
      </c>
      <c r="C578" s="1" t="s">
        <v>5</v>
      </c>
      <c r="D578" s="1" t="s">
        <v>28</v>
      </c>
      <c r="E578" s="1" t="s">
        <v>1007</v>
      </c>
      <c r="F578" s="1" t="str">
        <f t="shared" ref="F578:F641" si="36">VLOOKUP(A578,ISM,2,FALSE)</f>
        <v>C-NAB-AU-NBUS-SAS-DOS</v>
      </c>
      <c r="G578" s="1">
        <f t="shared" ref="G578:G641" si="37">VLOOKUP(A578,Remedy,6,FALSE)</f>
        <v>0</v>
      </c>
      <c r="H578" s="1">
        <f t="shared" ref="H578:H641" si="38">VLOOKUP(A578,Remedy,7,FALSE)</f>
        <v>0</v>
      </c>
    </row>
    <row r="579" spans="1:8" x14ac:dyDescent="0.2">
      <c r="A579" s="1" t="str">
        <f t="shared" ref="A579:A642" si="39">CONCATENATE(C579,"-",D579,"-",E579)</f>
        <v>NABT-nab-Business-Product Support &amp; Operations</v>
      </c>
      <c r="B579" s="1" t="s">
        <v>1008</v>
      </c>
      <c r="C579" s="1" t="s">
        <v>5</v>
      </c>
      <c r="D579" s="1" t="s">
        <v>28</v>
      </c>
      <c r="E579" s="1" t="s">
        <v>1009</v>
      </c>
      <c r="F579" s="1" t="str">
        <f t="shared" si="36"/>
        <v>C-NAB-AU-NBUS-PSO</v>
      </c>
      <c r="G579" s="1" t="str">
        <f t="shared" si="37"/>
        <v>Product Support &amp; Operations  Primary Contact Number: 03 8697 6077  Secondary Contact Number: 03 8634 1788</v>
      </c>
      <c r="H579" s="1" t="str">
        <f t="shared" si="38"/>
        <v>BSA.Support@nab.com.au</v>
      </c>
    </row>
    <row r="580" spans="1:8" x14ac:dyDescent="0.2">
      <c r="A580" s="1" t="str">
        <f t="shared" si="39"/>
        <v>NABT-nab-Business-Systems Service Delivery</v>
      </c>
      <c r="B580" s="1" t="s">
        <v>1010</v>
      </c>
      <c r="C580" s="1" t="s">
        <v>5</v>
      </c>
      <c r="D580" s="1" t="s">
        <v>28</v>
      </c>
      <c r="E580" s="1" t="s">
        <v>1011</v>
      </c>
      <c r="F580" s="1" t="str">
        <f t="shared" si="36"/>
        <v>C-NAB-AU-NBUS-SSD</v>
      </c>
      <c r="G580" s="1">
        <f t="shared" si="37"/>
        <v>0</v>
      </c>
      <c r="H580" s="1">
        <f t="shared" si="38"/>
        <v>0</v>
      </c>
    </row>
    <row r="581" spans="1:8" x14ac:dyDescent="0.2">
      <c r="A581" s="1" t="str">
        <f t="shared" si="39"/>
        <v>NABT-Customer Technology-nab Wealth-Infrastructure Projects</v>
      </c>
      <c r="B581" s="1" t="s">
        <v>1012</v>
      </c>
      <c r="C581" s="1" t="s">
        <v>5</v>
      </c>
      <c r="D581" s="1" t="s">
        <v>1013</v>
      </c>
      <c r="E581" s="1" t="s">
        <v>1014</v>
      </c>
      <c r="F581" s="1" t="str">
        <f t="shared" si="36"/>
        <v>C-NAB-AU-CTNW-INFRAPROJ</v>
      </c>
      <c r="G581" s="1">
        <f t="shared" si="37"/>
        <v>0</v>
      </c>
      <c r="H581" s="1">
        <f t="shared" si="38"/>
        <v>0</v>
      </c>
    </row>
    <row r="582" spans="1:8" x14ac:dyDescent="0.2">
      <c r="A582" s="1" t="str">
        <f t="shared" si="39"/>
        <v>NABT-nab-Business-nab Wealth Planning &amp; Reporting</v>
      </c>
      <c r="B582" s="1" t="s">
        <v>1015</v>
      </c>
      <c r="C582" s="1" t="s">
        <v>5</v>
      </c>
      <c r="D582" s="1" t="s">
        <v>28</v>
      </c>
      <c r="E582" s="1" t="s">
        <v>1016</v>
      </c>
      <c r="F582" s="1" t="str">
        <f t="shared" si="36"/>
        <v>C-NAB-AU-NBUS-WPR</v>
      </c>
      <c r="G582" s="1" t="str">
        <f t="shared" si="37"/>
        <v>Primary Contact Number: +61(0)3 98298505  Secondary Contact Number: +61 (0) 3 8634 4304  Remedy Support Group Authoriser: Matthew Schreenan, Venkat Krishnan</v>
      </c>
      <c r="H582" s="1" t="str">
        <f t="shared" si="38"/>
        <v>awd.reporting@mlc.com.au</v>
      </c>
    </row>
    <row r="583" spans="1:8" x14ac:dyDescent="0.2">
      <c r="A583" s="1" t="str">
        <f t="shared" si="39"/>
        <v>NABT-nab-Business-Asset Finance Business Application Support</v>
      </c>
      <c r="B583" s="1" t="s">
        <v>1017</v>
      </c>
      <c r="C583" s="1" t="s">
        <v>5</v>
      </c>
      <c r="D583" s="1" t="s">
        <v>28</v>
      </c>
      <c r="E583" s="1" t="s">
        <v>1018</v>
      </c>
      <c r="F583" s="1" t="str">
        <f t="shared" si="36"/>
        <v>C-NAB-AU-NBUS-AFBAS</v>
      </c>
      <c r="G583" s="1" t="str">
        <f t="shared" si="37"/>
        <v>LOIS SME's - Record creators &amp; Approvers    Primary Contact No: 03 8634 195 7  Secondary Contact No: 03 8634 3636  Remedy SUpport Group Authoriser: Peter Evans</v>
      </c>
      <c r="H583" s="1" t="str">
        <f t="shared" si="38"/>
        <v>AAF.LOIS.Help.Desk@nab.com.au</v>
      </c>
    </row>
    <row r="584" spans="1:8" x14ac:dyDescent="0.2">
      <c r="A584" s="1" t="str">
        <f t="shared" si="39"/>
        <v>NABT-Enterprise Projects &amp; Change-Heritage Project Management</v>
      </c>
      <c r="B584" s="1" t="s">
        <v>1019</v>
      </c>
      <c r="C584" s="1" t="s">
        <v>5</v>
      </c>
      <c r="D584" s="1" t="s">
        <v>218</v>
      </c>
      <c r="E584" s="1" t="s">
        <v>219</v>
      </c>
      <c r="F584" s="1" t="str">
        <f t="shared" si="36"/>
        <v>C-NAB-AU-EPC-HPM</v>
      </c>
      <c r="G584" s="1">
        <f t="shared" si="37"/>
        <v>0</v>
      </c>
      <c r="H584" s="1">
        <f t="shared" si="38"/>
        <v>0</v>
      </c>
    </row>
    <row r="585" spans="1:8" x14ac:dyDescent="0.2">
      <c r="A585" s="1" t="str">
        <f t="shared" si="39"/>
        <v>NABT-P&amp;M-Technology Asia-nabAsia Core Banking BTR Project</v>
      </c>
      <c r="B585" s="1" t="s">
        <v>1020</v>
      </c>
      <c r="C585" s="1" t="s">
        <v>5</v>
      </c>
      <c r="D585" s="1" t="s">
        <v>157</v>
      </c>
      <c r="E585" s="1" t="s">
        <v>1021</v>
      </c>
      <c r="F585" s="1" t="str">
        <f t="shared" si="36"/>
        <v>C-NAB-AU-PMTA-NACBPROJ</v>
      </c>
      <c r="G585" s="1">
        <f t="shared" si="37"/>
        <v>0</v>
      </c>
      <c r="H585" s="1">
        <f t="shared" si="38"/>
        <v>0</v>
      </c>
    </row>
    <row r="586" spans="1:8" x14ac:dyDescent="0.2">
      <c r="A586" s="1" t="str">
        <f t="shared" si="39"/>
        <v>NABT-EADT-CB&amp;I-Collections Support</v>
      </c>
      <c r="B586" s="1" t="s">
        <v>1022</v>
      </c>
      <c r="C586" s="1" t="s">
        <v>5</v>
      </c>
      <c r="D586" s="1" t="s">
        <v>6</v>
      </c>
      <c r="E586" s="1" t="s">
        <v>72</v>
      </c>
      <c r="F586" s="1" t="str">
        <f t="shared" si="36"/>
        <v>C-NAB-AU-EADTCBI-COL-SUPP</v>
      </c>
      <c r="G586" s="1" t="str">
        <f t="shared" si="37"/>
        <v>Support for Debt Manager and iSeries    Primary Contact Number : 410440739  Secondary Contact Number : Information Not Available</v>
      </c>
      <c r="H586" s="1" t="str">
        <f t="shared" si="38"/>
        <v>nabau_collections.support.team@nab.com.au</v>
      </c>
    </row>
    <row r="587" spans="1:8" x14ac:dyDescent="0.2">
      <c r="A587" s="1" t="str">
        <f t="shared" si="39"/>
        <v>NABT-Security-nabAIM-Oracle Security Support &amp; Maintenance</v>
      </c>
      <c r="B587" s="1" t="s">
        <v>1023</v>
      </c>
      <c r="C587" s="1" t="s">
        <v>5</v>
      </c>
      <c r="D587" s="1" t="s">
        <v>52</v>
      </c>
      <c r="E587" s="1" t="s">
        <v>1024</v>
      </c>
      <c r="F587" s="1" t="str">
        <f t="shared" si="36"/>
        <v>C-NAB-AU-SECNAM-ORA-SECSUPP</v>
      </c>
      <c r="G587" s="1" t="str">
        <f t="shared" si="37"/>
        <v>- Change Approvers for Accenture Security  - SM for BAM OIA  - SM for DEV/TEST nabtrade/WealthHub     Primary Contact: Pun Hy 0411 098 661  Secondary Contact: Satya Malyala 0478 124 281  Remedy SG Auth: Ben Stewart 0417 316 175</v>
      </c>
      <c r="H587" s="1" t="str">
        <f t="shared" si="38"/>
        <v>NABAIM.ORACLE.SUPPORT.ESCALATION@NAB.COM.AU</v>
      </c>
    </row>
    <row r="588" spans="1:8" x14ac:dyDescent="0.2">
      <c r="A588" s="1" t="str">
        <f t="shared" si="39"/>
        <v>NABT-EADT-EADS-SAP Project team</v>
      </c>
      <c r="B588" s="1" t="s">
        <v>1025</v>
      </c>
      <c r="C588" s="1" t="s">
        <v>5</v>
      </c>
      <c r="D588" s="1" t="s">
        <v>25</v>
      </c>
      <c r="E588" s="1" t="s">
        <v>1026</v>
      </c>
      <c r="F588" s="1" t="str">
        <f t="shared" si="36"/>
        <v>C-NAB-AU-EADTEADS-SAP-PROJ</v>
      </c>
      <c r="G588" s="1" t="str">
        <f t="shared" si="37"/>
        <v>SAP Small Enhancement project team    Primary Contact Number : 419618585  Secondary Contact Number : Information Not Available</v>
      </c>
      <c r="H588" s="1" t="str">
        <f t="shared" si="38"/>
        <v>nabau_ad&amp;t.es.sap.infosys.site@nab.com.au</v>
      </c>
    </row>
    <row r="589" spans="1:8" x14ac:dyDescent="0.2">
      <c r="A589" s="1" t="str">
        <f t="shared" si="39"/>
        <v>NABT-Customer Technology-Wealth Technology-WRAP Platform - Production Support</v>
      </c>
      <c r="B589" s="1" t="s">
        <v>1027</v>
      </c>
      <c r="C589" s="1" t="s">
        <v>5</v>
      </c>
      <c r="D589" s="1" t="s">
        <v>205</v>
      </c>
      <c r="E589" s="1" t="s">
        <v>730</v>
      </c>
      <c r="F589" s="1" t="str">
        <f t="shared" si="36"/>
        <v>C-NAB-AU-CTWT-WRAP-PROD</v>
      </c>
      <c r="G589" s="1" t="str">
        <f t="shared" si="37"/>
        <v>Primary Contact Number : NavOprs 039829 8656  Secondary Contact Number : 398691652</v>
      </c>
      <c r="H589" s="1" t="str">
        <f t="shared" si="38"/>
        <v>navigator_prod_support@mlc.com.au</v>
      </c>
    </row>
    <row r="590" spans="1:8" x14ac:dyDescent="0.2">
      <c r="A590" s="1" t="str">
        <f t="shared" si="39"/>
        <v>NABT-nab-Business-Property Operations</v>
      </c>
      <c r="B590" s="1" t="s">
        <v>1028</v>
      </c>
      <c r="C590" s="1" t="s">
        <v>5</v>
      </c>
      <c r="D590" s="1" t="s">
        <v>28</v>
      </c>
      <c r="E590" s="1" t="s">
        <v>905</v>
      </c>
      <c r="F590" s="1" t="str">
        <f t="shared" si="36"/>
        <v>C-NAB-AU-NBUS-PRPOPS</v>
      </c>
      <c r="G590" s="1">
        <f t="shared" si="37"/>
        <v>0</v>
      </c>
      <c r="H590" s="1" t="str">
        <f t="shared" si="38"/>
        <v>knox.engineering@nab.com.au</v>
      </c>
    </row>
    <row r="591" spans="1:8" x14ac:dyDescent="0.2">
      <c r="A591" s="1" t="str">
        <f t="shared" si="39"/>
        <v>NABT-nab-Business-Property Operations</v>
      </c>
      <c r="B591" s="1" t="s">
        <v>1029</v>
      </c>
      <c r="C591" s="1" t="s">
        <v>5</v>
      </c>
      <c r="D591" s="1" t="s">
        <v>28</v>
      </c>
      <c r="E591" s="1" t="s">
        <v>905</v>
      </c>
      <c r="F591" s="1" t="str">
        <f t="shared" si="36"/>
        <v>C-NAB-AU-NBUS-PRPOPS</v>
      </c>
      <c r="G591" s="1">
        <f t="shared" si="37"/>
        <v>0</v>
      </c>
      <c r="H591" s="1" t="str">
        <f t="shared" si="38"/>
        <v>knox.engineering@nab.com.au</v>
      </c>
    </row>
    <row r="592" spans="1:8" x14ac:dyDescent="0.2">
      <c r="A592" s="1" t="str">
        <f t="shared" si="39"/>
        <v>NABT-nab-Business-Asset Finance Business Application Support</v>
      </c>
      <c r="B592" s="1" t="s">
        <v>1030</v>
      </c>
      <c r="C592" s="1" t="s">
        <v>5</v>
      </c>
      <c r="D592" s="1" t="s">
        <v>28</v>
      </c>
      <c r="E592" s="1" t="s">
        <v>1018</v>
      </c>
      <c r="F592" s="1" t="str">
        <f t="shared" si="36"/>
        <v>C-NAB-AU-NBUS-AFBAS</v>
      </c>
      <c r="G592" s="1" t="str">
        <f t="shared" si="37"/>
        <v>LOIS SME's - Record creators &amp; Approvers    Primary Contact No: 03 8634 195 7  Secondary Contact No: 03 8634 3636  Remedy SUpport Group Authoriser: Peter Evans</v>
      </c>
      <c r="H592" s="1" t="str">
        <f t="shared" si="38"/>
        <v>AAF.LOIS.Help.Desk@nab.com.au</v>
      </c>
    </row>
    <row r="593" spans="1:8" x14ac:dyDescent="0.2">
      <c r="A593" s="1" t="str">
        <f t="shared" si="39"/>
        <v>NABT-Customer Technology-Wealth Technology-Navigator - Development</v>
      </c>
      <c r="B593" s="1" t="s">
        <v>736</v>
      </c>
      <c r="C593" s="1" t="s">
        <v>5</v>
      </c>
      <c r="D593" s="1" t="s">
        <v>205</v>
      </c>
      <c r="E593" s="1" t="s">
        <v>1031</v>
      </c>
      <c r="F593" s="1" t="str">
        <f t="shared" si="36"/>
        <v>C-NAB-AU-CTDS-NAVIGATORDEV</v>
      </c>
      <c r="G593" s="1">
        <f t="shared" si="37"/>
        <v>0</v>
      </c>
      <c r="H593" s="1">
        <f t="shared" si="38"/>
        <v>0</v>
      </c>
    </row>
    <row r="594" spans="1:8" x14ac:dyDescent="0.2">
      <c r="A594" s="1" t="str">
        <f t="shared" si="39"/>
        <v>NABT-EADT-IT Service Portfolio Management-Technical Service Community</v>
      </c>
      <c r="B594" s="1" t="s">
        <v>2719</v>
      </c>
      <c r="C594" s="1" t="s">
        <v>5</v>
      </c>
      <c r="D594" s="1" t="s">
        <v>1032</v>
      </c>
      <c r="E594" s="1" t="s">
        <v>1033</v>
      </c>
      <c r="F594" s="1" t="str">
        <f t="shared" si="36"/>
        <v>C-NAB-AU-ISDSD-TSO</v>
      </c>
      <c r="G594" s="1">
        <f t="shared" si="37"/>
        <v>0</v>
      </c>
      <c r="H594" s="1">
        <f t="shared" si="38"/>
        <v>0</v>
      </c>
    </row>
    <row r="595" spans="1:8" x14ac:dyDescent="0.2">
      <c r="A595" s="1" t="str">
        <f t="shared" si="39"/>
        <v>NABT-nab-Business-BA Branch Audit</v>
      </c>
      <c r="B595" s="1" t="s">
        <v>1034</v>
      </c>
      <c r="C595" s="1" t="s">
        <v>5</v>
      </c>
      <c r="D595" s="1" t="s">
        <v>28</v>
      </c>
      <c r="E595" s="1" t="s">
        <v>1035</v>
      </c>
      <c r="F595" s="1" t="str">
        <f t="shared" si="36"/>
        <v>C-NAB-AU-NBUS-BABA</v>
      </c>
      <c r="G595" s="1" t="str">
        <f t="shared" si="37"/>
        <v>IT Support for Internal Audit.  We are in the process of finding a new owner to take over the support of the BA Application.    Primary Contact Number : 0386412052  Secondary Contact Number : 0386977140</v>
      </c>
      <c r="H595" s="1" t="str">
        <f t="shared" si="38"/>
        <v>internal_audit@national.com.au</v>
      </c>
    </row>
    <row r="596" spans="1:8" x14ac:dyDescent="0.2">
      <c r="A596" s="1" t="str">
        <f t="shared" si="39"/>
        <v>NABT-BNZT-Finance-Business Intelligence GL BNZ</v>
      </c>
      <c r="B596" s="1" t="s">
        <v>2719</v>
      </c>
      <c r="C596" s="1" t="s">
        <v>5</v>
      </c>
      <c r="D596" s="1" t="s">
        <v>287</v>
      </c>
      <c r="E596" s="1" t="s">
        <v>1036</v>
      </c>
      <c r="F596" s="1" t="str">
        <f t="shared" si="36"/>
        <v>C-NAB-AU-BNZFIN-BIGL</v>
      </c>
      <c r="G596" s="1" t="str">
        <f t="shared" si="37"/>
        <v>Business Intelligence GL BNZ    Primary Contact Number : 0011-64-29 201 1183    Secondary Contact Number : 0011-64-29 201 1182</v>
      </c>
      <c r="H596" s="1" t="str">
        <f t="shared" si="38"/>
        <v>nz_infoman_zcfbim@bnz.co.nz</v>
      </c>
    </row>
    <row r="597" spans="1:8" x14ac:dyDescent="0.2">
      <c r="A597" s="1" t="str">
        <f t="shared" si="39"/>
        <v>NABT-Enterprise Projects &amp; Change-NextGen Project Management</v>
      </c>
      <c r="B597" s="1" t="s">
        <v>2719</v>
      </c>
      <c r="C597" s="1" t="s">
        <v>5</v>
      </c>
      <c r="D597" s="1" t="s">
        <v>218</v>
      </c>
      <c r="E597" s="1" t="s">
        <v>1037</v>
      </c>
      <c r="F597" s="1" t="str">
        <f t="shared" si="36"/>
        <v>C-NAB-AU-EPC-NXGPM</v>
      </c>
      <c r="G597" s="1">
        <f t="shared" si="37"/>
        <v>0</v>
      </c>
      <c r="H597" s="1">
        <f t="shared" si="38"/>
        <v>0</v>
      </c>
    </row>
    <row r="598" spans="1:8" x14ac:dyDescent="0.2">
      <c r="A598" s="1" t="str">
        <f t="shared" si="39"/>
        <v>NABT-BNZT-Project Services-Project - Self Service</v>
      </c>
      <c r="B598" s="1" t="s">
        <v>1038</v>
      </c>
      <c r="C598" s="1" t="s">
        <v>5</v>
      </c>
      <c r="D598" s="1" t="s">
        <v>379</v>
      </c>
      <c r="E598" s="1" t="s">
        <v>1039</v>
      </c>
      <c r="F598" s="1" t="str">
        <f t="shared" si="36"/>
        <v>C-NAB-AU-BNZPRS-SELFSERV-PRJ</v>
      </c>
      <c r="G598" s="1" t="str">
        <f t="shared" si="37"/>
        <v>Project - Self Service    Primary Contact Number : 292220293  Secondary Contact Number : Information Not Available</v>
      </c>
      <c r="H598" s="1" t="str">
        <f t="shared" si="38"/>
        <v>bnzo_internet_banking_support_team@bnz.co.nz</v>
      </c>
    </row>
    <row r="599" spans="1:8" x14ac:dyDescent="0.2">
      <c r="A599" s="1" t="str">
        <f t="shared" si="39"/>
        <v>NABT-EADT-CB&amp;I-Account Management Ledger Development</v>
      </c>
      <c r="B599" s="1" t="s">
        <v>1040</v>
      </c>
      <c r="C599" s="1" t="s">
        <v>5</v>
      </c>
      <c r="D599" s="1" t="s">
        <v>6</v>
      </c>
      <c r="E599" s="1" t="s">
        <v>98</v>
      </c>
      <c r="F599" s="1" t="str">
        <f t="shared" si="36"/>
        <v>C-NAB-AU-EADTCBI-AML-PROJDEV</v>
      </c>
      <c r="G599" s="1" t="str">
        <f t="shared" si="37"/>
        <v>Account management Ledger Development team (applications - CAMS, CASB, PU, TN &amp; TP)    Primary Contact details:  Satya Talluri (03 8697 9399 )    Remedy Support Group Authoriser: Satya Talluri (03 8697 9399 )</v>
      </c>
      <c r="H599" s="1">
        <f t="shared" si="38"/>
        <v>0</v>
      </c>
    </row>
    <row r="600" spans="1:8" x14ac:dyDescent="0.2">
      <c r="A600" s="1" t="str">
        <f t="shared" si="39"/>
        <v>NABT-EADT-CB&amp;I-Account Management Ledger Development</v>
      </c>
      <c r="B600" s="1" t="s">
        <v>1041</v>
      </c>
      <c r="C600" s="1" t="s">
        <v>5</v>
      </c>
      <c r="D600" s="1" t="s">
        <v>6</v>
      </c>
      <c r="E600" s="1" t="s">
        <v>98</v>
      </c>
      <c r="F600" s="1" t="str">
        <f t="shared" si="36"/>
        <v>C-NAB-AU-EADTCBI-AML-PROJDEV</v>
      </c>
      <c r="G600" s="1" t="str">
        <f t="shared" si="37"/>
        <v>Account management Ledger Development team (applications - CAMS, CASB, PU, TN &amp; TP)    Primary Contact details:  Satya Talluri (03 8697 9399 )    Remedy Support Group Authoriser: Satya Talluri (03 8697 9399 )</v>
      </c>
      <c r="H600" s="1">
        <f t="shared" si="38"/>
        <v>0</v>
      </c>
    </row>
    <row r="601" spans="1:8" x14ac:dyDescent="0.2">
      <c r="A601" s="1" t="str">
        <f t="shared" si="39"/>
        <v>NABT-Customer Technology-JBW &amp; Private Wealth-Project Blaze Assignee Group</v>
      </c>
      <c r="B601" s="1" t="s">
        <v>686</v>
      </c>
      <c r="C601" s="1" t="s">
        <v>5</v>
      </c>
      <c r="D601" s="1" t="s">
        <v>687</v>
      </c>
      <c r="E601" s="1" t="s">
        <v>1042</v>
      </c>
      <c r="F601" s="1" t="str">
        <f t="shared" si="36"/>
        <v>C-NAB-AU-CTJBW-PBAG</v>
      </c>
      <c r="G601" s="1" t="str">
        <f t="shared" si="37"/>
        <v>Primary Contact Number : Brent Roberts 0431 021 196  Secondary Contact Number : Deon Nel 0467 716 156    Remedy Support Group Authoriser:   Sally Scott 0477 370 108</v>
      </c>
      <c r="H601" s="1">
        <f t="shared" si="38"/>
        <v>0</v>
      </c>
    </row>
    <row r="602" spans="1:8" x14ac:dyDescent="0.2">
      <c r="A602" s="1" t="str">
        <f t="shared" si="39"/>
        <v>NABT-Customer Technology-IT Service Portfolio Management-Technical Service Community</v>
      </c>
      <c r="B602" s="1" t="s">
        <v>2719</v>
      </c>
      <c r="C602" s="1" t="s">
        <v>5</v>
      </c>
      <c r="D602" s="1" t="s">
        <v>1043</v>
      </c>
      <c r="E602" s="1" t="s">
        <v>1033</v>
      </c>
      <c r="F602" s="1" t="str">
        <f t="shared" si="36"/>
        <v>C-NAB-AU-CTTS-TSC</v>
      </c>
      <c r="G602" s="1">
        <f t="shared" si="37"/>
        <v>0</v>
      </c>
      <c r="H602" s="1">
        <f t="shared" si="38"/>
        <v>0</v>
      </c>
    </row>
    <row r="603" spans="1:8" x14ac:dyDescent="0.2">
      <c r="A603" s="1" t="str">
        <f t="shared" si="39"/>
        <v>NABT-BNZT-SDA-ETS Development &amp; Support</v>
      </c>
      <c r="B603" s="1" t="s">
        <v>2719</v>
      </c>
      <c r="C603" s="1" t="s">
        <v>5</v>
      </c>
      <c r="D603" s="1" t="s">
        <v>284</v>
      </c>
      <c r="E603" s="1" t="s">
        <v>1044</v>
      </c>
      <c r="F603" s="1" t="str">
        <f t="shared" si="36"/>
        <v>C-NAB-AU-BNZSDA-ETS-DEVSUPP</v>
      </c>
      <c r="G603" s="1">
        <f t="shared" si="37"/>
        <v>0</v>
      </c>
      <c r="H603" s="1" t="str">
        <f t="shared" si="38"/>
        <v>bnz.bts.dc.gcs.support@bnz.co.nz</v>
      </c>
    </row>
    <row r="604" spans="1:8" x14ac:dyDescent="0.2">
      <c r="A604" s="1" t="str">
        <f t="shared" si="39"/>
        <v>NABT-ISD - Service Operations-Service Governance</v>
      </c>
      <c r="B604" s="1" t="s">
        <v>2719</v>
      </c>
      <c r="C604" s="1" t="s">
        <v>5</v>
      </c>
      <c r="D604" s="1" t="s">
        <v>487</v>
      </c>
      <c r="E604" s="1" t="s">
        <v>1045</v>
      </c>
      <c r="F604" s="1" t="str">
        <f t="shared" si="36"/>
        <v>C-NAB-AU-ISDSD-SERVGOV</v>
      </c>
      <c r="G604" s="1" t="str">
        <f t="shared" si="37"/>
        <v>Primary Contact Number: 0414448097  Secondary Contact Number: 0386340388 Remedy Support Group Authoriser: David Leversha.</v>
      </c>
      <c r="H604" s="1" t="str">
        <f t="shared" si="38"/>
        <v>isd.service.governance.mailbox@nab.com.au</v>
      </c>
    </row>
    <row r="605" spans="1:8" x14ac:dyDescent="0.2">
      <c r="A605" s="1" t="str">
        <f t="shared" si="39"/>
        <v>NABT-nab-Business-Non-Support Users</v>
      </c>
      <c r="B605" s="1" t="s">
        <v>2719</v>
      </c>
      <c r="C605" s="1" t="s">
        <v>5</v>
      </c>
      <c r="D605" s="1" t="s">
        <v>28</v>
      </c>
      <c r="E605" s="1" t="s">
        <v>1046</v>
      </c>
      <c r="F605" s="1" t="str">
        <f t="shared" si="36"/>
        <v>C-NAB-AU-NBUS-NONSUPPUSER</v>
      </c>
      <c r="G605" s="1">
        <f t="shared" si="37"/>
        <v>0</v>
      </c>
      <c r="H605" s="1">
        <f t="shared" si="38"/>
        <v>0</v>
      </c>
    </row>
    <row r="606" spans="1:8" x14ac:dyDescent="0.2">
      <c r="A606" s="1" t="str">
        <f t="shared" si="39"/>
        <v>NABT-ISD - Service Transition-Enterprise Transition Planning</v>
      </c>
      <c r="B606" s="1" t="s">
        <v>2719</v>
      </c>
      <c r="C606" s="1" t="s">
        <v>5</v>
      </c>
      <c r="D606" s="1" t="s">
        <v>484</v>
      </c>
      <c r="E606" s="1" t="s">
        <v>1047</v>
      </c>
      <c r="F606" s="1" t="str">
        <f t="shared" si="36"/>
        <v>C-NAB-AU-ISDST-ETP</v>
      </c>
      <c r="G606" s="1">
        <f t="shared" si="37"/>
        <v>0</v>
      </c>
      <c r="H606" s="1">
        <f t="shared" si="38"/>
        <v>0</v>
      </c>
    </row>
    <row r="607" spans="1:8" x14ac:dyDescent="0.2">
      <c r="A607" s="1" t="str">
        <f t="shared" si="39"/>
        <v>NABT-EADT-DOCS-Content &amp; Wealth Management Systems Delivery</v>
      </c>
      <c r="B607" s="1" t="s">
        <v>2719</v>
      </c>
      <c r="C607" s="1" t="s">
        <v>5</v>
      </c>
      <c r="D607" s="1" t="s">
        <v>68</v>
      </c>
      <c r="E607" s="1" t="s">
        <v>1048</v>
      </c>
      <c r="F607" s="1" t="str">
        <f t="shared" si="36"/>
        <v>C-NAB-AU-EADTDOCS-CWMS-DEL</v>
      </c>
      <c r="G607" s="1">
        <f t="shared" si="37"/>
        <v>0</v>
      </c>
      <c r="H607" s="1">
        <f t="shared" si="38"/>
        <v>0</v>
      </c>
    </row>
    <row r="608" spans="1:8" x14ac:dyDescent="0.2">
      <c r="A608" s="1" t="str">
        <f t="shared" si="39"/>
        <v>NABT-nab-Business-Product Management</v>
      </c>
      <c r="B608" s="1" t="s">
        <v>2719</v>
      </c>
      <c r="C608" s="1" t="s">
        <v>5</v>
      </c>
      <c r="D608" s="1" t="s">
        <v>28</v>
      </c>
      <c r="E608" s="1" t="s">
        <v>1049</v>
      </c>
      <c r="F608" s="1" t="str">
        <f t="shared" si="36"/>
        <v>C-NAB-AU-NBUS-PRODMGMT</v>
      </c>
      <c r="G608" s="1" t="str">
        <f t="shared" si="37"/>
        <v>Email: diana.l.collins@nab.com.au  Ph: 0400 127 608</v>
      </c>
      <c r="H608" s="1">
        <f t="shared" si="38"/>
        <v>0</v>
      </c>
    </row>
    <row r="609" spans="1:8" x14ac:dyDescent="0.2">
      <c r="A609" s="1" t="str">
        <f t="shared" si="39"/>
        <v>NABT-nab-Business-Web Development</v>
      </c>
      <c r="B609" s="1" t="s">
        <v>2719</v>
      </c>
      <c r="C609" s="1" t="s">
        <v>5</v>
      </c>
      <c r="D609" s="1" t="s">
        <v>28</v>
      </c>
      <c r="E609" s="1" t="s">
        <v>1050</v>
      </c>
      <c r="F609" s="1" t="str">
        <f t="shared" si="36"/>
        <v>C-NAB-AU-NBUS-WEB-DEV</v>
      </c>
      <c r="G609" s="1">
        <f t="shared" si="37"/>
        <v>0</v>
      </c>
      <c r="H609" s="1">
        <f t="shared" si="38"/>
        <v>0</v>
      </c>
    </row>
    <row r="610" spans="1:8" x14ac:dyDescent="0.2">
      <c r="A610" s="1" t="str">
        <f t="shared" si="39"/>
        <v>NABT-Infrastructure - Environment Services-Payment Transformation Project</v>
      </c>
      <c r="B610" s="1" t="s">
        <v>1051</v>
      </c>
      <c r="C610" s="1" t="s">
        <v>5</v>
      </c>
      <c r="D610" s="1" t="s">
        <v>518</v>
      </c>
      <c r="E610" s="1" t="s">
        <v>1052</v>
      </c>
      <c r="F610" s="1" t="str">
        <f t="shared" si="36"/>
        <v>C-NAB-AU-INFES-PAYTRAN-PROJ</v>
      </c>
      <c r="G610" s="1" t="str">
        <f t="shared" si="37"/>
        <v>Payment Transformation Program Environment Services Team</v>
      </c>
      <c r="H610" s="1" t="str">
        <f t="shared" si="38"/>
        <v>nabau_PPLV-IS.EnvironmentServices@nab.com.au</v>
      </c>
    </row>
    <row r="611" spans="1:8" x14ac:dyDescent="0.2">
      <c r="A611" s="1" t="str">
        <f t="shared" si="39"/>
        <v>NABT-nab-Business-Acquiring Business Services</v>
      </c>
      <c r="B611" s="1" t="s">
        <v>1053</v>
      </c>
      <c r="C611" s="1" t="s">
        <v>5</v>
      </c>
      <c r="D611" s="1" t="s">
        <v>28</v>
      </c>
      <c r="E611" s="1" t="s">
        <v>1054</v>
      </c>
      <c r="F611" s="1" t="str">
        <f t="shared" si="36"/>
        <v>C-NAB-AU-NBUS-ACQBUS</v>
      </c>
      <c r="G611" s="1">
        <f t="shared" si="37"/>
        <v>0</v>
      </c>
      <c r="H611" s="1" t="str">
        <f t="shared" si="38"/>
        <v>abs.requests@nab.com.au</v>
      </c>
    </row>
    <row r="612" spans="1:8" x14ac:dyDescent="0.2">
      <c r="A612" s="1" t="str">
        <f t="shared" si="39"/>
        <v>NABT-nab-Business-Acquiring Business Services</v>
      </c>
      <c r="B612" s="1" t="s">
        <v>1055</v>
      </c>
      <c r="C612" s="1" t="s">
        <v>5</v>
      </c>
      <c r="D612" s="1" t="s">
        <v>28</v>
      </c>
      <c r="E612" s="1" t="s">
        <v>1054</v>
      </c>
      <c r="F612" s="1" t="str">
        <f t="shared" si="36"/>
        <v>C-NAB-AU-NBUS-ACQBUS</v>
      </c>
      <c r="G612" s="1">
        <f t="shared" si="37"/>
        <v>0</v>
      </c>
      <c r="H612" s="1" t="str">
        <f t="shared" si="38"/>
        <v>abs.requests@nab.com.au</v>
      </c>
    </row>
    <row r="613" spans="1:8" x14ac:dyDescent="0.2">
      <c r="A613" s="1" t="str">
        <f t="shared" si="39"/>
        <v>NABT-Enterprise Projects &amp; Change-Windows 7 Deployment</v>
      </c>
      <c r="B613" s="1" t="s">
        <v>2719</v>
      </c>
      <c r="C613" s="1" t="s">
        <v>5</v>
      </c>
      <c r="D613" s="1" t="s">
        <v>218</v>
      </c>
      <c r="E613" s="1" t="s">
        <v>1056</v>
      </c>
      <c r="F613" s="1" t="str">
        <f t="shared" si="36"/>
        <v>C-NAB-AU-EPC-WIN7-PROJ</v>
      </c>
      <c r="G613" s="1" t="str">
        <f t="shared" si="37"/>
        <v>Primary Contact Hamish Meehan - 03 9208 5311Secondary Contact Peter Howard- 03 8641 4087</v>
      </c>
      <c r="H613" s="1" t="str">
        <f t="shared" si="38"/>
        <v>Windows.7.Deployment@nab.com.au</v>
      </c>
    </row>
    <row r="614" spans="1:8" x14ac:dyDescent="0.2">
      <c r="A614" s="1" t="str">
        <f t="shared" si="39"/>
        <v>NABT-Customer Technology-Wealth Technology-NLINK Application Support</v>
      </c>
      <c r="B614" s="1" t="s">
        <v>1057</v>
      </c>
      <c r="C614" s="1" t="s">
        <v>5</v>
      </c>
      <c r="D614" s="1" t="s">
        <v>205</v>
      </c>
      <c r="E614" s="1" t="s">
        <v>1058</v>
      </c>
      <c r="F614" s="1" t="str">
        <f t="shared" si="36"/>
        <v>C-NAB-AU-CTWT-NLINK-SUPP</v>
      </c>
      <c r="G614" s="1" t="str">
        <f t="shared" si="37"/>
        <v>Primary Contact Number: Send email to   NLINK_PROD_SUPPRT@MLC.COM.AU  Outside of standard Hours  Support Number: 0407 344 174  Secondary Contact Number: Imran Khan Imran_I_Khan@mlc.com.au  Remedy Support Group Authoriser:Imran Khan Imran_I_Khan@mlc.com.au</v>
      </c>
      <c r="H614" s="1" t="str">
        <f t="shared" si="38"/>
        <v>NLINK_PROD_SUPPRT@MLC.COM.AU</v>
      </c>
    </row>
    <row r="615" spans="1:8" x14ac:dyDescent="0.2">
      <c r="A615" s="1" t="str">
        <f t="shared" si="39"/>
        <v>IBM-Hosting Services-Storage Management - IOD SAN</v>
      </c>
      <c r="B615" s="1" t="s">
        <v>1059</v>
      </c>
      <c r="C615" s="1" t="s">
        <v>536</v>
      </c>
      <c r="D615" s="1" t="s">
        <v>538</v>
      </c>
      <c r="E615" s="1" t="s">
        <v>1060</v>
      </c>
      <c r="F615" s="1" t="e">
        <f t="shared" si="36"/>
        <v>#N/A</v>
      </c>
      <c r="G615" s="1" t="e">
        <f t="shared" si="37"/>
        <v>#N/A</v>
      </c>
      <c r="H615" s="1" t="e">
        <f t="shared" si="38"/>
        <v>#N/A</v>
      </c>
    </row>
    <row r="616" spans="1:8" x14ac:dyDescent="0.2">
      <c r="A616" s="1" t="str">
        <f t="shared" si="39"/>
        <v>NABT-nab-Business-ITF Development &amp; Support</v>
      </c>
      <c r="B616" s="1" t="s">
        <v>765</v>
      </c>
      <c r="C616" s="1" t="s">
        <v>5</v>
      </c>
      <c r="D616" s="1" t="s">
        <v>28</v>
      </c>
      <c r="E616" s="1" t="s">
        <v>1061</v>
      </c>
      <c r="F616" s="1" t="str">
        <f t="shared" si="36"/>
        <v>C-NAB-AU-NBUS-ITF-DEVSUPP</v>
      </c>
      <c r="G616" s="1" t="str">
        <f t="shared" si="37"/>
        <v>BAU and project support for International Trade Finance system. Primary Contact Number: 0386977475 x337475 Secondary Contact Number 0393226286 x346286 Remedy Support Group Authorisor: Chris Maloney</v>
      </c>
      <c r="H616" s="1" t="str">
        <f t="shared" si="38"/>
        <v>ITF.System.Support@nab.com.au</v>
      </c>
    </row>
    <row r="617" spans="1:8" x14ac:dyDescent="0.2">
      <c r="A617" s="1" t="str">
        <f t="shared" si="39"/>
        <v>NABT-EADT-NGOAS-NGOAS Change Management</v>
      </c>
      <c r="B617" s="1" t="s">
        <v>2719</v>
      </c>
      <c r="C617" s="1" t="s">
        <v>5</v>
      </c>
      <c r="D617" s="1" t="s">
        <v>135</v>
      </c>
      <c r="E617" s="1" t="s">
        <v>1062</v>
      </c>
      <c r="F617" s="1" t="str">
        <f t="shared" si="36"/>
        <v>C-NAB-AU-NGOS-CHG-MGMT</v>
      </c>
      <c r="G617" s="1" t="str">
        <f t="shared" si="37"/>
        <v>NGOAS SM Change Management team</v>
      </c>
      <c r="H617" s="1" t="str">
        <f t="shared" si="38"/>
        <v>NABAU_AD&amp;T.CB.AMS.CHANGE.MANAGEMENT@nab.com.au</v>
      </c>
    </row>
    <row r="618" spans="1:8" x14ac:dyDescent="0.2">
      <c r="A618" s="1" t="str">
        <f t="shared" si="39"/>
        <v>NABT-EADT-NGOAS-NGOAS Environment Support</v>
      </c>
      <c r="B618" s="1" t="s">
        <v>2719</v>
      </c>
      <c r="C618" s="1" t="s">
        <v>5</v>
      </c>
      <c r="D618" s="1" t="s">
        <v>135</v>
      </c>
      <c r="E618" s="1" t="s">
        <v>1063</v>
      </c>
      <c r="F618" s="1" t="str">
        <f t="shared" si="36"/>
        <v>C-NAB-AU-NGOS-ENV-SUPP</v>
      </c>
      <c r="G618" s="1" t="str">
        <f t="shared" si="37"/>
        <v>Primary Contact Number: 0439060868  Secondary Contact Number: 0401275604  Remedy Support Group Authoriser: Alistair Benson - 0417047850</v>
      </c>
      <c r="H618" s="1" t="str">
        <f t="shared" si="38"/>
        <v>NABAU_NGCB.Environment.Support.Distro@nab.com.au; nabau_wealth.accenture.tsf@nab.com.au</v>
      </c>
    </row>
    <row r="619" spans="1:8" x14ac:dyDescent="0.2">
      <c r="A619" s="1" t="str">
        <f t="shared" si="39"/>
        <v>NABT-EADT-NGOAS-NGOAS Project</v>
      </c>
      <c r="B619" s="1" t="s">
        <v>2719</v>
      </c>
      <c r="C619" s="1" t="s">
        <v>5</v>
      </c>
      <c r="D619" s="1" t="s">
        <v>135</v>
      </c>
      <c r="E619" s="1" t="s">
        <v>1064</v>
      </c>
      <c r="F619" s="1" t="str">
        <f t="shared" si="36"/>
        <v>C-NAB-AU-NGOS-PROJ</v>
      </c>
      <c r="G619" s="1">
        <f t="shared" si="37"/>
        <v>0</v>
      </c>
      <c r="H619" s="1">
        <f t="shared" si="38"/>
        <v>0</v>
      </c>
    </row>
    <row r="620" spans="1:8" x14ac:dyDescent="0.2">
      <c r="A620" s="1" t="str">
        <f t="shared" si="39"/>
        <v>NABT-EADT-DOCS-Enterprise Document Archiving Support</v>
      </c>
      <c r="B620" s="1" t="s">
        <v>1065</v>
      </c>
      <c r="C620" s="1" t="s">
        <v>5</v>
      </c>
      <c r="D620" s="1" t="s">
        <v>68</v>
      </c>
      <c r="E620" s="1" t="s">
        <v>1066</v>
      </c>
      <c r="F620" s="1" t="str">
        <f t="shared" si="36"/>
        <v>C-NAB-AU-EADTDOCS-EDA-SUPP</v>
      </c>
      <c r="G620" s="1" t="str">
        <f t="shared" si="37"/>
        <v>Primary Contact Number: 0404 883 712  Secondary Contact Number: 0439 339 006  Remedy Support Group Authoriser: Leif Pedersen    Infoman Classes Supported:    TDFAP, NSCIS, TRESS</v>
      </c>
      <c r="H620" s="1" t="str">
        <f t="shared" si="38"/>
        <v>flic.support@nab.com.au</v>
      </c>
    </row>
    <row r="621" spans="1:8" x14ac:dyDescent="0.2">
      <c r="A621" s="1" t="str">
        <f t="shared" si="39"/>
        <v>NABT-EADT-DOCS-Rapid Solutions Technology Support</v>
      </c>
      <c r="B621" s="1" t="s">
        <v>1065</v>
      </c>
      <c r="C621" s="1" t="s">
        <v>5</v>
      </c>
      <c r="D621" s="1" t="s">
        <v>68</v>
      </c>
      <c r="E621" s="1" t="s">
        <v>1067</v>
      </c>
      <c r="F621" s="1" t="str">
        <f t="shared" si="36"/>
        <v>C-NAB-AU-EADTDOCS-RST-SUPP</v>
      </c>
      <c r="G621" s="1" t="str">
        <f t="shared" si="37"/>
        <v>Primary Contact Number: 0412 310 333  Secondary Contact Number: 0459 805 920  Remedy Support Group Authoriser:  Leif Pedersen    Infoman Classes Supported:    FIRST, NWADN, NSSLN</v>
      </c>
      <c r="H621" s="1" t="str">
        <f t="shared" si="38"/>
        <v>flic.support@nab.com.au</v>
      </c>
    </row>
    <row r="622" spans="1:8" x14ac:dyDescent="0.2">
      <c r="A622" s="1" t="str">
        <f t="shared" si="39"/>
        <v>NABT-EADT- Redstar-Redstar Operations Support</v>
      </c>
      <c r="B622" s="1" t="s">
        <v>1068</v>
      </c>
      <c r="C622" s="1" t="s">
        <v>5</v>
      </c>
      <c r="D622" s="1" t="s">
        <v>1069</v>
      </c>
      <c r="E622" s="1" t="s">
        <v>1070</v>
      </c>
      <c r="F622" s="1" t="str">
        <f t="shared" si="36"/>
        <v>C-NAB-AU-EADTREDST-REDST-SUPP</v>
      </c>
      <c r="G622" s="1" t="str">
        <f t="shared" si="37"/>
        <v>Primary Contact Number - 0477725994</v>
      </c>
      <c r="H622" s="1" t="str">
        <f t="shared" si="38"/>
        <v>RR1.Ops.Support@nab.com.au</v>
      </c>
    </row>
    <row r="623" spans="1:8" x14ac:dyDescent="0.2">
      <c r="A623" s="1" t="str">
        <f t="shared" si="39"/>
        <v>NABT-EADT-DOCS-Business Specialist Systems Support</v>
      </c>
      <c r="B623" s="1" t="s">
        <v>2719</v>
      </c>
      <c r="C623" s="1" t="s">
        <v>5</v>
      </c>
      <c r="D623" s="1" t="s">
        <v>68</v>
      </c>
      <c r="E623" s="1" t="s">
        <v>1071</v>
      </c>
      <c r="F623" s="1" t="str">
        <f t="shared" si="36"/>
        <v>C-NAB-AU-EADTDOCS-BSS-SUPP</v>
      </c>
      <c r="G623" s="1">
        <f t="shared" si="37"/>
        <v>0</v>
      </c>
      <c r="H623" s="1">
        <f t="shared" si="38"/>
        <v>0</v>
      </c>
    </row>
    <row r="624" spans="1:8" x14ac:dyDescent="0.2">
      <c r="A624" s="1" t="str">
        <f t="shared" si="39"/>
        <v>NABT-BNZT-SM-BNZ Foundation Data Management</v>
      </c>
      <c r="B624" s="1" t="s">
        <v>2719</v>
      </c>
      <c r="C624" s="1" t="s">
        <v>5</v>
      </c>
      <c r="D624" s="1" t="s">
        <v>387</v>
      </c>
      <c r="E624" s="1" t="s">
        <v>1072</v>
      </c>
      <c r="F624" s="1" t="str">
        <f t="shared" si="36"/>
        <v>C-NAB-AU-BNZSM-FNDDATAMGMT</v>
      </c>
      <c r="G624" s="1" t="str">
        <f t="shared" si="37"/>
        <v>BNz foundation Data Managmeent team is resposible for User, support group, and assignment rule data in Remedy.</v>
      </c>
      <c r="H624" s="1" t="str">
        <f t="shared" si="38"/>
        <v>BNZ_ETS_ SACM@bnz.co.nz</v>
      </c>
    </row>
    <row r="625" spans="1:8" x14ac:dyDescent="0.2">
      <c r="A625" s="1" t="str">
        <f t="shared" si="39"/>
        <v>NABT-EADT-NGOAS-NGOAS Wealth NonProd</v>
      </c>
      <c r="B625" s="1" t="s">
        <v>2719</v>
      </c>
      <c r="C625" s="1" t="s">
        <v>5</v>
      </c>
      <c r="D625" s="1" t="s">
        <v>135</v>
      </c>
      <c r="E625" s="1" t="s">
        <v>1073</v>
      </c>
      <c r="F625" s="1" t="str">
        <f t="shared" si="36"/>
        <v>C-NAB-AU-NGOS-WHNONPROD</v>
      </c>
      <c r="G625" s="1" t="str">
        <f t="shared" si="37"/>
        <v>Business Hours  Primary Number: +61 419 135 381  Secondary Number: +61 418 862 143    After Hours  Primary Number: +91 7760 993814  Secondary Number: +91 99 00 486423    Remedy Support Group Authoriser: Andrew Gooding +61 409 013 060</v>
      </c>
      <c r="H625" s="1" t="str">
        <f t="shared" si="38"/>
        <v>oas.core.wealth.domain@nab.com.au</v>
      </c>
    </row>
    <row r="626" spans="1:8" x14ac:dyDescent="0.2">
      <c r="A626" s="1" t="str">
        <f t="shared" si="39"/>
        <v>NABT-EADT-NGOAS-NGOAS Wealth</v>
      </c>
      <c r="B626" s="1" t="s">
        <v>2719</v>
      </c>
      <c r="C626" s="1" t="s">
        <v>5</v>
      </c>
      <c r="D626" s="1" t="s">
        <v>135</v>
      </c>
      <c r="E626" s="1" t="s">
        <v>1074</v>
      </c>
      <c r="F626" s="1" t="str">
        <f t="shared" si="36"/>
        <v>C-NAB-AU-NGOS-WEALTH</v>
      </c>
      <c r="G626" s="1" t="str">
        <f t="shared" si="37"/>
        <v>Business Hours  Primary Number: +61 419 135 381  Secondary Number: +61 418 862 143    After Hours  Primary Number: +91 7760 993814  Secondary Number: +91 99 00 486423    Remedy Support Group Authoriser: Andrew Gooding +61 409 013 060</v>
      </c>
      <c r="H626" s="1" t="str">
        <f t="shared" si="38"/>
        <v>oas.core.wealth.domain@nab.com.au</v>
      </c>
    </row>
    <row r="627" spans="1:8" x14ac:dyDescent="0.2">
      <c r="A627" s="1" t="str">
        <f t="shared" si="39"/>
        <v>NABT-ISD - Service Transition-SACM Planning and Governance</v>
      </c>
      <c r="B627" s="1" t="s">
        <v>2719</v>
      </c>
      <c r="C627" s="1" t="s">
        <v>5</v>
      </c>
      <c r="D627" s="1" t="s">
        <v>484</v>
      </c>
      <c r="E627" s="1" t="s">
        <v>1075</v>
      </c>
      <c r="F627" s="1" t="str">
        <f t="shared" si="36"/>
        <v>C-NAB-AU-ISDST-SACM</v>
      </c>
      <c r="G627" s="1">
        <f t="shared" si="37"/>
        <v>0</v>
      </c>
      <c r="H627" s="1">
        <f t="shared" si="38"/>
        <v>0</v>
      </c>
    </row>
    <row r="628" spans="1:8" x14ac:dyDescent="0.2">
      <c r="A628" s="1" t="str">
        <f t="shared" si="39"/>
        <v>NABT-ISD - Service Transition-Service Modelling</v>
      </c>
      <c r="B628" s="1" t="s">
        <v>2719</v>
      </c>
      <c r="C628" s="1" t="s">
        <v>5</v>
      </c>
      <c r="D628" s="1" t="s">
        <v>484</v>
      </c>
      <c r="E628" s="1" t="s">
        <v>1076</v>
      </c>
      <c r="F628" s="1" t="str">
        <f t="shared" si="36"/>
        <v>C-NAB-AU-ISDST-SERVMODEL</v>
      </c>
      <c r="G628" s="1">
        <f t="shared" si="37"/>
        <v>0</v>
      </c>
      <c r="H628" s="1">
        <f t="shared" si="38"/>
        <v>0</v>
      </c>
    </row>
    <row r="629" spans="1:8" x14ac:dyDescent="0.2">
      <c r="A629" s="1" t="str">
        <f t="shared" si="39"/>
        <v>IBM-Hosting Services-Production Control Package Execution</v>
      </c>
      <c r="B629" s="1" t="s">
        <v>597</v>
      </c>
      <c r="C629" s="1" t="s">
        <v>536</v>
      </c>
      <c r="D629" s="1" t="s">
        <v>538</v>
      </c>
      <c r="E629" s="1" t="s">
        <v>1077</v>
      </c>
      <c r="F629" s="1" t="str">
        <f t="shared" si="36"/>
        <v>I-EUS-AU-CSC-SDK-BRIDGEPCPKG</v>
      </c>
      <c r="G629" s="1">
        <f t="shared" si="37"/>
        <v>0</v>
      </c>
      <c r="H629" s="1">
        <f t="shared" si="38"/>
        <v>0</v>
      </c>
    </row>
    <row r="630" spans="1:8" x14ac:dyDescent="0.2">
      <c r="A630" s="1" t="str">
        <f t="shared" si="39"/>
        <v>NABT-EADT-DOCS-Frontline &amp; Internal Channels Delivery - BSS</v>
      </c>
      <c r="B630" s="1" t="s">
        <v>2719</v>
      </c>
      <c r="C630" s="1" t="s">
        <v>5</v>
      </c>
      <c r="D630" s="1" t="s">
        <v>68</v>
      </c>
      <c r="E630" s="1" t="s">
        <v>1078</v>
      </c>
      <c r="F630" s="1" t="str">
        <f t="shared" si="36"/>
        <v>C-NAB-AU-EADTDOCS-FICBSS</v>
      </c>
      <c r="G630" s="1" t="str">
        <f t="shared" si="37"/>
        <v>The FLIC Delivery Team develops and maintains a wide range of applications used in frontline banking and internal channels. The principal technology used are J2EE, .NET, delphi and also supports number of vendor supplied applications</v>
      </c>
      <c r="H630" s="1" t="str">
        <f t="shared" si="38"/>
        <v>NABAU_Frontline.&amp;.Internal.Channels.Delivery@nab.com.au</v>
      </c>
    </row>
    <row r="631" spans="1:8" x14ac:dyDescent="0.2">
      <c r="A631" s="1" t="str">
        <f t="shared" si="39"/>
        <v>NABT-EADT-DOCS-Frontline &amp; Internal Channels Delivery - CBC</v>
      </c>
      <c r="B631" s="1" t="s">
        <v>2719</v>
      </c>
      <c r="C631" s="1" t="s">
        <v>5</v>
      </c>
      <c r="D631" s="1" t="s">
        <v>68</v>
      </c>
      <c r="E631" s="1" t="s">
        <v>1079</v>
      </c>
      <c r="F631" s="1" t="str">
        <f t="shared" si="36"/>
        <v>C-NAB-AU-EADTDOCS-FICCBC</v>
      </c>
      <c r="G631" s="1" t="str">
        <f t="shared" si="37"/>
        <v>The FLIC Delivery Team develops and maintains a wide range of applications used in frontline banking and internal channels. The principal technology used are J2EE, .NET, delphi and also supports number of vendor supplied applications</v>
      </c>
      <c r="H631" s="1" t="str">
        <f t="shared" si="38"/>
        <v>NABAU_Frontline.&amp;.Internal.Channels.Delivery@nab.com.au</v>
      </c>
    </row>
    <row r="632" spans="1:8" x14ac:dyDescent="0.2">
      <c r="A632" s="1" t="str">
        <f t="shared" si="39"/>
        <v>NABT-EADT-DOCS-Frontline &amp; Internal Channels Delivery - CES</v>
      </c>
      <c r="B632" s="1" t="s">
        <v>2719</v>
      </c>
      <c r="C632" s="1" t="s">
        <v>5</v>
      </c>
      <c r="D632" s="1" t="s">
        <v>68</v>
      </c>
      <c r="E632" s="1" t="s">
        <v>1080</v>
      </c>
      <c r="F632" s="1" t="str">
        <f t="shared" si="36"/>
        <v>C-NAB-AU-EADTDOCS-FICCES</v>
      </c>
      <c r="G632" s="1" t="str">
        <f t="shared" si="37"/>
        <v>The FLIC Delivery Team develops and maintains a wide range of applications used in frontline banking and internal channels. The principal technology used are J2EE, .NET, delphi and also supports number of vendor supplied applications</v>
      </c>
      <c r="H632" s="1" t="str">
        <f t="shared" si="38"/>
        <v>NABAU_Frontline.&amp;.Internal.Channels.Delivery@nab.com.au</v>
      </c>
    </row>
    <row r="633" spans="1:8" x14ac:dyDescent="0.2">
      <c r="A633" s="1" t="str">
        <f t="shared" si="39"/>
        <v>NABT-EADT-DOCS-Frontline &amp; Internal Channels Delivery - Desktop</v>
      </c>
      <c r="B633" s="1" t="s">
        <v>2719</v>
      </c>
      <c r="C633" s="1" t="s">
        <v>5</v>
      </c>
      <c r="D633" s="1" t="s">
        <v>68</v>
      </c>
      <c r="E633" s="1" t="s">
        <v>1081</v>
      </c>
      <c r="F633" s="1" t="str">
        <f t="shared" si="36"/>
        <v>C-NAB-AU-EADTDOCS-FICDST</v>
      </c>
      <c r="G633" s="1" t="str">
        <f t="shared" si="37"/>
        <v>The FLIC Delivery Team develops and maintains a wide range of applications used in frontline banking and internal channels. The principal technology used are J2EE, .NET, delphi and also supports number of vendor supplied applications</v>
      </c>
      <c r="H633" s="1" t="str">
        <f t="shared" si="38"/>
        <v>NABAU_Frontline.&amp;.Internal.Channels.Delivery@nab.com.au</v>
      </c>
    </row>
    <row r="634" spans="1:8" x14ac:dyDescent="0.2">
      <c r="A634" s="1" t="str">
        <f t="shared" si="39"/>
        <v>NABT-EADT-DOCS-Frontline &amp; Internal Channels Delivery - EDS</v>
      </c>
      <c r="B634" s="1" t="s">
        <v>2719</v>
      </c>
      <c r="C634" s="1" t="s">
        <v>5</v>
      </c>
      <c r="D634" s="1" t="s">
        <v>68</v>
      </c>
      <c r="E634" s="1" t="s">
        <v>1082</v>
      </c>
      <c r="F634" s="1" t="str">
        <f t="shared" si="36"/>
        <v>C-NAB-AU-EADTDOCS-FICEDS</v>
      </c>
      <c r="G634" s="1" t="str">
        <f t="shared" si="37"/>
        <v>The FLIC Delivery Team develops and maintains a wide range of applications used in frontline banking and internal channels. The principal technology used are J2EE, .NET, delphi and also supports number of vendor supplied applications</v>
      </c>
      <c r="H634" s="1" t="str">
        <f t="shared" si="38"/>
        <v>NABAU_Frontline.&amp;.Internal.Channels.Delivery@nab.com.au</v>
      </c>
    </row>
    <row r="635" spans="1:8" x14ac:dyDescent="0.2">
      <c r="A635" s="1" t="str">
        <f t="shared" si="39"/>
        <v>NABT-EADT-DOCS-Mobile &amp; Emerging Technology Delivery</v>
      </c>
      <c r="B635" s="1" t="s">
        <v>2719</v>
      </c>
      <c r="C635" s="1" t="s">
        <v>5</v>
      </c>
      <c r="D635" s="1" t="s">
        <v>68</v>
      </c>
      <c r="E635" s="1" t="s">
        <v>1083</v>
      </c>
      <c r="F635" s="1" t="str">
        <f t="shared" si="36"/>
        <v>C-NAB-AU-EADTDOCS-METD</v>
      </c>
      <c r="G635" s="1">
        <f t="shared" si="37"/>
        <v>0</v>
      </c>
      <c r="H635" s="1">
        <f t="shared" si="38"/>
        <v>0</v>
      </c>
    </row>
    <row r="636" spans="1:8" x14ac:dyDescent="0.2">
      <c r="A636" s="1" t="str">
        <f t="shared" si="39"/>
        <v>NABT-Enterprise Projects &amp; Change-Windows 7 Upgrade Project</v>
      </c>
      <c r="B636" s="1" t="s">
        <v>2719</v>
      </c>
      <c r="C636" s="1" t="s">
        <v>5</v>
      </c>
      <c r="D636" s="1" t="s">
        <v>218</v>
      </c>
      <c r="E636" s="1" t="s">
        <v>1084</v>
      </c>
      <c r="F636" s="1" t="str">
        <f t="shared" si="36"/>
        <v>C-NAB-AU-EPC-WIN7-UPGRADEPROJ</v>
      </c>
      <c r="G636" s="1">
        <f t="shared" si="37"/>
        <v>0</v>
      </c>
      <c r="H636" s="1" t="str">
        <f t="shared" si="38"/>
        <v>Windows.7.Deployment@nab.com.au</v>
      </c>
    </row>
    <row r="637" spans="1:8" ht="15" x14ac:dyDescent="0.25">
      <c r="A637" s="1" t="str">
        <f t="shared" si="39"/>
        <v>IBM-Cross Functional-Business Office</v>
      </c>
      <c r="B637" s="1" t="s">
        <v>2719</v>
      </c>
      <c r="C637" t="s">
        <v>536</v>
      </c>
      <c r="D637" t="s">
        <v>611</v>
      </c>
      <c r="E637" t="s">
        <v>1858</v>
      </c>
      <c r="F637" s="1" t="str">
        <f t="shared" si="36"/>
        <v>I-XC-AU-BO</v>
      </c>
      <c r="G637" s="1" t="str">
        <f t="shared" si="37"/>
        <v>Cross Compentency - Business Operations  Primary Contact : Debra Accom  Primary Contact Number # 61 400-372743</v>
      </c>
      <c r="H637" s="1" t="str">
        <f t="shared" si="38"/>
        <v>nabbo@au1.ibm.com</v>
      </c>
    </row>
    <row r="638" spans="1:8" ht="15" x14ac:dyDescent="0.25">
      <c r="A638" s="1" t="str">
        <f t="shared" si="39"/>
        <v>IBM-Cross Functional-Configuration Management</v>
      </c>
      <c r="B638" s="1" t="s">
        <v>2719</v>
      </c>
      <c r="C638" t="s">
        <v>536</v>
      </c>
      <c r="D638" t="s">
        <v>611</v>
      </c>
      <c r="E638" t="s">
        <v>492</v>
      </c>
      <c r="F638" s="1" t="str">
        <f t="shared" si="36"/>
        <v>I-SM-AU-SSM-CFG</v>
      </c>
      <c r="G638" s="1" t="str">
        <f t="shared" si="37"/>
        <v>Service Management - Service Support Management - Configuration Management  Primary Contact : Matthew Williams  Primary Contact Number # 61-402 020338</v>
      </c>
      <c r="H638" s="1" t="str">
        <f t="shared" si="38"/>
        <v>cfmsm@au1.ibm.com </v>
      </c>
    </row>
    <row r="639" spans="1:8" ht="15" x14ac:dyDescent="0.25">
      <c r="A639" s="1" t="str">
        <f t="shared" si="39"/>
        <v>IBM-Cross Functional-IBM Coordinator</v>
      </c>
      <c r="B639" s="1" t="s">
        <v>2719</v>
      </c>
      <c r="C639" t="s">
        <v>536</v>
      </c>
      <c r="D639" t="s">
        <v>611</v>
      </c>
      <c r="E639" t="s">
        <v>1863</v>
      </c>
      <c r="F639" s="1" t="str">
        <f t="shared" si="36"/>
        <v>I-SM-AU-SSM-PRB-COORDINATOR</v>
      </c>
      <c r="G639" s="1">
        <f t="shared" si="37"/>
        <v>0</v>
      </c>
      <c r="H639" s="1">
        <f t="shared" si="38"/>
        <v>0</v>
      </c>
    </row>
    <row r="640" spans="1:8" ht="15" x14ac:dyDescent="0.25">
      <c r="A640" s="1" t="str">
        <f t="shared" si="39"/>
        <v>IBM-Cross Functional-Incident Management</v>
      </c>
      <c r="B640" s="1" t="s">
        <v>2719</v>
      </c>
      <c r="C640" t="s">
        <v>536</v>
      </c>
      <c r="D640" t="s">
        <v>611</v>
      </c>
      <c r="E640" t="s">
        <v>1887</v>
      </c>
      <c r="F640" s="1" t="str">
        <f t="shared" si="36"/>
        <v>I-SM-AU-SSM-INC</v>
      </c>
      <c r="G640" s="1" t="str">
        <f t="shared" si="37"/>
        <v>Service Management - Service Support Management - Problem Management - Incident Manager  Primary Contact : Jim Whiley  Primary Contact Number # 61-408-548-076</v>
      </c>
      <c r="H640" s="1" t="str">
        <f t="shared" si="38"/>
        <v>srmnab@au1.ibm.com, shifttl@ nab.com.au</v>
      </c>
    </row>
    <row r="641" spans="1:8" ht="15" x14ac:dyDescent="0.25">
      <c r="A641" s="1" t="str">
        <f t="shared" si="39"/>
        <v>IBM-Cross Functional-Process Management</v>
      </c>
      <c r="B641" s="1" t="s">
        <v>2719</v>
      </c>
      <c r="C641" t="s">
        <v>536</v>
      </c>
      <c r="D641" t="s">
        <v>611</v>
      </c>
      <c r="E641" t="s">
        <v>1945</v>
      </c>
      <c r="F641" s="1" t="str">
        <f t="shared" si="36"/>
        <v>I-SM-AU-SSM-PRC</v>
      </c>
      <c r="G641" s="1" t="str">
        <f t="shared" si="37"/>
        <v>Service Management - Service Support Management - Process Management  Primary Contact : Darren Wells  Primary Contact Number # +61 412 725825</v>
      </c>
      <c r="H641" s="1" t="str">
        <f t="shared" si="38"/>
        <v>smcss@au1.ibm.com</v>
      </c>
    </row>
    <row r="642" spans="1:8" ht="15" x14ac:dyDescent="0.25">
      <c r="A642" s="1" t="str">
        <f t="shared" si="39"/>
        <v>IBM-Cross Functional-Release Management</v>
      </c>
      <c r="B642" s="1" t="s">
        <v>2719</v>
      </c>
      <c r="C642" t="s">
        <v>536</v>
      </c>
      <c r="D642" t="s">
        <v>611</v>
      </c>
      <c r="E642" t="s">
        <v>1890</v>
      </c>
      <c r="F642" s="1" t="str">
        <f t="shared" ref="F642:F705" si="40">VLOOKUP(A642,ISM,2,FALSE)</f>
        <v>I-SM-AU-SSM-REL</v>
      </c>
      <c r="G642" s="1" t="str">
        <f t="shared" ref="G642:G705" si="41">VLOOKUP(A642,Remedy,6,FALSE)</f>
        <v>Service Management - Service Support Management - Release Management - Release Manager  Primary Contact : Kasturi Krishnan  Primary Contact Number # 61-418-720781</v>
      </c>
      <c r="H642" s="1" t="str">
        <f t="shared" ref="H642:H705" si="42">VLOOKUP(A642,Remedy,7,FALSE)</f>
        <v>anzrelmg@au1.ibm.com</v>
      </c>
    </row>
    <row r="643" spans="1:8" ht="15" x14ac:dyDescent="0.25">
      <c r="A643" s="1" t="str">
        <f t="shared" ref="A643:A706" si="43">CONCATENATE(C643,"-",D643,"-",E643)</f>
        <v>IBM-Cross Functional-Reporting</v>
      </c>
      <c r="B643" s="1" t="s">
        <v>2719</v>
      </c>
      <c r="C643" t="s">
        <v>536</v>
      </c>
      <c r="D643" t="s">
        <v>611</v>
      </c>
      <c r="E643" t="s">
        <v>1885</v>
      </c>
      <c r="F643" s="1" t="str">
        <f t="shared" si="40"/>
        <v>I-SM-AU-SRA-REP</v>
      </c>
      <c r="G643" s="1" t="str">
        <f t="shared" si="41"/>
        <v>Service Management - Continual Service Improvement - Service Management Reporting - SM Reporting  Primary Contact : Tony Jamhour  Primary Contact Number # 61-413-271931</v>
      </c>
      <c r="H643" s="1" t="str">
        <f t="shared" si="42"/>
        <v>nabslr@au1.ibm.com</v>
      </c>
    </row>
    <row r="644" spans="1:8" ht="15" x14ac:dyDescent="0.25">
      <c r="A644" s="1" t="str">
        <f t="shared" si="43"/>
        <v>IBM-Cross Functional-Service level Management</v>
      </c>
      <c r="B644" s="1" t="s">
        <v>2719</v>
      </c>
      <c r="C644" t="s">
        <v>536</v>
      </c>
      <c r="D644" t="s">
        <v>611</v>
      </c>
      <c r="E644" t="s">
        <v>1951</v>
      </c>
      <c r="F644" s="1" t="str">
        <f t="shared" si="40"/>
        <v>I-SM-AU-SRA-REP-SLM</v>
      </c>
      <c r="G644" s="1" t="str">
        <f t="shared" si="41"/>
        <v>Service Management - Continual Service Improvement - Service Management Reporting - Service Level Management  Primary Contact : Leonie Brown  Primary Contact Number # 61-0438-728-088</v>
      </c>
      <c r="H644" s="1" t="str">
        <f t="shared" si="42"/>
        <v>nabslm@au1.ibm.com</v>
      </c>
    </row>
    <row r="645" spans="1:8" ht="15" x14ac:dyDescent="0.25">
      <c r="A645" s="1" t="str">
        <f t="shared" si="43"/>
        <v>IBM-Hosting Services-Business Operations Sydney</v>
      </c>
      <c r="B645" s="1" t="s">
        <v>2719</v>
      </c>
      <c r="C645" t="s">
        <v>536</v>
      </c>
      <c r="D645" t="s">
        <v>538</v>
      </c>
      <c r="E645" t="s">
        <v>2038</v>
      </c>
      <c r="F645" s="1" t="str">
        <f t="shared" si="40"/>
        <v>I-SSO-AU-OPS-COP-BOPSN</v>
      </c>
      <c r="G645" s="1" t="str">
        <f t="shared" si="41"/>
        <v>Server Systems Operations - System Operations - Control Operations (All Platforms) - Batch Operations North  Primary Contact : David Andrews  Primary Contact Number #   61-0407-940975</v>
      </c>
      <c r="H645" s="1" t="str">
        <f t="shared" si="42"/>
        <v>wmops@au1.ibm.com</v>
      </c>
    </row>
    <row r="646" spans="1:8" ht="15" x14ac:dyDescent="0.25">
      <c r="A646" s="1" t="str">
        <f t="shared" si="43"/>
        <v>IBM-Hosting Services-COPS Blackout</v>
      </c>
      <c r="B646" s="1" t="s">
        <v>2719</v>
      </c>
      <c r="C646" t="s">
        <v>536</v>
      </c>
      <c r="D646" t="s">
        <v>538</v>
      </c>
      <c r="E646" t="s">
        <v>2145</v>
      </c>
      <c r="F646" s="1" t="str">
        <f t="shared" si="40"/>
        <v>I-SSO-AU-OPS-COP-BLACKOUT</v>
      </c>
      <c r="G646" s="1" t="str">
        <f t="shared" si="41"/>
        <v>Server Systems Operations - System Operations - Control Operations - Blackout  Primary Contact : Steve Werkmeister  Primary Contact Number # 61-0417-671-890</v>
      </c>
      <c r="H646" s="1">
        <f t="shared" si="42"/>
        <v>0</v>
      </c>
    </row>
    <row r="647" spans="1:8" ht="15" x14ac:dyDescent="0.25">
      <c r="A647" s="1" t="str">
        <f t="shared" si="43"/>
        <v>IBM-Hosting Services-COPS Wealth</v>
      </c>
      <c r="B647" s="1" t="s">
        <v>2719</v>
      </c>
      <c r="C647" t="s">
        <v>536</v>
      </c>
      <c r="D647" t="s">
        <v>538</v>
      </c>
      <c r="E647" t="s">
        <v>1850</v>
      </c>
      <c r="F647" s="1" t="str">
        <f t="shared" si="40"/>
        <v>I-SSO-AU-OPS-COP-MRW</v>
      </c>
      <c r="G647" s="1" t="str">
        <f t="shared" si="41"/>
        <v>Server Systems Operations - System Operations - Control Operations - MRW  Primary Contact : Steve Werkmeister  Primary Contact Number # 61-0417-671-890</v>
      </c>
      <c r="H647" s="1">
        <f t="shared" si="42"/>
        <v>0</v>
      </c>
    </row>
    <row r="648" spans="1:8" ht="15" x14ac:dyDescent="0.25">
      <c r="A648" s="1" t="str">
        <f t="shared" si="43"/>
        <v>IBM-Hosting Services-Database Services - Oracle Retail</v>
      </c>
      <c r="B648" s="1" t="s">
        <v>2719</v>
      </c>
      <c r="C648" t="s">
        <v>536</v>
      </c>
      <c r="D648" t="s">
        <v>538</v>
      </c>
      <c r="E648" t="s">
        <v>1837</v>
      </c>
      <c r="F648" s="1" t="str">
        <f t="shared" si="40"/>
        <v>I-SSO-AU-DAT-DBM-ORACLE-RETAIL</v>
      </c>
      <c r="G648" s="1" t="str">
        <f t="shared" si="41"/>
        <v>Server Systems Operations - Data Management - Database Management - Midrange - DBA (Oracle) - Retail  Primary Contact : John Trinh  Primary Contact Number # 61-0400-897-440</v>
      </c>
      <c r="H648" s="1">
        <f t="shared" si="42"/>
        <v>0</v>
      </c>
    </row>
    <row r="649" spans="1:8" ht="15" x14ac:dyDescent="0.25">
      <c r="A649" s="1" t="str">
        <f t="shared" si="43"/>
        <v>IBM-Hosting Services-EXAData DB</v>
      </c>
      <c r="B649" s="1" t="s">
        <v>2719</v>
      </c>
      <c r="C649" t="s">
        <v>536</v>
      </c>
      <c r="D649" t="s">
        <v>538</v>
      </c>
      <c r="E649" t="s">
        <v>2064</v>
      </c>
      <c r="F649" s="1" t="str">
        <f t="shared" si="40"/>
        <v>I-SSO-AU-DAT-DBM-EXADATA</v>
      </c>
      <c r="G649" s="1" t="str">
        <f t="shared" si="41"/>
        <v>Server Systems Operations - Data  Management - Database Management -  DBA(EXAData)  Primary Contact : John Trinh  Primary Contact Number # 61-0400-897-440</v>
      </c>
      <c r="H649" s="1">
        <f t="shared" si="42"/>
        <v>0</v>
      </c>
    </row>
    <row r="650" spans="1:8" ht="15" x14ac:dyDescent="0.25">
      <c r="A650" s="1" t="str">
        <f t="shared" si="43"/>
        <v>IBM-Hosting Services-Email &amp; Collaboration Services FIM</v>
      </c>
      <c r="B650" s="1" t="s">
        <v>2719</v>
      </c>
      <c r="C650" t="s">
        <v>536</v>
      </c>
      <c r="D650" t="s">
        <v>538</v>
      </c>
      <c r="E650" t="s">
        <v>1867</v>
      </c>
      <c r="F650" s="1" t="str">
        <f t="shared" si="40"/>
        <v>I-SSO-AU-AHS-ECS-FFIM</v>
      </c>
      <c r="G650" s="1">
        <f t="shared" si="41"/>
        <v>0</v>
      </c>
      <c r="H650" s="1">
        <f t="shared" si="42"/>
        <v>0</v>
      </c>
    </row>
    <row r="651" spans="1:8" ht="15" x14ac:dyDescent="0.25">
      <c r="A651" s="1" t="str">
        <f t="shared" si="43"/>
        <v>IBM-Hosting Services-IBM Coordinator</v>
      </c>
      <c r="B651" s="1" t="s">
        <v>2719</v>
      </c>
      <c r="C651" t="s">
        <v>536</v>
      </c>
      <c r="D651" t="s">
        <v>538</v>
      </c>
      <c r="E651" t="s">
        <v>1863</v>
      </c>
      <c r="F651" s="1" t="str">
        <f t="shared" si="40"/>
        <v>I-SM-AU-SMM-PRB-COORDINATORHS</v>
      </c>
      <c r="G651" s="1">
        <f t="shared" si="41"/>
        <v>0</v>
      </c>
      <c r="H651" s="1">
        <f t="shared" si="42"/>
        <v>0</v>
      </c>
    </row>
    <row r="652" spans="1:8" ht="15" x14ac:dyDescent="0.25">
      <c r="A652" s="1" t="str">
        <f t="shared" si="43"/>
        <v>IBM-Hosting Services-IIS Server</v>
      </c>
      <c r="B652" s="1" t="s">
        <v>2719</v>
      </c>
      <c r="C652" t="s">
        <v>536</v>
      </c>
      <c r="D652" t="s">
        <v>538</v>
      </c>
      <c r="E652" t="s">
        <v>1940</v>
      </c>
      <c r="F652" s="1" t="str">
        <f t="shared" si="40"/>
        <v>I-SSO-AU-AHS-WME-IIS</v>
      </c>
      <c r="G652" s="1" t="str">
        <f t="shared" si="41"/>
        <v>Server Systems Operations - Application Hosting Services - Web Middleware Enablement - IIS  Primary Contact : Eleni Vrettakos  Primary Contact Number #   61-438-077-121</v>
      </c>
      <c r="H652" s="1" t="str">
        <f t="shared" si="42"/>
        <v>webadmin@nab.com.au</v>
      </c>
    </row>
    <row r="653" spans="1:8" ht="15" x14ac:dyDescent="0.25">
      <c r="A653" s="1" t="str">
        <f t="shared" si="43"/>
        <v>IBM-Hosting Services-IIS Server Transformed</v>
      </c>
      <c r="B653" s="1" t="s">
        <v>2719</v>
      </c>
      <c r="C653" t="s">
        <v>536</v>
      </c>
      <c r="D653" t="s">
        <v>538</v>
      </c>
      <c r="E653" t="s">
        <v>1943</v>
      </c>
      <c r="F653" s="1" t="str">
        <f t="shared" si="40"/>
        <v>I-SSO-AU-AHS-WME-IISX</v>
      </c>
      <c r="G653" s="1" t="str">
        <f t="shared" si="41"/>
        <v>Server Systems Operations - Application Hosting Services - Web Middleware Enablement - IIS Transformed  Primary Contact : Eleni Vrettakos  Primary Contact Number #   61-438-077-121</v>
      </c>
      <c r="H653" s="1" t="str">
        <f t="shared" si="42"/>
        <v>webadmin@nab.com.au</v>
      </c>
    </row>
    <row r="654" spans="1:8" ht="15" x14ac:dyDescent="0.25">
      <c r="A654" s="1" t="str">
        <f t="shared" si="43"/>
        <v>IBM-Hosting Services-IOD SAN Storage</v>
      </c>
      <c r="B654" s="1" t="s">
        <v>2719</v>
      </c>
      <c r="C654" t="s">
        <v>536</v>
      </c>
      <c r="D654" t="s">
        <v>538</v>
      </c>
      <c r="E654" t="s">
        <v>2078</v>
      </c>
      <c r="F654" s="1" t="str">
        <f t="shared" si="40"/>
        <v>I-SSO-AU-STO-BRM-SAN-IOD</v>
      </c>
      <c r="G654" s="1" t="str">
        <f t="shared" si="41"/>
        <v>Server Systems Operations - Storage  Management - Backup Restore Mgmt -  Midrange - Storage (SAN) IOD  Primary Contact : Michael Kellar  Primary Contact Number # 0419 305 372</v>
      </c>
      <c r="H654" s="1" t="str">
        <f t="shared" si="42"/>
        <v xml:space="preserve">nab storage san_nas/australia/contr/ibm </v>
      </c>
    </row>
    <row r="655" spans="1:8" ht="15" x14ac:dyDescent="0.25">
      <c r="A655" s="1" t="str">
        <f t="shared" si="43"/>
        <v>IBM-Hosting Services-ISM Remedy Bridge</v>
      </c>
      <c r="B655" s="1" t="s">
        <v>2719</v>
      </c>
      <c r="C655" t="s">
        <v>536</v>
      </c>
      <c r="D655" t="s">
        <v>538</v>
      </c>
      <c r="E655" t="s">
        <v>2048</v>
      </c>
      <c r="F655" s="1" t="str">
        <f t="shared" si="40"/>
        <v>I-GPS-AU-AHS-WME-EBS</v>
      </c>
      <c r="G655" s="1" t="str">
        <f t="shared" si="41"/>
        <v>GPS - Application Hosting Services - Web Middleware Enablement - Enterprise Business Service  Primary Contact : Shankar Paul  Primary Contact Number # 61-040-7303-657</v>
      </c>
      <c r="H655" s="1">
        <f t="shared" si="42"/>
        <v>0</v>
      </c>
    </row>
    <row r="656" spans="1:8" ht="15" x14ac:dyDescent="0.25">
      <c r="A656" s="1" t="str">
        <f t="shared" si="43"/>
        <v>IBM-Hosting Services-Linux IOD Build</v>
      </c>
      <c r="B656" s="1" t="s">
        <v>2719</v>
      </c>
      <c r="C656" t="s">
        <v>536</v>
      </c>
      <c r="D656" t="s">
        <v>538</v>
      </c>
      <c r="E656" t="s">
        <v>2074</v>
      </c>
      <c r="F656" s="1" t="str">
        <f t="shared" si="40"/>
        <v>I-SSO-AU-SMD-LIN-IOD-BUILD</v>
      </c>
      <c r="G656" s="1" t="str">
        <f t="shared" si="41"/>
        <v>Server Systems Operations - Server  Management - Distributed - Platform  Support Linux - IOD Build  Primary Contact : Carl Massey  Primary Contact Number #   61--396266893</v>
      </c>
      <c r="H656" s="1">
        <f t="shared" si="42"/>
        <v>0</v>
      </c>
    </row>
    <row r="657" spans="1:8" ht="15" x14ac:dyDescent="0.25">
      <c r="A657" s="1" t="str">
        <f t="shared" si="43"/>
        <v>IBM-Hosting Services-MQ Series Support Transformed</v>
      </c>
      <c r="B657" s="1" t="s">
        <v>2719</v>
      </c>
      <c r="C657" t="s">
        <v>536</v>
      </c>
      <c r="D657" t="s">
        <v>538</v>
      </c>
      <c r="E657" t="s">
        <v>2027</v>
      </c>
      <c r="F657" s="1" t="str">
        <f t="shared" si="40"/>
        <v>I-SSO-AU-AHS-WME-MQX</v>
      </c>
      <c r="G657" s="1" t="str">
        <f t="shared" si="41"/>
        <v>Server Systems Operations - Application Hosting Services - Web Middleware Enablement - MQ Transformed  Primary Contact : Greg Ross  Primary Contact Number # 61-408-356-208</v>
      </c>
      <c r="H657" s="1" t="str">
        <f t="shared" si="42"/>
        <v>mq.requests@nab.com.au </v>
      </c>
    </row>
    <row r="658" spans="1:8" ht="15" x14ac:dyDescent="0.25">
      <c r="A658" s="1" t="str">
        <f t="shared" si="43"/>
        <v>IBM-Hosting Services-Mainframe DB2</v>
      </c>
      <c r="B658" s="1" t="s">
        <v>2719</v>
      </c>
      <c r="C658" t="s">
        <v>536</v>
      </c>
      <c r="D658" t="s">
        <v>538</v>
      </c>
      <c r="E658" t="s">
        <v>1899</v>
      </c>
      <c r="F658" s="1" t="str">
        <f t="shared" si="40"/>
        <v>I-SSO-AU-DAT-DBM-DB2-MF</v>
      </c>
      <c r="G658" s="1" t="str">
        <f t="shared" si="41"/>
        <v>Server Systems Operations - Data Management - Database Management - Mainframe - DBA (DB2, IMS)  Primary Contact : Glen Dallenger  Primary Contact Number # 61-408-416-915</v>
      </c>
      <c r="H658" s="1" t="str">
        <f t="shared" si="42"/>
        <v>nabmfdba@au1.ibm.com</v>
      </c>
    </row>
    <row r="659" spans="1:8" ht="15" x14ac:dyDescent="0.25">
      <c r="A659" s="1" t="str">
        <f t="shared" si="43"/>
        <v>IBM-Hosting Services-Mainframe Security ADM</v>
      </c>
      <c r="B659" s="1" t="s">
        <v>2719</v>
      </c>
      <c r="C659" t="s">
        <v>536</v>
      </c>
      <c r="D659" t="s">
        <v>538</v>
      </c>
      <c r="E659" t="s">
        <v>2081</v>
      </c>
      <c r="F659" s="1" t="str">
        <f t="shared" si="40"/>
        <v>I-SRM-AU-IAM-LAM-MFR-ADM</v>
      </c>
      <c r="G659" s="1" t="str">
        <f t="shared" si="41"/>
        <v>Security and Risk Management - Identity and Access - Logical Identity and Access Management - Mainframe ADM  Primary Contact : Christina Menon  Primary Contact Number #   61-402-327-246</v>
      </c>
      <c r="H659" s="1" t="str">
        <f t="shared" si="42"/>
        <v>acf2sec@au1.ibm.com</v>
      </c>
    </row>
    <row r="660" spans="1:8" ht="15" x14ac:dyDescent="0.25">
      <c r="A660" s="1" t="str">
        <f t="shared" si="43"/>
        <v>IBM-Hosting Services-Messaging Support</v>
      </c>
      <c r="B660" s="1" t="s">
        <v>2719</v>
      </c>
      <c r="C660" t="s">
        <v>536</v>
      </c>
      <c r="D660" t="s">
        <v>538</v>
      </c>
      <c r="E660" t="s">
        <v>1894</v>
      </c>
      <c r="F660" s="1" t="str">
        <f t="shared" si="40"/>
        <v>I-SSO-AU-AHS-WME-MESS</v>
      </c>
      <c r="G660" s="1">
        <f t="shared" si="41"/>
        <v>0</v>
      </c>
      <c r="H660" s="1">
        <f t="shared" si="42"/>
        <v>0</v>
      </c>
    </row>
    <row r="661" spans="1:8" ht="15" x14ac:dyDescent="0.25">
      <c r="A661" s="1" t="str">
        <f t="shared" si="43"/>
        <v>IBM-Hosting Services-Midrange IOD</v>
      </c>
      <c r="B661" s="1" t="s">
        <v>2719</v>
      </c>
      <c r="C661" t="s">
        <v>536</v>
      </c>
      <c r="D661" t="s">
        <v>538</v>
      </c>
      <c r="E661" t="s">
        <v>1934</v>
      </c>
      <c r="F661" s="1" t="str">
        <f t="shared" si="40"/>
        <v>I-SSO-AU-SMD-MR-HST-IOD</v>
      </c>
      <c r="G661" s="1" t="str">
        <f t="shared" si="41"/>
        <v>Server Systems Operations - Server Management - Distributed - Midrange Host IOD  Primary Contact : Jason Lai  Primary Contact Number #   613-8646-5278</v>
      </c>
      <c r="H661" s="1" t="str">
        <f t="shared" si="42"/>
        <v>nabmbau@au1.ibm.com</v>
      </c>
    </row>
    <row r="662" spans="1:8" ht="15" x14ac:dyDescent="0.25">
      <c r="A662" s="1" t="str">
        <f t="shared" si="43"/>
        <v>IBM-Hosting Services-Midrange Infrastructure</v>
      </c>
      <c r="B662" s="1" t="s">
        <v>2719</v>
      </c>
      <c r="C662" t="s">
        <v>536</v>
      </c>
      <c r="D662" t="s">
        <v>538</v>
      </c>
      <c r="E662" t="s">
        <v>1912</v>
      </c>
      <c r="F662" s="1" t="str">
        <f t="shared" si="40"/>
        <v>I-SSO-AU-SMD-MR-INF</v>
      </c>
      <c r="G662" s="1" t="str">
        <f t="shared" si="41"/>
        <v>IBM Mid-Range I &amp; p series support    Primary Contact Number : 414440344  Secondary Contact Number : 417167380</v>
      </c>
      <c r="H662" s="1" t="str">
        <f t="shared" si="42"/>
        <v>i&amp;pseries.support@nab.com.au</v>
      </c>
    </row>
    <row r="663" spans="1:8" ht="15" x14ac:dyDescent="0.25">
      <c r="A663" s="1" t="str">
        <f t="shared" si="43"/>
        <v>IBM-Hosting Services-Midrange Nextgen</v>
      </c>
      <c r="B663" s="1" t="s">
        <v>2719</v>
      </c>
      <c r="C663" t="s">
        <v>536</v>
      </c>
      <c r="D663" t="s">
        <v>538</v>
      </c>
      <c r="E663" t="s">
        <v>2024</v>
      </c>
      <c r="F663" s="1" t="str">
        <f t="shared" si="40"/>
        <v>I-SSO-AU-SMD-MR-INF-NXG</v>
      </c>
      <c r="G663" s="1" t="str">
        <f t="shared" si="41"/>
        <v>Server Systems Operations - Server Management - Distributed - Midrange Infrastructure - Nextgen  Primary Contact : Jason Lai  Primary Contact Number #   613-8646-5278</v>
      </c>
      <c r="H663" s="1" t="str">
        <f t="shared" si="42"/>
        <v>nabmbau@au1.ibm.com</v>
      </c>
    </row>
    <row r="664" spans="1:8" ht="15" x14ac:dyDescent="0.25">
      <c r="A664" s="1" t="str">
        <f t="shared" si="43"/>
        <v>IBM-Hosting Services-Objectstart DB</v>
      </c>
      <c r="B664" s="1" t="s">
        <v>2719</v>
      </c>
      <c r="C664" t="s">
        <v>536</v>
      </c>
      <c r="D664" t="s">
        <v>538</v>
      </c>
      <c r="E664" t="s">
        <v>2054</v>
      </c>
      <c r="F664" s="1" t="str">
        <f t="shared" si="40"/>
        <v>I-SSO-AU-DAT-DBC-OBJECTSTAR</v>
      </c>
      <c r="G664" s="1" t="str">
        <f t="shared" si="41"/>
        <v>Server Systems Operations - Data  Management - Database Management -  DBA(Objectstar)  Primary Contact : Glen Dallenger  Primary Contact Number # 61-408-416-915</v>
      </c>
      <c r="H664" s="1" t="str">
        <f t="shared" si="42"/>
        <v>dbdcsup@au1.ibm.com</v>
      </c>
    </row>
    <row r="665" spans="1:8" ht="15" x14ac:dyDescent="0.25">
      <c r="A665" s="1" t="str">
        <f t="shared" si="43"/>
        <v>IBM-Hosting Services-Oracle Nextgen</v>
      </c>
      <c r="B665" s="1" t="s">
        <v>2719</v>
      </c>
      <c r="C665" t="s">
        <v>536</v>
      </c>
      <c r="D665" t="s">
        <v>538</v>
      </c>
      <c r="E665" t="s">
        <v>2066</v>
      </c>
      <c r="F665" s="1" t="str">
        <f t="shared" si="40"/>
        <v>I-SSO-AU-DAT-DBM-ORACLE-NEXTGEN</v>
      </c>
      <c r="G665" s="1" t="str">
        <f t="shared" si="41"/>
        <v>Server Systems Operations - Data  Management - Database Management -  Midrange - DBA (Oracle) - Nextgen  Primary Contact : John Trinh  Primary Contact Number # 61-0400-897-440</v>
      </c>
      <c r="H665" s="1">
        <f t="shared" si="42"/>
        <v>0</v>
      </c>
    </row>
    <row r="666" spans="1:8" ht="15" x14ac:dyDescent="0.25">
      <c r="A666" s="1" t="str">
        <f t="shared" si="43"/>
        <v>IBM-Hosting Services-Oracle Wealth Melbourne</v>
      </c>
      <c r="B666" s="1" t="s">
        <v>2719</v>
      </c>
      <c r="C666" t="s">
        <v>536</v>
      </c>
      <c r="D666" t="s">
        <v>538</v>
      </c>
      <c r="E666" t="s">
        <v>1839</v>
      </c>
      <c r="F666" s="1" t="str">
        <f t="shared" si="40"/>
        <v>I-SSO-AU-DAT-DBM-ORACLE-WEALTH</v>
      </c>
      <c r="G666" s="1" t="str">
        <f t="shared" si="41"/>
        <v>Server Systems Operations - Data Management - Database Management - Midrange - DBA (Oracle) - Wealth  Primary Contact : John Trinh  Primary Contact Number # 61-0400-897-440</v>
      </c>
      <c r="H666" s="1">
        <f t="shared" si="42"/>
        <v>0</v>
      </c>
    </row>
    <row r="667" spans="1:8" ht="15" x14ac:dyDescent="0.25">
      <c r="A667" s="1" t="str">
        <f t="shared" si="43"/>
        <v>IBM-Hosting Services-Oracle Wealth Sydney</v>
      </c>
      <c r="B667" s="1" t="s">
        <v>2719</v>
      </c>
      <c r="C667" t="s">
        <v>536</v>
      </c>
      <c r="D667" t="s">
        <v>538</v>
      </c>
      <c r="E667" t="s">
        <v>2068</v>
      </c>
      <c r="F667" s="1" t="str">
        <f t="shared" si="40"/>
        <v>I-SSO-AU-DAT-DBM-ORACLE-NWM</v>
      </c>
      <c r="G667" s="1" t="str">
        <f t="shared" si="41"/>
        <v>Server Systems Operations - Data  Management - Database Management -  Midrange - DBA (Oracle) - Wealth Sydney  Primary Contact : John Trinh  Primary Contact Number # 61-0400-897-440</v>
      </c>
      <c r="H667" s="1">
        <f t="shared" si="42"/>
        <v>0</v>
      </c>
    </row>
    <row r="668" spans="1:8" ht="15" x14ac:dyDescent="0.25">
      <c r="A668" s="1" t="str">
        <f t="shared" si="43"/>
        <v>IBM-Hosting Services-Oracle Wholesale</v>
      </c>
      <c r="B668" s="1" t="s">
        <v>2719</v>
      </c>
      <c r="C668" t="s">
        <v>536</v>
      </c>
      <c r="D668" t="s">
        <v>538</v>
      </c>
      <c r="E668" t="s">
        <v>1841</v>
      </c>
      <c r="F668" s="1" t="str">
        <f t="shared" si="40"/>
        <v>I-SSO-AU-DAT-DBM-ORACLE-WHOLESALE</v>
      </c>
      <c r="G668" s="1" t="str">
        <f t="shared" si="41"/>
        <v>Server Systems Operations - Data Management - Database Management - Midrange - DBA (Oracle) - Wholes  Primary Contact : John Trinh  Primary Contact Number # 61-0400-897-440</v>
      </c>
      <c r="H668" s="1">
        <f t="shared" si="42"/>
        <v>0</v>
      </c>
    </row>
    <row r="669" spans="1:8" ht="15" x14ac:dyDescent="0.25">
      <c r="A669" s="1" t="str">
        <f t="shared" si="43"/>
        <v>IBM-Hosting Services-Production Control Batch Infrastructure Support T</v>
      </c>
      <c r="B669" s="1" t="s">
        <v>2719</v>
      </c>
      <c r="C669" t="s">
        <v>536</v>
      </c>
      <c r="D669" t="s">
        <v>538</v>
      </c>
      <c r="E669" t="s">
        <v>1972</v>
      </c>
      <c r="F669" s="1" t="str">
        <f t="shared" si="40"/>
        <v>I-SSO-AU-OPS-PCT-SBI</v>
      </c>
      <c r="G669" s="1" t="str">
        <f t="shared" si="41"/>
        <v>Server Systems Operations - System Operations - Production Control - South Batch Infrastructure  Primary Contact : Jeffrey Merriel  Primary Contact Number # 434602614</v>
      </c>
      <c r="H669" s="1" t="str">
        <f t="shared" si="42"/>
        <v>prodcnab@au1.ibm.com</v>
      </c>
    </row>
    <row r="670" spans="1:8" ht="15" x14ac:dyDescent="0.25">
      <c r="A670" s="1" t="str">
        <f t="shared" si="43"/>
        <v>IBM-Hosting Services-Production Control Batch Scheduling Support T</v>
      </c>
      <c r="B670" s="1" t="s">
        <v>2719</v>
      </c>
      <c r="C670" t="s">
        <v>536</v>
      </c>
      <c r="D670" t="s">
        <v>538</v>
      </c>
      <c r="E670" t="s">
        <v>1975</v>
      </c>
      <c r="F670" s="1" t="str">
        <f t="shared" si="40"/>
        <v>I-SSO-AU-OPS-PCT-SBS</v>
      </c>
      <c r="G670" s="1" t="str">
        <f t="shared" si="41"/>
        <v>Server Systems Operations - System Operations - Production Control - South Batch Scheduling  Primary Contact : Jeffrey Merriel  Primary Contact Number # 434602614</v>
      </c>
      <c r="H670" s="1" t="str">
        <f t="shared" si="42"/>
        <v>prodcnab@au1.ibm.com</v>
      </c>
    </row>
    <row r="671" spans="1:8" ht="15" x14ac:dyDescent="0.25">
      <c r="A671" s="1" t="str">
        <f t="shared" si="43"/>
        <v>IBM-Hosting Services-SQL Retail</v>
      </c>
      <c r="B671" s="1" t="s">
        <v>2719</v>
      </c>
      <c r="C671" t="s">
        <v>536</v>
      </c>
      <c r="D671" t="s">
        <v>538</v>
      </c>
      <c r="E671" t="s">
        <v>1831</v>
      </c>
      <c r="F671" s="1" t="str">
        <f t="shared" si="40"/>
        <v>I-SSO-AU-DAT-DBM-SQL-RETAIL</v>
      </c>
      <c r="G671" s="1" t="str">
        <f t="shared" si="41"/>
        <v>Server Systems Operations - Data Management - Database Management - Midrange - DBA (SQL) - Retail  Primary Contact : Mohit Bhatnagar  Primary Contact Number #   61--422009557</v>
      </c>
      <c r="H671" s="1">
        <f t="shared" si="42"/>
        <v>0</v>
      </c>
    </row>
    <row r="672" spans="1:8" ht="15" x14ac:dyDescent="0.25">
      <c r="A672" s="1" t="str">
        <f t="shared" si="43"/>
        <v>IBM-Hosting Services-SQL Wealth</v>
      </c>
      <c r="B672" s="1" t="s">
        <v>2719</v>
      </c>
      <c r="C672" t="s">
        <v>536</v>
      </c>
      <c r="D672" t="s">
        <v>538</v>
      </c>
      <c r="E672" t="s">
        <v>1833</v>
      </c>
      <c r="F672" s="1" t="str">
        <f t="shared" si="40"/>
        <v>I-SSO-AU-DAT-DBM-SQL-WEALTH</v>
      </c>
      <c r="G672" s="1" t="str">
        <f t="shared" si="41"/>
        <v>Server Systems Operations - Data Management - Database Management - Midrange - DBA (SQL) - Wealth  Primary Contact : John Trinh  Primary Contact Number # 61-0400-897-440</v>
      </c>
      <c r="H672" s="1">
        <f t="shared" si="42"/>
        <v>0</v>
      </c>
    </row>
    <row r="673" spans="1:8" ht="15" x14ac:dyDescent="0.25">
      <c r="A673" s="1" t="str">
        <f t="shared" si="43"/>
        <v>IBM-Hosting Services-SQL Wholesale</v>
      </c>
      <c r="B673" s="1" t="s">
        <v>2719</v>
      </c>
      <c r="C673" t="s">
        <v>536</v>
      </c>
      <c r="D673" t="s">
        <v>538</v>
      </c>
      <c r="E673" t="s">
        <v>1835</v>
      </c>
      <c r="F673" s="1" t="str">
        <f t="shared" si="40"/>
        <v>I-SSO-AU-DAT-DBM-SQL-WHOLESALE</v>
      </c>
      <c r="G673" s="1" t="str">
        <f t="shared" si="41"/>
        <v>Server Systems Operations - Data Management - Database Management - Midrange - DBA (SQL) - Wholesale  Primary Contact : John Trinh  Primary Contact Number # 61-0400-897-440</v>
      </c>
      <c r="H673" s="1">
        <f t="shared" si="42"/>
        <v>0</v>
      </c>
    </row>
    <row r="674" spans="1:8" ht="15" x14ac:dyDescent="0.25">
      <c r="A674" s="1" t="str">
        <f t="shared" si="43"/>
        <v>IBM-Hosting Services-Security Mainframe Monitoring</v>
      </c>
      <c r="B674" s="1" t="s">
        <v>2719</v>
      </c>
      <c r="C674" t="s">
        <v>536</v>
      </c>
      <c r="D674" t="s">
        <v>538</v>
      </c>
      <c r="E674" t="s">
        <v>2086</v>
      </c>
      <c r="F674" s="1" t="str">
        <f t="shared" si="40"/>
        <v>I-SRM-AU-IAM-LAM-MFRMON</v>
      </c>
      <c r="G674" s="1" t="str">
        <f t="shared" si="41"/>
        <v>Security and Risk Management - Identity and Access - Logical Identity and Access Management - Mainframe Monitoring  Primary Contact : Peter King  Primary Contact Number # 61-434-327-151</v>
      </c>
      <c r="H674" s="1">
        <f t="shared" si="42"/>
        <v>0</v>
      </c>
    </row>
    <row r="675" spans="1:8" ht="15" x14ac:dyDescent="0.25">
      <c r="A675" s="1" t="str">
        <f t="shared" si="43"/>
        <v>IBM-Hosting Services-Storage Management - NAS</v>
      </c>
      <c r="B675" s="1" t="s">
        <v>2719</v>
      </c>
      <c r="C675" t="s">
        <v>536</v>
      </c>
      <c r="D675" t="s">
        <v>538</v>
      </c>
      <c r="E675" t="s">
        <v>1915</v>
      </c>
      <c r="F675" s="1" t="str">
        <f t="shared" si="40"/>
        <v>I-SSO-AU-STO-BRM-NAS</v>
      </c>
      <c r="G675" s="1" t="str">
        <f t="shared" si="41"/>
        <v>Server Systems Operations - Storage Management - Backup Restore Mgmt - Midrange - Storage (NAS)  Primary Contact : Michael Kellar  Primary Contact Number # 0419 305 372</v>
      </c>
      <c r="H675" s="1" t="str">
        <f t="shared" si="42"/>
        <v xml:space="preserve">nab storage san_nas/australia/contr/ibm </v>
      </c>
    </row>
    <row r="676" spans="1:8" ht="15" x14ac:dyDescent="0.25">
      <c r="A676" s="1" t="str">
        <f t="shared" si="43"/>
        <v>IBM-Hosting Services-Storage Midrange</v>
      </c>
      <c r="B676" s="1" t="s">
        <v>2719</v>
      </c>
      <c r="C676" t="s">
        <v>536</v>
      </c>
      <c r="D676" t="s">
        <v>538</v>
      </c>
      <c r="E676" t="s">
        <v>1938</v>
      </c>
      <c r="F676" s="1" t="str">
        <f t="shared" si="40"/>
        <v>I-SSO-AU-STO-BRM-MR</v>
      </c>
      <c r="G676" s="1" t="str">
        <f t="shared" si="41"/>
        <v>Server Systems Operations - Storage Management - Backup Restore Mgmt - Midrange  Primary Contact : Michael Kellar  Primary Contact Number # 0419 305 372</v>
      </c>
      <c r="H676" s="1" t="str">
        <f t="shared" si="42"/>
        <v xml:space="preserve">nab storage san_nas/australia/contr/ibm </v>
      </c>
    </row>
    <row r="677" spans="1:8" ht="15" x14ac:dyDescent="0.25">
      <c r="A677" s="1" t="str">
        <f t="shared" si="43"/>
        <v>IBM-Hosting Services-System Management Integration Midrange</v>
      </c>
      <c r="B677" s="1" t="s">
        <v>2719</v>
      </c>
      <c r="C677" t="s">
        <v>536</v>
      </c>
      <c r="D677" t="s">
        <v>538</v>
      </c>
      <c r="E677" t="s">
        <v>1877</v>
      </c>
      <c r="F677" s="1" t="str">
        <f t="shared" si="40"/>
        <v>I-DTE-AU-SMI-EAU-MR</v>
      </c>
      <c r="G677" s="1" t="str">
        <f t="shared" si="41"/>
        <v>Delivery Technology &amp; Engineering - SM Integration - Enterprise Automations - Midrange Automation  Primary Contact : CHITTAJALLU AMAR  Primary Contact Number # 91-9632-655-733</v>
      </c>
      <c r="H677" s="1" t="str">
        <f t="shared" si="42"/>
        <v>ssoinanz@in.ibm.com </v>
      </c>
    </row>
    <row r="678" spans="1:8" ht="15" x14ac:dyDescent="0.25">
      <c r="A678" s="1" t="str">
        <f t="shared" si="43"/>
        <v>IBM-Hosting Services-System Operations Sydney</v>
      </c>
      <c r="B678" s="1" t="s">
        <v>2719</v>
      </c>
      <c r="C678" t="s">
        <v>536</v>
      </c>
      <c r="D678" t="s">
        <v>538</v>
      </c>
      <c r="E678" t="s">
        <v>1953</v>
      </c>
      <c r="F678" s="1" t="str">
        <f t="shared" si="40"/>
        <v>I-SSO-AU-OPS-COP-SYSOPN</v>
      </c>
      <c r="G678" s="1" t="str">
        <f t="shared" si="41"/>
        <v>Server Systems Operations - System Operations - Control Operations (All Platforms) - System Operators North  Primary Contact : David Andrews  Primary Contact Number #   61-0407-940975</v>
      </c>
      <c r="H678" s="1">
        <f t="shared" si="42"/>
        <v>0</v>
      </c>
    </row>
    <row r="679" spans="1:8" ht="15" x14ac:dyDescent="0.25">
      <c r="A679" s="1" t="str">
        <f t="shared" si="43"/>
        <v>IBM-Hosting Services-TADDM Suppport</v>
      </c>
      <c r="B679" s="1" t="s">
        <v>2719</v>
      </c>
      <c r="C679" t="s">
        <v>536</v>
      </c>
      <c r="D679" t="s">
        <v>538</v>
      </c>
      <c r="E679" t="s">
        <v>1843</v>
      </c>
      <c r="F679" s="1" t="str">
        <f t="shared" si="40"/>
        <v>I-DTE-AU-SMI-EAU-TADDM</v>
      </c>
      <c r="G679" s="1" t="str">
        <f t="shared" si="41"/>
        <v>elivery Technology &amp; Engineering - SM Integration - Enterprise Automations - TADDM Support  Primary Contact : Tony Fusella  Primary Contact Number # 61-0439-578-664</v>
      </c>
      <c r="H679" s="1">
        <f t="shared" si="42"/>
        <v>0</v>
      </c>
    </row>
    <row r="680" spans="1:8" ht="15" x14ac:dyDescent="0.25">
      <c r="A680" s="1" t="str">
        <f t="shared" si="43"/>
        <v>IBM-Hosting Services-Tape Management</v>
      </c>
      <c r="B680" s="1" t="s">
        <v>2719</v>
      </c>
      <c r="C680" t="s">
        <v>536</v>
      </c>
      <c r="D680" t="s">
        <v>538</v>
      </c>
      <c r="E680" t="s">
        <v>1955</v>
      </c>
      <c r="F680" s="1" t="str">
        <f t="shared" si="40"/>
        <v>I-SSO-AU-STO-BRM-TSM</v>
      </c>
      <c r="G680" s="1" t="str">
        <f t="shared" si="41"/>
        <v>Storage Backup and Recovery - Tivoli Storage Manager  Primary Contact : Shadi Ferris  Primary Contact Number # 9354 7946</v>
      </c>
      <c r="H680" s="1" t="str">
        <f t="shared" si="42"/>
        <v>storbur@au1.ibm.com</v>
      </c>
    </row>
    <row r="681" spans="1:8" ht="15" x14ac:dyDescent="0.25">
      <c r="A681" s="1" t="str">
        <f t="shared" si="43"/>
        <v>IBM-Hosting Services-Unix IOD Build</v>
      </c>
      <c r="B681" s="1" t="s">
        <v>2719</v>
      </c>
      <c r="C681" t="s">
        <v>536</v>
      </c>
      <c r="D681" t="s">
        <v>538</v>
      </c>
      <c r="E681" t="s">
        <v>2076</v>
      </c>
      <c r="F681" s="1" t="str">
        <f t="shared" si="40"/>
        <v>I-SSO-AU-SMD-UNI-IOD-BUILD</v>
      </c>
      <c r="G681" s="1" t="str">
        <f t="shared" si="41"/>
        <v>Server Systems Operations - Server  Management - Distributed - Platform  Support Unix - IOD Build  Primary Contact : Carl Massey  Primary Contact Number #   61--396266893</v>
      </c>
      <c r="H681" s="1">
        <f t="shared" si="42"/>
        <v>0</v>
      </c>
    </row>
    <row r="682" spans="1:8" ht="15" x14ac:dyDescent="0.25">
      <c r="A682" s="1" t="str">
        <f t="shared" si="43"/>
        <v>IBM-Hosting Services-Weblogic Middleware Support</v>
      </c>
      <c r="B682" s="1" t="s">
        <v>2719</v>
      </c>
      <c r="C682" t="s">
        <v>536</v>
      </c>
      <c r="D682" t="s">
        <v>538</v>
      </c>
      <c r="E682" t="s">
        <v>1860</v>
      </c>
      <c r="F682" s="1" t="str">
        <f t="shared" si="40"/>
        <v>I-SSO-AU-AHS-WME-WEBLOGIC</v>
      </c>
      <c r="G682" s="1" t="str">
        <f t="shared" si="41"/>
        <v>Server Systems Operations - Application Hosting Services - Web Middleware Enablement - Weblogic  Primary Contact : Eleni Vrettakos  Primary Contact Number #   61-438-077-121</v>
      </c>
      <c r="H682" s="1" t="str">
        <f t="shared" si="42"/>
        <v>nabormwr@au1.ibm.com</v>
      </c>
    </row>
    <row r="683" spans="1:8" ht="15" x14ac:dyDescent="0.25">
      <c r="A683" s="1" t="str">
        <f t="shared" si="43"/>
        <v>IBM-Hosting Services-Websphere App Server Support Transformed</v>
      </c>
      <c r="B683" s="1" t="s">
        <v>2719</v>
      </c>
      <c r="C683" t="s">
        <v>536</v>
      </c>
      <c r="D683" t="s">
        <v>538</v>
      </c>
      <c r="E683" t="s">
        <v>2031</v>
      </c>
      <c r="F683" s="1" t="str">
        <f t="shared" si="40"/>
        <v>I-SSO-AU-AHS-WME-WASX</v>
      </c>
      <c r="G683" s="1" t="str">
        <f t="shared" si="41"/>
        <v>Server Systems Operations - Application Hosting Services - Web Middleware Enablement - WAS Transformed  Primary Contact : Andrew Skorobogaty  Primary Contact Number # 61-432-101-440</v>
      </c>
      <c r="H683" s="1" t="str">
        <f t="shared" si="42"/>
        <v>websphere_support_au@national.com.au </v>
      </c>
    </row>
    <row r="684" spans="1:8" ht="15" x14ac:dyDescent="0.25">
      <c r="A684" s="1" t="str">
        <f t="shared" si="43"/>
        <v>IBM-Hosting Services-Wintel Advantage</v>
      </c>
      <c r="B684" s="1" t="s">
        <v>2719</v>
      </c>
      <c r="C684" t="s">
        <v>536</v>
      </c>
      <c r="D684" t="s">
        <v>538</v>
      </c>
      <c r="E684" t="s">
        <v>1852</v>
      </c>
      <c r="F684" s="1" t="str">
        <f t="shared" si="40"/>
        <v>I-SSO-AU-SMD-INT-HSTADV</v>
      </c>
      <c r="G684" s="1" t="str">
        <f t="shared" si="41"/>
        <v>Server Systems Operations - Server Management - Distributed - Platform Support Intel - Hosting Adv  Primary Contact : Carmelo Carbone  Primary Contact Number # 0409 100 628</v>
      </c>
      <c r="H684" s="1" t="str">
        <f t="shared" si="42"/>
        <v>intelnab@au1.ibm.com</v>
      </c>
    </row>
    <row r="685" spans="1:8" ht="15" x14ac:dyDescent="0.25">
      <c r="A685" s="1" t="str">
        <f t="shared" si="43"/>
        <v>IBM-Hosting Services-Wintel IOD Build</v>
      </c>
      <c r="B685" s="1" t="s">
        <v>2719</v>
      </c>
      <c r="C685" t="s">
        <v>536</v>
      </c>
      <c r="D685" t="s">
        <v>538</v>
      </c>
      <c r="E685" t="s">
        <v>2070</v>
      </c>
      <c r="F685" s="1" t="str">
        <f t="shared" si="40"/>
        <v>I-SSO-AU-SMD-INT-IOD-BUILD</v>
      </c>
      <c r="G685" s="1" t="str">
        <f t="shared" si="41"/>
        <v>Server Systems Operations - Server  Management - Distributed - Platform  Support Intel - IOD Build  Primary Contact : Carl Massey  Primary Contact Number #   61--396266893</v>
      </c>
      <c r="H685" s="1">
        <f t="shared" si="42"/>
        <v>0</v>
      </c>
    </row>
    <row r="686" spans="1:8" ht="15" x14ac:dyDescent="0.25">
      <c r="A686" s="1" t="str">
        <f t="shared" si="43"/>
        <v>IBM-Hosting Services-Wintel IOD Platform</v>
      </c>
      <c r="B686" s="1" t="s">
        <v>2719</v>
      </c>
      <c r="C686" t="s">
        <v>536</v>
      </c>
      <c r="D686" t="s">
        <v>538</v>
      </c>
      <c r="E686" t="s">
        <v>2022</v>
      </c>
      <c r="F686" s="1" t="str">
        <f t="shared" si="40"/>
        <v>I-SSO-AU-SMD-INT-IOD</v>
      </c>
      <c r="G686" s="1" t="str">
        <f t="shared" si="41"/>
        <v>Server Systems Operations - Server Management - Distributed - Platform Support Intel - IOD  Primary Contact : Stevan Bibby  Primary Contact Number # 0418 996 371</v>
      </c>
      <c r="H686" s="1" t="str">
        <f t="shared" si="42"/>
        <v>intelnab@au1.ibm.com</v>
      </c>
    </row>
    <row r="687" spans="1:8" ht="15" x14ac:dyDescent="0.25">
      <c r="A687" s="1" t="str">
        <f t="shared" si="43"/>
        <v>IBM-Hosting Services-Wintel North</v>
      </c>
      <c r="B687" s="1" t="s">
        <v>2719</v>
      </c>
      <c r="C687" t="s">
        <v>536</v>
      </c>
      <c r="D687" t="s">
        <v>538</v>
      </c>
      <c r="E687" t="s">
        <v>2036</v>
      </c>
      <c r="F687" s="1" t="str">
        <f t="shared" si="40"/>
        <v>I-SSO-AU-SMD-INT-NORTH</v>
      </c>
      <c r="G687" s="1" t="str">
        <f t="shared" si="41"/>
        <v>Server Systems Operations - Server Management - Distributed - Platform Support Intel - North  Primary Contact : John Cheung  Primary Contact Number # 61-411-127-684</v>
      </c>
      <c r="H687" s="1">
        <f t="shared" si="42"/>
        <v>0</v>
      </c>
    </row>
    <row r="688" spans="1:8" ht="15" x14ac:dyDescent="0.25">
      <c r="A688" s="1" t="str">
        <f t="shared" si="43"/>
        <v>IBM-Hosting Services-Wintel Wholesale</v>
      </c>
      <c r="B688" s="1" t="s">
        <v>2719</v>
      </c>
      <c r="C688" t="s">
        <v>536</v>
      </c>
      <c r="D688" t="s">
        <v>538</v>
      </c>
      <c r="E688" t="s">
        <v>2072</v>
      </c>
      <c r="F688" s="1" t="str">
        <f t="shared" si="40"/>
        <v>I-SSO-AU-SMD-INT-WHS</v>
      </c>
      <c r="G688" s="1" t="str">
        <f t="shared" si="41"/>
        <v>Server Systems Operations - Server  Management - Distributed - Platform  Support Intel - Wholesale  Primary Contact : Carmelo Carbone  Primary Contact Number # 0409 100 628</v>
      </c>
      <c r="H688" s="1" t="str">
        <f t="shared" si="42"/>
        <v>intelnab@au1.ibm.com</v>
      </c>
    </row>
    <row r="689" spans="1:8" ht="15" x14ac:dyDescent="0.25">
      <c r="A689" s="1" t="str">
        <f t="shared" si="43"/>
        <v>IBM-Workplace Services-700 Bourke St Victoria Deskside support</v>
      </c>
      <c r="B689" s="1" t="s">
        <v>2719</v>
      </c>
      <c r="C689" t="s">
        <v>536</v>
      </c>
      <c r="D689" t="s">
        <v>541</v>
      </c>
      <c r="E689" t="s">
        <v>2126</v>
      </c>
      <c r="F689" s="1" t="str">
        <f t="shared" si="40"/>
        <v>I-EUS-AU-DCS-DSS-VIC-DIS-DLD7</v>
      </c>
      <c r="G689" s="1" t="str">
        <f t="shared" si="41"/>
        <v>End Users Services - Distributed Client Services - Deskside Support - VIC - Dropin - Docklands 700  Primary Contact : Connor Ingram  Primary Contact Number #   613-8656-2597</v>
      </c>
      <c r="H689" s="1" t="str">
        <f t="shared" si="42"/>
        <v>nabdesk@au1.ibm.com</v>
      </c>
    </row>
    <row r="690" spans="1:8" ht="15" x14ac:dyDescent="0.25">
      <c r="A690" s="1" t="str">
        <f t="shared" si="43"/>
        <v>IBM-Workplace Services-700 Bourke St Victoria Onsite Deskside support</v>
      </c>
      <c r="B690" s="1" t="s">
        <v>2719</v>
      </c>
      <c r="C690" t="s">
        <v>536</v>
      </c>
      <c r="D690" t="s">
        <v>541</v>
      </c>
      <c r="E690" t="s">
        <v>2132</v>
      </c>
      <c r="F690" s="1" t="str">
        <f t="shared" si="40"/>
        <v>I-EUS-AU-DCS-DSS-VIC-SITE-DLD7</v>
      </c>
      <c r="G690" s="1" t="str">
        <f t="shared" si="41"/>
        <v>End Users Services - Distributed Client Services - Deskside Support - VIC - Onsite - Docklands 700  Primary Contact : Connor Ingram  Primary Contact Number #   613-8656-2597</v>
      </c>
      <c r="H690" s="1" t="str">
        <f t="shared" si="42"/>
        <v>nabdesk@au1.ibm.com</v>
      </c>
    </row>
    <row r="691" spans="1:8" ht="15" x14ac:dyDescent="0.25">
      <c r="A691" s="1" t="str">
        <f t="shared" si="43"/>
        <v>IBM-Workplace Services-800 Bourke St Victoria Deskside support</v>
      </c>
      <c r="B691" s="1" t="s">
        <v>2719</v>
      </c>
      <c r="C691" t="s">
        <v>536</v>
      </c>
      <c r="D691" t="s">
        <v>541</v>
      </c>
      <c r="E691" t="s">
        <v>2124</v>
      </c>
      <c r="F691" s="1" t="str">
        <f t="shared" si="40"/>
        <v>I-EUS-AU-DCS-DSS-VIC-DIS-DLD8</v>
      </c>
      <c r="G691" s="1" t="str">
        <f t="shared" si="41"/>
        <v>End Users Services - Distributed Client Services - Deskside Support - VIC - Dropin - Docklands 800  Primary Contact : Connor Ingram  Primary Contact Number #   613-8656-2597</v>
      </c>
      <c r="H691" s="1" t="str">
        <f t="shared" si="42"/>
        <v>nabdesk@au1.ibm.com</v>
      </c>
    </row>
    <row r="692" spans="1:8" ht="15" x14ac:dyDescent="0.25">
      <c r="A692" s="1" t="str">
        <f t="shared" si="43"/>
        <v>IBM-Workplace Services-800 Bourke St Victoria Onsite Deskside support</v>
      </c>
      <c r="B692" s="1" t="s">
        <v>2719</v>
      </c>
      <c r="C692" t="s">
        <v>536</v>
      </c>
      <c r="D692" t="s">
        <v>541</v>
      </c>
      <c r="E692" t="s">
        <v>2130</v>
      </c>
      <c r="F692" s="1" t="str">
        <f t="shared" si="40"/>
        <v>I-EUS-AU-DCS-DSS-VIC-SITE-DLD8</v>
      </c>
      <c r="G692" s="1">
        <f t="shared" si="41"/>
        <v>0</v>
      </c>
      <c r="H692" s="1">
        <f t="shared" si="42"/>
        <v>0</v>
      </c>
    </row>
    <row r="693" spans="1:8" ht="15" x14ac:dyDescent="0.25">
      <c r="A693" s="1" t="str">
        <f t="shared" si="43"/>
        <v>IBM-Workplace Services-Access Management Request</v>
      </c>
      <c r="B693" s="1" t="s">
        <v>2719</v>
      </c>
      <c r="C693" t="s">
        <v>536</v>
      </c>
      <c r="D693" t="s">
        <v>541</v>
      </c>
      <c r="E693" t="s">
        <v>2083</v>
      </c>
      <c r="F693" s="1" t="str">
        <f t="shared" si="40"/>
        <v>I-SRM-AU-IAM-LAM-RAM</v>
      </c>
      <c r="G693" s="1" t="str">
        <f t="shared" si="41"/>
        <v>Security and Risk Management - Identity and Access - Logical Identity and Access Management - Request Access  Primary Contact : Tara Mukherjee  Primary Contact Number # 91-80 - 43033776</v>
      </c>
      <c r="H693" s="1" t="str">
        <f t="shared" si="42"/>
        <v>xpeform@au1.ibm.com</v>
      </c>
    </row>
    <row r="694" spans="1:8" ht="15" x14ac:dyDescent="0.25">
      <c r="A694" s="1" t="str">
        <f t="shared" si="43"/>
        <v>IBM-Workplace Services-AccessNAB Provisioning</v>
      </c>
      <c r="B694" s="1" t="s">
        <v>2719</v>
      </c>
      <c r="C694" t="s">
        <v>536</v>
      </c>
      <c r="D694" t="s">
        <v>541</v>
      </c>
      <c r="E694" t="s">
        <v>2092</v>
      </c>
      <c r="F694" s="1" t="str">
        <f t="shared" si="40"/>
        <v>I-SRM-AU-IAM-LAM-AN</v>
      </c>
      <c r="G694" s="1" t="str">
        <f t="shared" si="41"/>
        <v>Security and Risk Management - Identity and Access - Logical Identity and Access Management - AccessNAB Provisioning  Primary Contact : Christina Menon  Primary Contact Number #   61-402-327-246</v>
      </c>
      <c r="H694" s="1" t="str">
        <f t="shared" si="42"/>
        <v>accessnab.subscription@au1.ibm.com</v>
      </c>
    </row>
    <row r="695" spans="1:8" ht="15" x14ac:dyDescent="0.25">
      <c r="A695" s="1" t="str">
        <f t="shared" si="43"/>
        <v>IBM-Workplace Services-Asset Management Hardware</v>
      </c>
      <c r="B695" s="1" t="s">
        <v>2719</v>
      </c>
      <c r="C695" t="s">
        <v>536</v>
      </c>
      <c r="D695" t="s">
        <v>541</v>
      </c>
      <c r="E695" t="s">
        <v>2006</v>
      </c>
      <c r="F695" s="1" t="str">
        <f t="shared" si="40"/>
        <v>I-ISC-AU-AM-HWT</v>
      </c>
      <c r="G695" s="1" t="str">
        <f t="shared" si="41"/>
        <v>Integrated Supply Chain - Services Customer Fulfilment - Hardware Asset Tracking  Primary Contact : Ann London  Primary Contact Number # 61-2-9354-9709</v>
      </c>
      <c r="H695" s="1">
        <f t="shared" si="42"/>
        <v>0</v>
      </c>
    </row>
    <row r="696" spans="1:8" ht="15" x14ac:dyDescent="0.25">
      <c r="A696" s="1" t="str">
        <f t="shared" si="43"/>
        <v>IBM-Workplace Services-Asset management Finance</v>
      </c>
      <c r="B696" s="1" t="s">
        <v>2719</v>
      </c>
      <c r="C696" t="s">
        <v>536</v>
      </c>
      <c r="D696" t="s">
        <v>541</v>
      </c>
      <c r="E696" t="s">
        <v>2101</v>
      </c>
      <c r="F696" s="1" t="str">
        <f t="shared" si="40"/>
        <v>I-ISC-AU-AM-FIN</v>
      </c>
      <c r="G696" s="1" t="str">
        <f t="shared" si="41"/>
        <v>Integrated Supply Chain - Services Customer Fulfilment - Financial Management  Primary Contact : Ann London  Primary Contact Number # 61-2-9354-9709</v>
      </c>
      <c r="H696" s="1">
        <f t="shared" si="42"/>
        <v>0</v>
      </c>
    </row>
    <row r="697" spans="1:8" ht="15" x14ac:dyDescent="0.25">
      <c r="A697" s="1" t="str">
        <f t="shared" si="43"/>
        <v>IBM-Workplace Services-Asset management Inventory</v>
      </c>
      <c r="B697" s="1" t="s">
        <v>2719</v>
      </c>
      <c r="C697" t="s">
        <v>536</v>
      </c>
      <c r="D697" t="s">
        <v>541</v>
      </c>
      <c r="E697" t="s">
        <v>2099</v>
      </c>
      <c r="F697" s="1" t="str">
        <f t="shared" si="40"/>
        <v>I-ISC-AU-AM-INV</v>
      </c>
      <c r="G697" s="1" t="str">
        <f t="shared" si="41"/>
        <v xml:space="preserve">Integrated Supply Chain - Services Customer Fulfilment - Inventory Capture  Primary Contact : Dhammika Singham  Primary Contact Number # </v>
      </c>
      <c r="H697" s="1">
        <f t="shared" si="42"/>
        <v>0</v>
      </c>
    </row>
    <row r="698" spans="1:8" ht="15" x14ac:dyDescent="0.25">
      <c r="A698" s="1" t="str">
        <f t="shared" si="43"/>
        <v>IBM-Workplace Services-Asset management Logistics</v>
      </c>
      <c r="B698" s="1" t="s">
        <v>2719</v>
      </c>
      <c r="C698" t="s">
        <v>536</v>
      </c>
      <c r="D698" t="s">
        <v>541</v>
      </c>
      <c r="E698" t="s">
        <v>2109</v>
      </c>
      <c r="F698" s="1" t="str">
        <f t="shared" si="40"/>
        <v>I-ISC-AU-AM-LOG</v>
      </c>
      <c r="G698" s="1" t="str">
        <f t="shared" si="41"/>
        <v>Integrated Supply Chain - Services Customer Fulfilment - Logistics  Primary Contact : Ann London  Primary Contact Number # 61-2-9354-9709</v>
      </c>
      <c r="H698" s="1">
        <f t="shared" si="42"/>
        <v>0</v>
      </c>
    </row>
    <row r="699" spans="1:8" ht="15" x14ac:dyDescent="0.25">
      <c r="A699" s="1" t="str">
        <f t="shared" si="43"/>
        <v>IBM-Workplace Services-Asset management Ordering</v>
      </c>
      <c r="B699" s="1" t="s">
        <v>2719</v>
      </c>
      <c r="C699" t="s">
        <v>536</v>
      </c>
      <c r="D699" t="s">
        <v>541</v>
      </c>
      <c r="E699" t="s">
        <v>2103</v>
      </c>
      <c r="F699" s="1" t="str">
        <f t="shared" si="40"/>
        <v>I-ISC-AU-AM-ORD</v>
      </c>
      <c r="G699" s="1" t="str">
        <f t="shared" si="41"/>
        <v>Integrated Supply Chain - Services Customer Fulfilment - Order Management  Primary Contact : Ann London  Primary Contact Number # 61-2-9354-9709</v>
      </c>
      <c r="H699" s="1">
        <f t="shared" si="42"/>
        <v>0</v>
      </c>
    </row>
    <row r="700" spans="1:8" ht="15" x14ac:dyDescent="0.25">
      <c r="A700" s="1" t="str">
        <f t="shared" si="43"/>
        <v>IBM-Workplace Services-Asset management SLM</v>
      </c>
      <c r="B700" s="1" t="s">
        <v>2719</v>
      </c>
      <c r="C700" t="s">
        <v>536</v>
      </c>
      <c r="D700" t="s">
        <v>541</v>
      </c>
      <c r="E700" t="s">
        <v>2107</v>
      </c>
      <c r="F700" s="1" t="str">
        <f t="shared" si="40"/>
        <v>I-ISC-AU-AM-SLM</v>
      </c>
      <c r="G700" s="1" t="str">
        <f t="shared" si="41"/>
        <v>Integrated Supply Chain - Services Customer Fulfilment - Software License Management  Primary Contact : Ann London  Primary Contact Number # 61-2-9354-9709</v>
      </c>
      <c r="H700" s="1">
        <f t="shared" si="42"/>
        <v>0</v>
      </c>
    </row>
    <row r="701" spans="1:8" ht="15" x14ac:dyDescent="0.25">
      <c r="A701" s="1" t="str">
        <f t="shared" si="43"/>
        <v>IBM-Workplace Services-Asset management Software Asset Tracking</v>
      </c>
      <c r="B701" s="1" t="s">
        <v>2719</v>
      </c>
      <c r="C701" t="s">
        <v>536</v>
      </c>
      <c r="D701" t="s">
        <v>541</v>
      </c>
      <c r="E701" t="s">
        <v>2105</v>
      </c>
      <c r="F701" s="1" t="str">
        <f t="shared" si="40"/>
        <v>I-ISC-AU-AM-SWT</v>
      </c>
      <c r="G701" s="1" t="str">
        <f t="shared" si="41"/>
        <v>Integrated Supply Chain - Services Customer Fulfilment - Software Asset Tracking  Primary Contact : Ann London  Primary Contact Number # 61-2-9354-9709</v>
      </c>
      <c r="H701" s="1">
        <f t="shared" si="42"/>
        <v>0</v>
      </c>
    </row>
    <row r="702" spans="1:8" ht="15" x14ac:dyDescent="0.25">
      <c r="A702" s="1" t="str">
        <f t="shared" si="43"/>
        <v>IBM-Workplace Services-Asset management Tool</v>
      </c>
      <c r="B702" s="1" t="s">
        <v>2719</v>
      </c>
      <c r="C702" t="s">
        <v>536</v>
      </c>
      <c r="D702" t="s">
        <v>541</v>
      </c>
      <c r="E702" t="s">
        <v>1932</v>
      </c>
      <c r="F702" s="1" t="str">
        <f t="shared" si="40"/>
        <v>I-ISC-AU-AM-AMT</v>
      </c>
      <c r="G702" s="1" t="str">
        <f t="shared" si="41"/>
        <v>Integrated Supply Chain - Services Customer Fulfilment - Asset Management Tools  Primary Contact : Andrew Wood  Primary Contact Number # 61-2-9354-9709</v>
      </c>
      <c r="H702" s="1">
        <f t="shared" si="42"/>
        <v>0</v>
      </c>
    </row>
    <row r="703" spans="1:8" ht="15" x14ac:dyDescent="0.25">
      <c r="A703" s="1" t="str">
        <f t="shared" si="43"/>
        <v>IBM-Workplace Services-Blackberry Collaboration</v>
      </c>
      <c r="B703" s="1" t="s">
        <v>2719</v>
      </c>
      <c r="C703" t="s">
        <v>536</v>
      </c>
      <c r="D703" t="s">
        <v>541</v>
      </c>
      <c r="E703" t="s">
        <v>2060</v>
      </c>
      <c r="F703" s="1" t="str">
        <f t="shared" si="40"/>
        <v>I-SSO-AU-AHS-ECS-BBCOLB</v>
      </c>
      <c r="G703" s="1">
        <f t="shared" si="41"/>
        <v>0</v>
      </c>
      <c r="H703" s="1">
        <f t="shared" si="42"/>
        <v>0</v>
      </c>
    </row>
    <row r="704" spans="1:8" ht="15" x14ac:dyDescent="0.25">
      <c r="A704" s="1" t="str">
        <f t="shared" si="43"/>
        <v>IBM-Workplace Services-Bourke St Onsite Deskside support</v>
      </c>
      <c r="B704" s="1" t="s">
        <v>2719</v>
      </c>
      <c r="C704" t="s">
        <v>536</v>
      </c>
      <c r="D704" t="s">
        <v>541</v>
      </c>
      <c r="E704" t="s">
        <v>2096</v>
      </c>
      <c r="F704" s="1" t="str">
        <f t="shared" si="40"/>
        <v>I-EUS-AU-DCS-DSS-VIC-SITE-BRK</v>
      </c>
      <c r="G704" s="1" t="str">
        <f t="shared" si="41"/>
        <v>End Users Services - Distributed Client Services - Deskside Support - VIC - Onsite - Bourke 500  Primary Contact : Connor Ingram  Primary Contact Number #   613-8656-2597</v>
      </c>
      <c r="H704" s="1" t="str">
        <f t="shared" si="42"/>
        <v>nabdesk@au1.ibm.com</v>
      </c>
    </row>
    <row r="705" spans="1:8" ht="15" x14ac:dyDescent="0.25">
      <c r="A705" s="1" t="str">
        <f t="shared" si="43"/>
        <v>IBM-Workplace Services-Bourke St Victoria Deskside support</v>
      </c>
      <c r="B705" s="1" t="s">
        <v>2719</v>
      </c>
      <c r="C705" t="s">
        <v>536</v>
      </c>
      <c r="D705" t="s">
        <v>541</v>
      </c>
      <c r="E705" t="s">
        <v>2122</v>
      </c>
      <c r="F705" s="1" t="str">
        <f t="shared" si="40"/>
        <v>I-EUS-AU-DCS-DSS-VIC-DIS-BRK</v>
      </c>
      <c r="G705" s="1" t="str">
        <f t="shared" si="41"/>
        <v>End Users Services - Distributed Client Services - Deskside Support - VIC - Dropin - Bourke 500  Primary Contact : Connor Ingram  Primary Contact Number #   613-8656-2597</v>
      </c>
      <c r="H705" s="1" t="str">
        <f t="shared" si="42"/>
        <v>nabdesk@au1.ibm.com</v>
      </c>
    </row>
    <row r="706" spans="1:8" ht="15" x14ac:dyDescent="0.25">
      <c r="A706" s="1" t="str">
        <f t="shared" si="43"/>
        <v>IBM-Workplace Services-Bytecraft Support</v>
      </c>
      <c r="B706" s="1" t="s">
        <v>2719</v>
      </c>
      <c r="C706" t="s">
        <v>536</v>
      </c>
      <c r="D706" t="s">
        <v>541</v>
      </c>
      <c r="E706" t="s">
        <v>1874</v>
      </c>
      <c r="F706" s="1" t="str">
        <f t="shared" ref="F706:F740" si="44">VLOOKUP(A706,ISM,2,FALSE)</f>
        <v>V-BYT-AU-SUPPORT</v>
      </c>
      <c r="G706" s="1" t="str">
        <f t="shared" ref="G706:G740" si="45">VLOOKUP(A706,Remedy,6,FALSE)</f>
        <v>Vendor - Bytecraft - Support  Primary Contact : John Lombardo  Primary Contact Number #   61-401-146-798</v>
      </c>
      <c r="H706" s="1">
        <f t="shared" ref="H706:H740" si="46">VLOOKUP(A706,Remedy,7,FALSE)</f>
        <v>0</v>
      </c>
    </row>
    <row r="707" spans="1:8" ht="15" x14ac:dyDescent="0.25">
      <c r="A707" s="1" t="str">
        <f t="shared" ref="A707:A740" si="47">CONCATENATE(C707,"-",D707,"-",E707)</f>
        <v>IBM-Workplace Services-Computer Build Team</v>
      </c>
      <c r="B707" s="1" t="s">
        <v>2719</v>
      </c>
      <c r="C707" t="s">
        <v>536</v>
      </c>
      <c r="D707" t="s">
        <v>541</v>
      </c>
      <c r="E707" t="s">
        <v>1961</v>
      </c>
      <c r="F707" s="1" t="str">
        <f t="shared" si="44"/>
        <v>I-EUS-AU-CSC-CTS-REBUILDS</v>
      </c>
      <c r="G707" s="1" t="str">
        <f t="shared" si="45"/>
        <v>End User Services - Customer Service Center - Service Desk - Centralised Technical Support - Rebuilds  Primary Contact : Kalyanaraman Raju  Primary Contact Number #   91-974-399 5581</v>
      </c>
      <c r="H707" s="1" t="str">
        <f t="shared" si="46"/>
        <v>nabnet@au1.ibm.com </v>
      </c>
    </row>
    <row r="708" spans="1:8" ht="15" x14ac:dyDescent="0.25">
      <c r="A708" s="1" t="str">
        <f t="shared" si="47"/>
        <v>IBM-Workplace Services-ECS Sharepoint</v>
      </c>
      <c r="B708" s="1" t="s">
        <v>2719</v>
      </c>
      <c r="C708" t="s">
        <v>536</v>
      </c>
      <c r="D708" t="s">
        <v>541</v>
      </c>
      <c r="E708" t="s">
        <v>1949</v>
      </c>
      <c r="F708" s="1" t="str">
        <f t="shared" si="44"/>
        <v>I-SSO-AU-AHS-ECS-SHR</v>
      </c>
      <c r="G708" s="1" t="str">
        <f t="shared" si="45"/>
        <v>Server Systems Operations - Application Hosting Services - Business Applications Services - Sharepoint  Primary Contact : Michael Szuster  Primary Contact Number # 61-408-861606</v>
      </c>
      <c r="H708" s="1" t="str">
        <f t="shared" si="46"/>
        <v>emcteam@au1.ibm.com</v>
      </c>
    </row>
    <row r="709" spans="1:8" ht="15" x14ac:dyDescent="0.25">
      <c r="A709" s="1" t="str">
        <f t="shared" si="47"/>
        <v>IBM-Workplace Services-Email &amp; Services Exchange</v>
      </c>
      <c r="B709" s="1" t="s">
        <v>2719</v>
      </c>
      <c r="C709" t="s">
        <v>536</v>
      </c>
      <c r="D709" t="s">
        <v>541</v>
      </c>
      <c r="E709" t="s">
        <v>2000</v>
      </c>
      <c r="F709" s="1" t="str">
        <f t="shared" si="44"/>
        <v>I-SSO-AU-AHS-ECS-EXCH</v>
      </c>
      <c r="G709" s="1" t="str">
        <f t="shared" si="45"/>
        <v>Server Systems Operations - Application Hosting Services - Email and Collaboration Services - Exchange  Primary Contact : Michael Szuster  Primary Contact Number # 61-408-861606</v>
      </c>
      <c r="H709" s="1" t="str">
        <f t="shared" si="46"/>
        <v>emcteam@au1.ibm.com</v>
      </c>
    </row>
    <row r="710" spans="1:8" ht="15" x14ac:dyDescent="0.25">
      <c r="A710" s="1" t="str">
        <f t="shared" si="47"/>
        <v>IBM-Workplace Services-Email and Collaboration Electronic Reporting System</v>
      </c>
      <c r="B710" s="1" t="s">
        <v>2719</v>
      </c>
      <c r="C710" t="s">
        <v>536</v>
      </c>
      <c r="D710" t="s">
        <v>541</v>
      </c>
      <c r="E710" t="s">
        <v>2034</v>
      </c>
      <c r="F710" s="1" t="str">
        <f t="shared" si="44"/>
        <v>I-SSO-AU-AHS-ECS-ERS</v>
      </c>
      <c r="G710" s="1" t="str">
        <f t="shared" si="45"/>
        <v>Server Systems Operations - Application Hosting Services - Email Collaboration Services - Electronic Reporting System  Primary Contact : Scott Ricketts  Primary Contact Number # 0428504356</v>
      </c>
      <c r="H710" s="1" t="str">
        <f t="shared" si="46"/>
        <v>emc04nab@au1.ibm.com</v>
      </c>
    </row>
    <row r="711" spans="1:8" ht="15" x14ac:dyDescent="0.25">
      <c r="A711" s="1" t="str">
        <f t="shared" si="47"/>
        <v>IBM-Workplace Services-Email and Collaboration Right Fax</v>
      </c>
      <c r="B711" s="1" t="s">
        <v>2719</v>
      </c>
      <c r="C711" t="s">
        <v>536</v>
      </c>
      <c r="D711" t="s">
        <v>541</v>
      </c>
      <c r="E711" t="s">
        <v>1947</v>
      </c>
      <c r="F711" s="1" t="str">
        <f t="shared" si="44"/>
        <v>I-SSO-AU-AHS-ECS-FAX</v>
      </c>
      <c r="G711" s="1" t="str">
        <f t="shared" si="45"/>
        <v>Server Systems Operations - Application Hosting Services - Business Applications Services - Hosted Fax - RightFax / GFI FaxMaker  Primary Contact : Michael Szuster  Primary Contact Number # 61-408-861606</v>
      </c>
      <c r="H711" s="1" t="str">
        <f t="shared" si="46"/>
        <v>emcteam@au1.ibm.com</v>
      </c>
    </row>
    <row r="712" spans="1:8" ht="15" x14ac:dyDescent="0.25">
      <c r="A712" s="1" t="str">
        <f t="shared" si="47"/>
        <v>IBM-Workplace Services-Exchange Projects Support</v>
      </c>
      <c r="B712" s="1" t="s">
        <v>2719</v>
      </c>
      <c r="C712" t="s">
        <v>536</v>
      </c>
      <c r="D712" t="s">
        <v>541</v>
      </c>
      <c r="E712" t="s">
        <v>2062</v>
      </c>
      <c r="F712" s="1" t="str">
        <f t="shared" si="44"/>
        <v>I-SSO-AU-AHS-ECS-PROJ-EXCH</v>
      </c>
      <c r="G712" s="1" t="str">
        <f t="shared" si="45"/>
        <v>Server Systems Operations - App Hosting  Services - Email and Collaboration  Services - Exchange Project  Primary Contact : Ciaran Brady  Primary Contact Number #   61-03-86410000</v>
      </c>
      <c r="H712" s="1">
        <f t="shared" si="46"/>
        <v>0</v>
      </c>
    </row>
    <row r="713" spans="1:8" ht="15" x14ac:dyDescent="0.25">
      <c r="A713" s="1" t="str">
        <f t="shared" si="47"/>
        <v>IBM-Workplace Services-Executive Deskside Support</v>
      </c>
      <c r="B713" s="1" t="s">
        <v>2719</v>
      </c>
      <c r="C713" t="s">
        <v>536</v>
      </c>
      <c r="D713" t="s">
        <v>541</v>
      </c>
      <c r="E713" t="s">
        <v>2009</v>
      </c>
      <c r="F713" s="1" t="str">
        <f t="shared" si="44"/>
        <v>I-EUS-AU-DCS-DSS-EXEC</v>
      </c>
      <c r="G713" s="1" t="str">
        <f t="shared" si="45"/>
        <v>End Users Services - Distributed Client Services - Deskside Support-Executive  Primary Contact : Darryl Peet  Primary Contact Number #   61-414-364-723</v>
      </c>
      <c r="H713" s="1">
        <f t="shared" si="46"/>
        <v>0</v>
      </c>
    </row>
    <row r="714" spans="1:8" ht="15" x14ac:dyDescent="0.25">
      <c r="A714" s="1" t="str">
        <f t="shared" si="47"/>
        <v>IBM-Workplace Services-Forefront Identity</v>
      </c>
      <c r="B714" s="1" t="s">
        <v>2719</v>
      </c>
      <c r="C714" t="s">
        <v>536</v>
      </c>
      <c r="D714" t="s">
        <v>541</v>
      </c>
      <c r="E714" t="s">
        <v>2029</v>
      </c>
      <c r="F714" s="1" t="str">
        <f t="shared" si="44"/>
        <v>I-SSO-AU-AHS-ECS-FIM</v>
      </c>
      <c r="G714" s="1" t="str">
        <f t="shared" si="45"/>
        <v>Server Systems Operations - App Hosting Services - Email and Collaboration Services - Forefront identity Manager  Primary Contact : Michael Szuster  Primary Contact Number # 61-408-861606</v>
      </c>
      <c r="H714" s="1" t="str">
        <f t="shared" si="46"/>
        <v>emcteam@au1.ibm.com</v>
      </c>
    </row>
    <row r="715" spans="1:8" ht="15" x14ac:dyDescent="0.25">
      <c r="A715" s="1" t="str">
        <f t="shared" si="47"/>
        <v>IBM-Workplace Services-Hardware Management</v>
      </c>
      <c r="B715" s="1" t="s">
        <v>2719</v>
      </c>
      <c r="C715" t="s">
        <v>536</v>
      </c>
      <c r="D715" t="s">
        <v>541</v>
      </c>
      <c r="E715" t="s">
        <v>1930</v>
      </c>
      <c r="F715" s="1" t="str">
        <f t="shared" si="44"/>
        <v>I-AM-AU-ORD-HW</v>
      </c>
      <c r="G715" s="1" t="str">
        <f t="shared" si="45"/>
        <v>Asset management - Order Management - Hardware  Primary Contact : Geoff Saward  Primary Contact Number #   61-411-483-532</v>
      </c>
      <c r="H715" s="1">
        <f t="shared" si="46"/>
        <v>0</v>
      </c>
    </row>
    <row r="716" spans="1:8" ht="15" x14ac:dyDescent="0.25">
      <c r="A716" s="1" t="str">
        <f t="shared" si="47"/>
        <v>IBM-Workplace Services-Hardware Return and Repairs</v>
      </c>
      <c r="B716" s="1" t="s">
        <v>2719</v>
      </c>
      <c r="C716" t="s">
        <v>536</v>
      </c>
      <c r="D716" t="s">
        <v>541</v>
      </c>
      <c r="E716" t="s">
        <v>2140</v>
      </c>
      <c r="F716" s="1" t="str">
        <f t="shared" si="44"/>
        <v>I-EUS-AU-DCS-IMP</v>
      </c>
      <c r="G716" s="1" t="str">
        <f t="shared" si="45"/>
        <v>End Users Services - Distributed Client Services - IMAC Perform - HW Return and Repairs  Primary Contact : Connor Ingram  Primary Contact Number #   613-8656-2597</v>
      </c>
      <c r="H716" s="1" t="str">
        <f t="shared" si="46"/>
        <v>nabdesk@au1.ibm.com</v>
      </c>
    </row>
    <row r="717" spans="1:8" ht="15" x14ac:dyDescent="0.25">
      <c r="A717" s="1" t="str">
        <f t="shared" si="47"/>
        <v>IBM-Workplace Services-IBM Coordinator</v>
      </c>
      <c r="B717" s="1" t="s">
        <v>2719</v>
      </c>
      <c r="C717" t="s">
        <v>536</v>
      </c>
      <c r="D717" t="s">
        <v>541</v>
      </c>
      <c r="E717" t="s">
        <v>1863</v>
      </c>
      <c r="F717" s="1" t="str">
        <f t="shared" si="44"/>
        <v>I-SM-AU-SSM-PRB-COORDINATORWP</v>
      </c>
      <c r="G717" s="1">
        <f t="shared" si="45"/>
        <v>0</v>
      </c>
      <c r="H717" s="1">
        <f t="shared" si="46"/>
        <v>0</v>
      </c>
    </row>
    <row r="718" spans="1:8" ht="15" x14ac:dyDescent="0.25">
      <c r="A718" s="1" t="str">
        <f t="shared" si="47"/>
        <v>IBM-Workplace Services-IMAC Hardware Software Ordering</v>
      </c>
      <c r="B718" s="1" t="s">
        <v>2719</v>
      </c>
      <c r="C718" t="s">
        <v>536</v>
      </c>
      <c r="D718" t="s">
        <v>541</v>
      </c>
      <c r="E718" t="s">
        <v>1829</v>
      </c>
      <c r="F718" s="1" t="str">
        <f t="shared" si="44"/>
        <v>I-EUS-AU-DCS-IMD-HWSW</v>
      </c>
      <c r="G718" s="1" t="str">
        <f t="shared" si="45"/>
        <v>End Users Services - Distributed Client Services - IMAC Coordination - Hardware Software Ordering  Primary Contact : Umesh Rajappa  Primary Contact Number # 91-98868-33421</v>
      </c>
      <c r="H718" s="1">
        <f t="shared" si="46"/>
        <v>0</v>
      </c>
    </row>
    <row r="719" spans="1:8" ht="15" x14ac:dyDescent="0.25">
      <c r="A719" s="1" t="str">
        <f t="shared" si="47"/>
        <v>IBM-Workplace Services-IMAC Planners</v>
      </c>
      <c r="B719" s="1" t="s">
        <v>2719</v>
      </c>
      <c r="C719" t="s">
        <v>536</v>
      </c>
      <c r="D719" t="s">
        <v>541</v>
      </c>
      <c r="E719" t="s">
        <v>1827</v>
      </c>
      <c r="F719" s="1" t="str">
        <f t="shared" si="44"/>
        <v>I-EUS-AU-DCS-IMD-PLAN</v>
      </c>
      <c r="G719" s="1" t="str">
        <f t="shared" si="45"/>
        <v>End Users Services - Distributed Client Services - IMAC Coordination - Planners  Primary Contact : Umesh Rajappa  Primary Contact Number # 91-98868-33421</v>
      </c>
      <c r="H719" s="1">
        <f t="shared" si="46"/>
        <v>0</v>
      </c>
    </row>
    <row r="720" spans="1:8" ht="15" x14ac:dyDescent="0.25">
      <c r="A720" s="1" t="str">
        <f t="shared" si="47"/>
        <v>IBM-Workplace Services-Mobile Deskside support</v>
      </c>
      <c r="B720" s="1" t="s">
        <v>2719</v>
      </c>
      <c r="C720" t="s">
        <v>536</v>
      </c>
      <c r="D720" t="s">
        <v>541</v>
      </c>
      <c r="E720" t="s">
        <v>2128</v>
      </c>
      <c r="F720" s="1" t="str">
        <f t="shared" si="44"/>
        <v>I-EUS-AU-DCS-DSS-VIC-DIS-MOB</v>
      </c>
      <c r="G720" s="1" t="str">
        <f t="shared" si="45"/>
        <v>End Users Services - Distributed Client Services - Deskside Support - VIC - Dropin - Mobile  Primary Contact : Connor Ingram  Primary Contact Number #   613-8656-2597</v>
      </c>
      <c r="H720" s="1" t="str">
        <f t="shared" si="46"/>
        <v>nabdesk@au1.ibm.com</v>
      </c>
    </row>
    <row r="721" spans="1:8" ht="15" x14ac:dyDescent="0.25">
      <c r="A721" s="1" t="str">
        <f t="shared" si="47"/>
        <v>IBM-Workplace Services-Predelivery Logistics</v>
      </c>
      <c r="B721" s="1" t="s">
        <v>2719</v>
      </c>
      <c r="C721" t="s">
        <v>536</v>
      </c>
      <c r="D721" t="s">
        <v>541</v>
      </c>
      <c r="E721" t="s">
        <v>1959</v>
      </c>
      <c r="F721" s="1" t="str">
        <f t="shared" si="44"/>
        <v>I-EUS-AU-DCS-PDP-LOG</v>
      </c>
      <c r="G721" s="1" t="str">
        <f t="shared" si="45"/>
        <v>End Users Services - Distributed Client Services - Pre-delivery prep - Logistics  Primary Contact : Connor Ingram  Primary Contact Number #   613-8656-2597</v>
      </c>
      <c r="H721" s="1" t="str">
        <f t="shared" si="46"/>
        <v>nabdesk@au1.ibm.com</v>
      </c>
    </row>
    <row r="722" spans="1:8" ht="15" x14ac:dyDescent="0.25">
      <c r="A722" s="1" t="str">
        <f t="shared" si="47"/>
        <v>IBM-Workplace Services-QLD Dropin Deskside support</v>
      </c>
      <c r="B722" s="1" t="s">
        <v>2719</v>
      </c>
      <c r="C722" t="s">
        <v>536</v>
      </c>
      <c r="D722" t="s">
        <v>541</v>
      </c>
      <c r="E722" t="s">
        <v>2116</v>
      </c>
      <c r="F722" s="1" t="str">
        <f t="shared" si="44"/>
        <v>I-EUS-AU-DCS-DSS-QLD-DIS</v>
      </c>
      <c r="G722" s="1" t="str">
        <f t="shared" si="45"/>
        <v>End Users Services - Distributed Client Services - Deskside Support - QLD - Dropin  Primary Contact : Connor Ingram  Primary Contact Number #   613-8656-2597</v>
      </c>
      <c r="H722" s="1" t="str">
        <f t="shared" si="46"/>
        <v>nabdesk@au1.ibm.com</v>
      </c>
    </row>
    <row r="723" spans="1:8" ht="15" x14ac:dyDescent="0.25">
      <c r="A723" s="1" t="str">
        <f t="shared" si="47"/>
        <v>IBM-Workplace Services-QLD Onsite Deskside support</v>
      </c>
      <c r="B723" s="1" t="s">
        <v>2719</v>
      </c>
      <c r="C723" t="s">
        <v>536</v>
      </c>
      <c r="D723" t="s">
        <v>541</v>
      </c>
      <c r="E723" t="s">
        <v>2118</v>
      </c>
      <c r="F723" s="1" t="str">
        <f t="shared" si="44"/>
        <v>I-EUS-AU-DCS-DSS-QLD-SITE</v>
      </c>
      <c r="G723" s="1" t="str">
        <f t="shared" si="45"/>
        <v>End Users Services - Distributed Client Services - Deskside Support - QLD - Onsite  Primary Contact : Connor Ingram  Primary Contact Number #   613-8656-2597</v>
      </c>
      <c r="H723" s="1" t="str">
        <f t="shared" si="46"/>
        <v>nabdesk@au1.ibm.com</v>
      </c>
    </row>
    <row r="724" spans="1:8" ht="15" x14ac:dyDescent="0.25">
      <c r="A724" s="1" t="str">
        <f t="shared" si="47"/>
        <v>IBM-Workplace Services-Remote Access provisioning</v>
      </c>
      <c r="B724" s="1" t="s">
        <v>2719</v>
      </c>
      <c r="C724" t="s">
        <v>536</v>
      </c>
      <c r="D724" t="s">
        <v>541</v>
      </c>
      <c r="E724" t="s">
        <v>2090</v>
      </c>
      <c r="F724" s="1" t="str">
        <f t="shared" si="44"/>
        <v>I-SRM-AU-IAM-LAM-RAP</v>
      </c>
      <c r="G724" s="1" t="str">
        <f t="shared" si="45"/>
        <v>Security and Risk Management - Identity and Access - Logical Identity and Access Management - Remote Access Provisioning  Primary Contact : Christina Menon  Primary Contact Number #   61-402-327-246</v>
      </c>
      <c r="H724" s="1" t="str">
        <f t="shared" si="46"/>
        <v>isecras@au1.ibm.com</v>
      </c>
    </row>
    <row r="725" spans="1:8" ht="15" x14ac:dyDescent="0.25">
      <c r="A725" s="1" t="str">
        <f t="shared" si="47"/>
        <v>IBM-Workplace Services-Ricoh Support</v>
      </c>
      <c r="B725" s="1" t="s">
        <v>2719</v>
      </c>
      <c r="C725" t="s">
        <v>536</v>
      </c>
      <c r="D725" t="s">
        <v>541</v>
      </c>
      <c r="E725" t="s">
        <v>1856</v>
      </c>
      <c r="F725" s="1" t="str">
        <f t="shared" si="44"/>
        <v>V-RIC-AU-PRINT</v>
      </c>
      <c r="G725" s="1" t="str">
        <f t="shared" si="45"/>
        <v xml:space="preserve">Vendor - Ricoh - Managed Print Services  Primary Contact : Tim Wilson  Primary Contact Number # </v>
      </c>
      <c r="H725" s="1">
        <f t="shared" si="46"/>
        <v>0</v>
      </c>
    </row>
    <row r="726" spans="1:8" ht="15" x14ac:dyDescent="0.25">
      <c r="A726" s="1" t="str">
        <f t="shared" si="47"/>
        <v>IBM-Workplace Services-SA Dropin Deskside support</v>
      </c>
      <c r="B726" s="1" t="s">
        <v>2719</v>
      </c>
      <c r="C726" t="s">
        <v>536</v>
      </c>
      <c r="D726" t="s">
        <v>541</v>
      </c>
      <c r="E726" t="s">
        <v>2094</v>
      </c>
      <c r="F726" s="1" t="str">
        <f t="shared" si="44"/>
        <v>I-EUS-AU-DCS-DSS-SA-DIS</v>
      </c>
      <c r="G726" s="1" t="str">
        <f t="shared" si="45"/>
        <v>End Users Services - Distributed Client Services - Deskside Support - SA - Dropin  Primary Contact : Connor Ingram  Primary Contact Number #   613-8656-2597</v>
      </c>
      <c r="H726" s="1" t="str">
        <f t="shared" si="46"/>
        <v>nabdesk@au1.ibm.com</v>
      </c>
    </row>
    <row r="727" spans="1:8" ht="15" x14ac:dyDescent="0.25">
      <c r="A727" s="1" t="str">
        <f t="shared" si="47"/>
        <v>IBM-Workplace Services-SA Onsite Deskside support</v>
      </c>
      <c r="B727" s="1" t="s">
        <v>2719</v>
      </c>
      <c r="C727" t="s">
        <v>536</v>
      </c>
      <c r="D727" t="s">
        <v>541</v>
      </c>
      <c r="E727" t="s">
        <v>2120</v>
      </c>
      <c r="F727" s="1" t="str">
        <f t="shared" si="44"/>
        <v>I-EUS-AU-DCS-DSS-SA-SITE</v>
      </c>
      <c r="G727" s="1" t="str">
        <f t="shared" si="45"/>
        <v>End Users Services - Distributed Client Services - Deskside Support - SA - Onsite  Primary Contact : Connor Ingram  Primary Contact Number #   613-8656-2597</v>
      </c>
      <c r="H727" s="1" t="str">
        <f t="shared" si="46"/>
        <v>nabdesk@au1.ibm.com</v>
      </c>
    </row>
    <row r="728" spans="1:8" ht="15" x14ac:dyDescent="0.25">
      <c r="A728" s="1" t="str">
        <f t="shared" si="47"/>
        <v>IBM-Workplace Services-SA Onsite Level 2 Deskside support</v>
      </c>
      <c r="B728" s="1" t="s">
        <v>2719</v>
      </c>
      <c r="C728" t="s">
        <v>536</v>
      </c>
      <c r="D728" t="s">
        <v>541</v>
      </c>
      <c r="E728" t="s">
        <v>2043</v>
      </c>
      <c r="F728" s="1" t="str">
        <f t="shared" si="44"/>
        <v>I-EUS-AU-DCS-DSS-SITE-LVL2</v>
      </c>
      <c r="G728" s="1" t="str">
        <f t="shared" si="45"/>
        <v>End Users Services - Distributed Client Services - Deskside Support - Level 2  Primary Contact : Connor Ingram  Primary Contact Number #   613-8656-2597</v>
      </c>
      <c r="H728" s="1" t="str">
        <f t="shared" si="46"/>
        <v>nabdesk@au1.ibm.com</v>
      </c>
    </row>
    <row r="729" spans="1:8" ht="15" x14ac:dyDescent="0.25">
      <c r="A729" s="1" t="str">
        <f t="shared" si="47"/>
        <v>IBM-Workplace Services-Service Desk Retail Admin</v>
      </c>
      <c r="B729" s="1" t="s">
        <v>2719</v>
      </c>
      <c r="C729" t="s">
        <v>536</v>
      </c>
      <c r="D729" t="s">
        <v>541</v>
      </c>
      <c r="E729" t="s">
        <v>1963</v>
      </c>
      <c r="F729" s="1" t="str">
        <f t="shared" si="44"/>
        <v>I-EUS-AU-CSC-SDK-RETAIL-ADMIN</v>
      </c>
      <c r="G729" s="1" t="str">
        <f t="shared" si="45"/>
        <v>End User Services - Customer Service Center - Service Desk - Retail -  Administration  Primary Contact : Kalyanaraman Raju  Primary Contact Number #   91-974-399 5581</v>
      </c>
      <c r="H729" s="1" t="str">
        <f t="shared" si="46"/>
        <v>nabnet@au1.ibm.com </v>
      </c>
    </row>
    <row r="730" spans="1:8" ht="15" x14ac:dyDescent="0.25">
      <c r="A730" s="1" t="str">
        <f t="shared" si="47"/>
        <v>IBM-Workplace Services-Service Desk Ricoh</v>
      </c>
      <c r="B730" s="1" t="s">
        <v>2719</v>
      </c>
      <c r="C730" t="s">
        <v>536</v>
      </c>
      <c r="D730" t="s">
        <v>541</v>
      </c>
      <c r="E730" t="s">
        <v>2052</v>
      </c>
      <c r="F730" s="1" t="str">
        <f t="shared" si="44"/>
        <v>I-EUS-AU-CSC-SDK-RICOH</v>
      </c>
      <c r="G730" s="1" t="str">
        <f t="shared" si="45"/>
        <v>End User Services - Customer Service  Centre - Service Desk - Ricoh  Primary Contact : Kalyanaraman Raju  Primary Contact Number #   91-974-399 5581</v>
      </c>
      <c r="H730" s="1" t="str">
        <f t="shared" si="46"/>
        <v>nabnet@au1.ibm.com </v>
      </c>
    </row>
    <row r="731" spans="1:8" ht="15" x14ac:dyDescent="0.25">
      <c r="A731" s="1" t="str">
        <f t="shared" si="47"/>
        <v>IBM-Workplace Services-Service Desk Thirdparty Queue</v>
      </c>
      <c r="B731" s="1" t="s">
        <v>2719</v>
      </c>
      <c r="C731" t="s">
        <v>536</v>
      </c>
      <c r="D731" t="s">
        <v>541</v>
      </c>
      <c r="E731" t="s">
        <v>2050</v>
      </c>
      <c r="F731" s="1" t="str">
        <f t="shared" si="44"/>
        <v>I-EUS-AU-CSC-SDK-3PA</v>
      </c>
      <c r="G731" s="1" t="str">
        <f t="shared" si="45"/>
        <v>End User Services - Customer Service  Centre - Service Desk - Thirdparty  Primary Contact : Kalyanaraman Raju  Primary Contact Number #   91-974-399 5581</v>
      </c>
      <c r="H731" s="1" t="str">
        <f t="shared" si="46"/>
        <v>nabnet@au1.ibm.com </v>
      </c>
    </row>
    <row r="732" spans="1:8" ht="15" x14ac:dyDescent="0.25">
      <c r="A732" s="1" t="str">
        <f t="shared" si="47"/>
        <v>IBM-Workplace Services-Software Management</v>
      </c>
      <c r="B732" s="1" t="s">
        <v>2719</v>
      </c>
      <c r="C732" t="s">
        <v>536</v>
      </c>
      <c r="D732" t="s">
        <v>541</v>
      </c>
      <c r="E732" t="s">
        <v>2138</v>
      </c>
      <c r="F732" s="1" t="str">
        <f t="shared" si="44"/>
        <v>I-AM-AU-ORD-SW</v>
      </c>
      <c r="G732" s="1" t="str">
        <f t="shared" si="45"/>
        <v>Asset management - Order Management - Software  Primary Contact : Kiet Hua  Primary Contact Number # 61-417-571-818</v>
      </c>
      <c r="H732" s="1">
        <f t="shared" si="46"/>
        <v>0</v>
      </c>
    </row>
    <row r="733" spans="1:8" ht="15" x14ac:dyDescent="0.25">
      <c r="A733" s="1" t="str">
        <f t="shared" si="47"/>
        <v>IBM-Workplace Services-Software Platform Management Services Retail</v>
      </c>
      <c r="B733" s="1" t="s">
        <v>2719</v>
      </c>
      <c r="C733" t="s">
        <v>536</v>
      </c>
      <c r="D733" t="s">
        <v>541</v>
      </c>
      <c r="E733" t="s">
        <v>2056</v>
      </c>
      <c r="F733" s="1" t="str">
        <f t="shared" si="44"/>
        <v>I-EUS-AU-SPM-RETAIL</v>
      </c>
      <c r="G733" s="1" t="str">
        <f t="shared" si="45"/>
        <v>End Users Services - Software Platform  Management Services - Retail  Primary Contact : Luke Surace  Primary Contact Number #   614-14-559-685</v>
      </c>
      <c r="H733" s="1" t="str">
        <f t="shared" si="46"/>
        <v>nabswd@au1.ibm.com</v>
      </c>
    </row>
    <row r="734" spans="1:8" ht="15" x14ac:dyDescent="0.25">
      <c r="A734" s="1" t="str">
        <f t="shared" si="47"/>
        <v>IBM-Workplace Services-Software Platform Management Services Wholesale</v>
      </c>
      <c r="B734" s="1" t="s">
        <v>2719</v>
      </c>
      <c r="C734" t="s">
        <v>536</v>
      </c>
      <c r="D734" t="s">
        <v>541</v>
      </c>
      <c r="E734" t="s">
        <v>2058</v>
      </c>
      <c r="F734" s="1" t="str">
        <f t="shared" si="44"/>
        <v>I-EUS-AU-SPM-WHS</v>
      </c>
      <c r="G734" s="1" t="str">
        <f t="shared" si="45"/>
        <v>End Users Services - Software Platform  Management Services - Wholesale  Primary Contact : Luke Surace  Primary Contact Number #   614-14-559-685</v>
      </c>
      <c r="H734" s="1" t="str">
        <f t="shared" si="46"/>
        <v>nabswd@au1.ibm.com</v>
      </c>
    </row>
    <row r="735" spans="1:8" ht="15" x14ac:dyDescent="0.25">
      <c r="A735" s="1" t="str">
        <f t="shared" si="47"/>
        <v>IBM-Workplace Services-System Access Review</v>
      </c>
      <c r="B735" s="1" t="s">
        <v>2719</v>
      </c>
      <c r="C735" t="s">
        <v>536</v>
      </c>
      <c r="D735" t="s">
        <v>541</v>
      </c>
      <c r="E735" t="s">
        <v>1965</v>
      </c>
      <c r="F735" s="1" t="str">
        <f t="shared" si="44"/>
        <v>I-EUS-AU-CSC-SDK-SAR</v>
      </c>
      <c r="G735" s="1" t="str">
        <f t="shared" si="45"/>
        <v>End User Services - Customer Service Centre - Service Desk - Security Access Request  Primary Contact : Simon Burton  Primary Contact Number # 61-03-5338 5531</v>
      </c>
      <c r="H735" s="1" t="str">
        <f t="shared" si="46"/>
        <v>nwmdsa@au1.ibm.com  </v>
      </c>
    </row>
    <row r="736" spans="1:8" ht="15" x14ac:dyDescent="0.25">
      <c r="A736" s="1" t="str">
        <f t="shared" si="47"/>
        <v>IBM-Workplace Services-Unix Platform Request</v>
      </c>
      <c r="B736" s="1" t="s">
        <v>2719</v>
      </c>
      <c r="C736" t="s">
        <v>536</v>
      </c>
      <c r="D736" t="s">
        <v>541</v>
      </c>
      <c r="E736" t="s">
        <v>2040</v>
      </c>
      <c r="F736" s="1" t="str">
        <f t="shared" si="44"/>
        <v>I-SRM-AU-IAM-LAM-UNIX</v>
      </c>
      <c r="G736" s="1" t="str">
        <f t="shared" si="45"/>
        <v>Security &amp; Risk Management - Identity and Access - Logical Identity and Access Management - UNIX  Primary Contact : GAURAV DWIVEDI  Primary Contact Number # 91-99806-70260</v>
      </c>
      <c r="H736" s="1">
        <f t="shared" si="46"/>
        <v>0</v>
      </c>
    </row>
    <row r="737" spans="1:8" ht="15" x14ac:dyDescent="0.25">
      <c r="A737" s="1" t="str">
        <f t="shared" si="47"/>
        <v>IBM-Workplace Services-User Access Request</v>
      </c>
      <c r="B737" s="1" t="s">
        <v>2719</v>
      </c>
      <c r="C737" t="s">
        <v>536</v>
      </c>
      <c r="D737" t="s">
        <v>541</v>
      </c>
      <c r="E737" t="s">
        <v>2111</v>
      </c>
      <c r="F737" s="1" t="str">
        <f t="shared" si="44"/>
        <v>I-SRM-AU-IAM-LAM-UAR</v>
      </c>
      <c r="G737" s="1" t="str">
        <f t="shared" si="45"/>
        <v>Security and Risk Management - Identity and Access - Logical Identity and Access Management - User Access Request  Primary Contact : Christina Menon  Primary Contact Number #   61-402-327-246</v>
      </c>
      <c r="H737" s="1" t="str">
        <f t="shared" si="46"/>
        <v>xpeform@au1.ibm.com</v>
      </c>
    </row>
    <row r="738" spans="1:8" ht="15" x14ac:dyDescent="0.25">
      <c r="A738" s="1" t="str">
        <f t="shared" si="47"/>
        <v>IBM-Workplace Services-WA Dropin Deskside support</v>
      </c>
      <c r="B738" s="1" t="s">
        <v>2719</v>
      </c>
      <c r="C738" t="s">
        <v>536</v>
      </c>
      <c r="D738" t="s">
        <v>541</v>
      </c>
      <c r="E738" t="s">
        <v>2134</v>
      </c>
      <c r="F738" s="1" t="str">
        <f t="shared" si="44"/>
        <v>I-EUS-AU-DCS-DSS-WA-DIS</v>
      </c>
      <c r="G738" s="1" t="str">
        <f t="shared" si="45"/>
        <v>End Users Services - Distributed Client Services - Deskside Support - WA - Dropin  Primary Contact : Connor Ingram  Primary Contact Number #   613-8656-2597</v>
      </c>
      <c r="H738" s="1" t="str">
        <f t="shared" si="46"/>
        <v>nabdesk@au1.ibm.com</v>
      </c>
    </row>
    <row r="739" spans="1:8" ht="15" x14ac:dyDescent="0.25">
      <c r="A739" s="1" t="str">
        <f t="shared" si="47"/>
        <v>IBM-Workplace Services-WA Onsite Deskside support</v>
      </c>
      <c r="B739" s="1" t="s">
        <v>2719</v>
      </c>
      <c r="C739" t="s">
        <v>536</v>
      </c>
      <c r="D739" t="s">
        <v>541</v>
      </c>
      <c r="E739" t="s">
        <v>2136</v>
      </c>
      <c r="F739" s="1" t="str">
        <f t="shared" si="44"/>
        <v>I-EUS-AU-DCS-DSS-WA-SITE</v>
      </c>
      <c r="G739" s="1" t="str">
        <f t="shared" si="45"/>
        <v>End Users Services - Distributed Client Services - Deskside Support - WA - Onsite  Primary Contact : Connor Ingram  Primary Contact Number #   613-8656-2597</v>
      </c>
      <c r="H739" s="1" t="str">
        <f t="shared" si="46"/>
        <v>nabdesk@au1.ibm.com</v>
      </c>
    </row>
    <row r="740" spans="1:8" ht="15" x14ac:dyDescent="0.25">
      <c r="A740" s="1" t="str">
        <f t="shared" si="47"/>
        <v>IBM-Workplace Services-Wintel</v>
      </c>
      <c r="B740" s="1" t="s">
        <v>2719</v>
      </c>
      <c r="C740" t="s">
        <v>536</v>
      </c>
      <c r="D740" t="s">
        <v>541</v>
      </c>
      <c r="E740" t="s">
        <v>2019</v>
      </c>
      <c r="F740" s="1" t="str">
        <f t="shared" si="44"/>
        <v>I-SSO-AU-SMD-INT-WRK</v>
      </c>
      <c r="G740" s="1" t="str">
        <f t="shared" si="45"/>
        <v>Server Systems Operations - Server Management - Distributed - Platform Support Intel - Workplace  Primary Contact : Stevan Bibby  Primary Contact Number # 0418 996 371</v>
      </c>
      <c r="H740" s="1" t="str">
        <f t="shared" si="46"/>
        <v>intelnab@au1.ibm.com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opLeftCell="B1" workbookViewId="0">
      <selection activeCell="B1" sqref="B1"/>
    </sheetView>
  </sheetViews>
  <sheetFormatPr defaultRowHeight="15" x14ac:dyDescent="0.25"/>
  <cols>
    <col min="1" max="1" width="75.42578125" style="3" hidden="1" customWidth="1"/>
    <col min="2" max="2" width="29.140625" style="2" customWidth="1"/>
    <col min="3" max="3" width="17" style="2" customWidth="1"/>
    <col min="4" max="4" width="38.85546875" style="2" bestFit="1" customWidth="1"/>
    <col min="5" max="5" width="41" style="2" bestFit="1" customWidth="1"/>
    <col min="6" max="6" width="37.28515625" style="3" bestFit="1" customWidth="1"/>
    <col min="7" max="7" width="249.42578125" style="3" bestFit="1" customWidth="1"/>
    <col min="8" max="8" width="135.42578125" style="3" bestFit="1" customWidth="1"/>
    <col min="9" max="16384" width="9.140625" style="3"/>
  </cols>
  <sheetData>
    <row r="1" spans="1:8" x14ac:dyDescent="0.25">
      <c r="A1" s="3" t="s">
        <v>2146</v>
      </c>
      <c r="B1" s="2" t="s">
        <v>1085</v>
      </c>
      <c r="C1" s="2" t="s">
        <v>1</v>
      </c>
      <c r="D1" s="2" t="s">
        <v>2</v>
      </c>
      <c r="E1" s="2" t="s">
        <v>3</v>
      </c>
      <c r="F1" s="3" t="s">
        <v>2717</v>
      </c>
      <c r="G1" s="5" t="s">
        <v>4312</v>
      </c>
      <c r="H1" s="5" t="s">
        <v>2729</v>
      </c>
    </row>
    <row r="2" spans="1:8" x14ac:dyDescent="0.25">
      <c r="A2" s="3" t="str">
        <f>CONCATENATE(C2,"-",D2,"-",E2)</f>
        <v>NABT-EADT-EADS-IRM Development</v>
      </c>
      <c r="B2" s="2" t="s">
        <v>1086</v>
      </c>
      <c r="C2" s="2" t="s">
        <v>5</v>
      </c>
      <c r="D2" s="2" t="s">
        <v>25</v>
      </c>
      <c r="E2" s="2" t="s">
        <v>1086</v>
      </c>
      <c r="F2" s="3" t="str">
        <f t="shared" ref="F2:F65" si="0">VLOOKUP(A2,ISM,2,FALSE)</f>
        <v>C-NAB-AU-EADTEADS-IRM-DEV</v>
      </c>
      <c r="G2" s="3">
        <f t="shared" ref="G2:G65" si="1">VLOOKUP(A2,Remedy,6,FALSE)</f>
        <v>0</v>
      </c>
      <c r="H2" s="3" t="str">
        <f t="shared" ref="H2:H65" si="2">VLOOKUP(A2,Remedy,7,FALSE)</f>
        <v>risk.engines.project@nab.com.au</v>
      </c>
    </row>
    <row r="3" spans="1:8" x14ac:dyDescent="0.25">
      <c r="A3" s="3" t="str">
        <f t="shared" ref="A3:A66" si="3">CONCATENATE(C3,"-",D3,"-",E3)</f>
        <v>NABT-EADT-EADS-IRM Support</v>
      </c>
      <c r="B3" s="2" t="s">
        <v>1087</v>
      </c>
      <c r="C3" s="2" t="s">
        <v>5</v>
      </c>
      <c r="D3" s="2" t="s">
        <v>25</v>
      </c>
      <c r="E3" s="2" t="s">
        <v>1087</v>
      </c>
      <c r="F3" s="3" t="str">
        <f t="shared" si="0"/>
        <v>C-NAB-AU-EADTEADS-IRM-SUPP</v>
      </c>
      <c r="G3" s="3">
        <f t="shared" si="1"/>
        <v>0</v>
      </c>
      <c r="H3" s="3" t="str">
        <f t="shared" si="2"/>
        <v>risk.engines.bau@nab.com.au</v>
      </c>
    </row>
    <row r="4" spans="1:8" x14ac:dyDescent="0.25">
      <c r="A4" s="3" t="str">
        <f t="shared" si="3"/>
        <v>NABT-EADT-EADS-CRE Development</v>
      </c>
      <c r="B4" s="2" t="s">
        <v>1088</v>
      </c>
      <c r="C4" s="2" t="s">
        <v>5</v>
      </c>
      <c r="D4" s="2" t="s">
        <v>25</v>
      </c>
      <c r="E4" s="2" t="s">
        <v>1088</v>
      </c>
      <c r="F4" s="3" t="str">
        <f t="shared" si="0"/>
        <v>C-NAB-AU-EADTEADS-CRE-DEV</v>
      </c>
      <c r="G4" s="3">
        <f t="shared" si="1"/>
        <v>0</v>
      </c>
      <c r="H4" s="3">
        <f t="shared" si="2"/>
        <v>0</v>
      </c>
    </row>
    <row r="5" spans="1:8" x14ac:dyDescent="0.25">
      <c r="A5" s="3" t="str">
        <f t="shared" si="3"/>
        <v>NABT-EADT-EADS-CRE Support</v>
      </c>
      <c r="B5" s="2" t="s">
        <v>1089</v>
      </c>
      <c r="C5" s="2" t="s">
        <v>5</v>
      </c>
      <c r="D5" s="2" t="s">
        <v>25</v>
      </c>
      <c r="E5" s="2" t="s">
        <v>1089</v>
      </c>
      <c r="F5" s="3" t="str">
        <f t="shared" si="0"/>
        <v>C-NAB-AU-EADTEADS-CRE-SUPP</v>
      </c>
      <c r="G5" s="3" t="str">
        <f t="shared" si="1"/>
        <v>SAS Credit Risk Engine Support</v>
      </c>
      <c r="H5" s="3" t="str">
        <f t="shared" si="2"/>
        <v>NABAU_SAS.CRE.Support@nab.com.au</v>
      </c>
    </row>
    <row r="6" spans="1:8" x14ac:dyDescent="0.25">
      <c r="A6" s="3" t="str">
        <f t="shared" si="3"/>
        <v>NABT-P&amp;M-Asia Non-Traded Finance-ADR APOS Support</v>
      </c>
      <c r="B6" s="2" t="s">
        <v>1090</v>
      </c>
      <c r="C6" s="2" t="s">
        <v>5</v>
      </c>
      <c r="D6" s="2" t="s">
        <v>2147</v>
      </c>
      <c r="E6" s="2" t="s">
        <v>1090</v>
      </c>
      <c r="F6" s="3" t="str">
        <f t="shared" si="0"/>
        <v>C-NAB-AU-PMANTF-ADRAPOSSUPP</v>
      </c>
      <c r="G6" s="3" t="str">
        <f t="shared" si="1"/>
        <v>Primary Contact Number: +852 2822 9898  Secondary Contact Number:  Remedy Support Group Authoriser: Chan Ka Ki</v>
      </c>
      <c r="H6" s="3" t="str">
        <f t="shared" si="2"/>
        <v>nabas_adr.support@nabasia.com</v>
      </c>
    </row>
    <row r="7" spans="1:8" x14ac:dyDescent="0.25">
      <c r="A7" s="3" t="str">
        <f t="shared" si="3"/>
        <v>NABT-BNZT-Markets Technology-Application Support</v>
      </c>
      <c r="B7" s="2" t="s">
        <v>1092</v>
      </c>
      <c r="C7" s="2" t="s">
        <v>5</v>
      </c>
      <c r="D7" s="2" t="s">
        <v>757</v>
      </c>
      <c r="E7" s="2" t="s">
        <v>758</v>
      </c>
      <c r="F7" s="3" t="str">
        <f t="shared" si="0"/>
        <v>C-NAB-AU-PMWSBNZT-APPSUPP</v>
      </c>
      <c r="G7" s="3" t="str">
        <f t="shared" si="1"/>
        <v>Application Support    Primary Contact Number : +64 (0)4 474 7930  Secondary Contact Number : +64 (0)21 125 9516  Remedy Support Group Authoriser: Peter Emanuel</v>
      </c>
      <c r="H7" s="3" t="str">
        <f t="shared" si="2"/>
        <v>Wholesale.Banking.NZ.App.Support@bnz.co.nz</v>
      </c>
    </row>
    <row r="8" spans="1:8" x14ac:dyDescent="0.25">
      <c r="A8" s="3" t="str">
        <f t="shared" si="3"/>
        <v>NABT-P&amp;M-FX &amp; Distribution-Austin Development</v>
      </c>
      <c r="B8" s="2" t="s">
        <v>1093</v>
      </c>
      <c r="C8" s="2" t="s">
        <v>5</v>
      </c>
      <c r="D8" s="2" t="s">
        <v>690</v>
      </c>
      <c r="E8" s="2" t="s">
        <v>1093</v>
      </c>
      <c r="F8" s="3" t="str">
        <f t="shared" si="0"/>
        <v>C-NAB-AU-PMFXD-AUSTINDEV</v>
      </c>
      <c r="G8" s="3" t="str">
        <f t="shared" si="1"/>
        <v>Primary Contact Number: n/a  Secondary Contact Number: n/a  Remedy Support Group Authoriser: Travis Draper</v>
      </c>
      <c r="H8" s="3" t="str">
        <f t="shared" si="2"/>
        <v>EST.Technology.Product.and.Markets.-.Austin.Development@nab.com.au</v>
      </c>
    </row>
    <row r="9" spans="1:8" x14ac:dyDescent="0.25">
      <c r="A9" s="3" t="str">
        <f t="shared" si="3"/>
        <v>NABT-P&amp;M-FX &amp; Distribution-Austin Support</v>
      </c>
      <c r="B9" s="2" t="s">
        <v>1094</v>
      </c>
      <c r="C9" s="2" t="s">
        <v>5</v>
      </c>
      <c r="D9" s="2" t="s">
        <v>690</v>
      </c>
      <c r="E9" s="2" t="s">
        <v>1094</v>
      </c>
      <c r="F9" s="3" t="str">
        <f t="shared" si="0"/>
        <v>C-NAB-AU-PMFXC-AUSTINSUPP</v>
      </c>
      <c r="G9" s="3" t="str">
        <f t="shared" si="1"/>
        <v>Primary Contact Number: x360000 (+61 3 8641 0000)  Secondary Contact Number: x360000 (+61 3 8641 0000)  Remedy Support Group Authoriser: Phil Grocott</v>
      </c>
      <c r="H9" s="3" t="str">
        <f t="shared" si="2"/>
        <v>EST.Technology.Product.and.Markets.-.Austin.Support@nab.com.au</v>
      </c>
    </row>
    <row r="10" spans="1:8" x14ac:dyDescent="0.25">
      <c r="A10" s="3" t="str">
        <f t="shared" si="3"/>
        <v>NABT-P&amp;M-FX &amp; Commodities-Bills Whiteboard Development</v>
      </c>
      <c r="B10" s="2" t="s">
        <v>1095</v>
      </c>
      <c r="C10" s="2" t="s">
        <v>5</v>
      </c>
      <c r="D10" s="2" t="s">
        <v>1096</v>
      </c>
      <c r="E10" s="2" t="s">
        <v>1095</v>
      </c>
      <c r="F10" s="3" t="str">
        <f t="shared" si="0"/>
        <v>C-NAB-AU-PMFXC-BILLSWBDEV</v>
      </c>
      <c r="G10" s="3" t="str">
        <f t="shared" si="1"/>
        <v>Primary Contact Number: n/a  Secondary Contact Number: n/a  Remedy Support Group Authoriser: Travis Draper</v>
      </c>
      <c r="H10" s="3" t="str">
        <f t="shared" si="2"/>
        <v>EST.Technology.Product.and.Markets.-.Bills.Whiteboard.Developmen@nab.com.au</v>
      </c>
    </row>
    <row r="11" spans="1:8" x14ac:dyDescent="0.25">
      <c r="A11" s="3" t="str">
        <f t="shared" si="3"/>
        <v>NABT-P&amp;M-FX &amp; Distribution-Bills Whiteboard Support</v>
      </c>
      <c r="B11" s="2" t="s">
        <v>1097</v>
      </c>
      <c r="C11" s="2" t="s">
        <v>5</v>
      </c>
      <c r="D11" s="2" t="s">
        <v>690</v>
      </c>
      <c r="E11" s="2" t="s">
        <v>1097</v>
      </c>
      <c r="F11" s="3" t="str">
        <f t="shared" si="0"/>
        <v>C-NAB-AU-PMFXC-BILLSWBSUPP</v>
      </c>
      <c r="G11" s="3" t="str">
        <f t="shared" si="1"/>
        <v>Primary Contact Number: x360000 (+61 3 8641 0000)  Secondary Contact Number: x360000 (+61 3 8641 0000)  Remedy Support Group Authoriser: Phil Grocott</v>
      </c>
      <c r="H11" s="3" t="str">
        <f t="shared" si="2"/>
        <v>EST.Technology.Product.and.Markets.-.Bills.Whiteboard.Support@nab.com.au</v>
      </c>
    </row>
    <row r="12" spans="1:8" x14ac:dyDescent="0.25">
      <c r="A12" s="3" t="str">
        <f t="shared" si="3"/>
        <v>NABT-P&amp;M-FI&amp;PT-BondMaster Support</v>
      </c>
      <c r="B12" s="2" t="s">
        <v>1098</v>
      </c>
      <c r="C12" s="2" t="s">
        <v>5</v>
      </c>
      <c r="D12" s="2" t="s">
        <v>754</v>
      </c>
      <c r="E12" s="2" t="s">
        <v>1098</v>
      </c>
      <c r="F12" s="3" t="str">
        <f t="shared" si="0"/>
        <v>C-NAB-AU-PMFXC-BONDMASSUPP</v>
      </c>
      <c r="G12" s="3" t="str">
        <f t="shared" si="1"/>
        <v>Primary Contact: Darren Keene 0415 171 302  Secondary Contact: Ken McCormack 0425 249 385  Remedy Support Group Authoriser: Darren Keene</v>
      </c>
      <c r="H12" s="3" t="str">
        <f t="shared" si="2"/>
        <v>wholesale.banking.bondmaster.support@nabcapital.com</v>
      </c>
    </row>
    <row r="13" spans="1:8" x14ac:dyDescent="0.25">
      <c r="A13" s="3" t="str">
        <f t="shared" si="3"/>
        <v>NABT-P&amp;M-Supply Management-Capacity &amp; Performance Management</v>
      </c>
      <c r="B13" s="2" t="s">
        <v>1099</v>
      </c>
      <c r="C13" s="2" t="s">
        <v>5</v>
      </c>
      <c r="D13" s="2" t="s">
        <v>1100</v>
      </c>
      <c r="E13" s="2" t="s">
        <v>1101</v>
      </c>
      <c r="F13" s="3" t="str">
        <f t="shared" si="0"/>
        <v>C-NAB-AU-PMSM-PCM</v>
      </c>
      <c r="G13" s="3">
        <f t="shared" si="1"/>
        <v>0</v>
      </c>
      <c r="H13" s="3" t="str">
        <f t="shared" si="2"/>
        <v>doraiswamy.srinivasan@nab.com.au</v>
      </c>
    </row>
    <row r="14" spans="1:8" x14ac:dyDescent="0.25">
      <c r="A14" s="3" t="str">
        <f t="shared" si="3"/>
        <v>NABT-P&amp;M-FX &amp; Commodities-Client Centre Support</v>
      </c>
      <c r="B14" s="2" t="s">
        <v>1102</v>
      </c>
      <c r="C14" s="2" t="s">
        <v>5</v>
      </c>
      <c r="D14" s="2" t="s">
        <v>1096</v>
      </c>
      <c r="E14" s="2" t="s">
        <v>1102</v>
      </c>
      <c r="F14" s="3" t="str">
        <f t="shared" si="0"/>
        <v>C-NAB-AU-PMFXC-CCSUPP</v>
      </c>
      <c r="G14" s="3" t="str">
        <f t="shared" si="1"/>
        <v>Remedy Support Group Authoriser: Christos Tsiftis</v>
      </c>
      <c r="H14" s="3" t="str">
        <f t="shared" si="2"/>
        <v>client.centre@nab.com.au</v>
      </c>
    </row>
    <row r="15" spans="1:8" x14ac:dyDescent="0.25">
      <c r="A15" s="3" t="str">
        <f t="shared" si="3"/>
        <v>NABT-P&amp;M-FX &amp; Commodities-Commodities Support</v>
      </c>
      <c r="B15" s="2" t="s">
        <v>1103</v>
      </c>
      <c r="C15" s="2" t="s">
        <v>5</v>
      </c>
      <c r="D15" s="2" t="s">
        <v>1096</v>
      </c>
      <c r="E15" s="2" t="s">
        <v>1103</v>
      </c>
      <c r="F15" s="3" t="str">
        <f t="shared" si="0"/>
        <v>C-NAB-AU-PMFXC-COMMODITIESSUPP</v>
      </c>
      <c r="G15" s="3" t="str">
        <f t="shared" si="1"/>
        <v>Support for Merchant (Commodities Trading) and   CDFC (Commodities Rates)</v>
      </c>
      <c r="H15" s="3" t="str">
        <f t="shared" si="2"/>
        <v>commodities.support@nab.com.au</v>
      </c>
    </row>
    <row r="16" spans="1:8" x14ac:dyDescent="0.25">
      <c r="A16" s="3" t="str">
        <f t="shared" si="3"/>
        <v>NABT-P&amp;M-FI&amp;PT-Confirmation Server Support</v>
      </c>
      <c r="B16" s="2" t="s">
        <v>1104</v>
      </c>
      <c r="C16" s="2" t="s">
        <v>5</v>
      </c>
      <c r="D16" s="2" t="s">
        <v>754</v>
      </c>
      <c r="E16" s="2" t="s">
        <v>1104</v>
      </c>
      <c r="F16" s="3" t="str">
        <f t="shared" si="0"/>
        <v>C-NAB-AU-PMFIPT-CSSUPP</v>
      </c>
      <c r="G16" s="3" t="str">
        <f t="shared" si="1"/>
        <v>Confirmation Manager (Confirmation Server) Support.   Primary contact: +61386410000  Seconday contact:   Graham Gilchrist (Prod Manager)  Escalation:  Manny Georgiades (Asset Manager)  Remedy Support Group Authoriser:  Graham Gilchrist (Prod Manager)</v>
      </c>
      <c r="H16" s="3" t="str">
        <f t="shared" si="2"/>
        <v>Wholesale.Banking.Confirmations.Support@nab.com.au</v>
      </c>
    </row>
    <row r="17" spans="1:8" x14ac:dyDescent="0.25">
      <c r="A17" s="3" t="str">
        <f t="shared" si="3"/>
        <v>NABT-P&amp;M-Asset Servicing Technology-Core Processing Support</v>
      </c>
      <c r="B17" s="2" t="s">
        <v>1105</v>
      </c>
      <c r="C17" s="2" t="s">
        <v>5</v>
      </c>
      <c r="D17" s="2" t="s">
        <v>750</v>
      </c>
      <c r="E17" s="2" t="s">
        <v>1106</v>
      </c>
      <c r="F17" s="3" t="str">
        <f t="shared" si="0"/>
        <v>C-NAB-AU-PMAST-CPSUPP</v>
      </c>
      <c r="G17" s="3" t="str">
        <f t="shared" si="1"/>
        <v>Primary Contact Number - (03) 8641 1533    Secondary Contact Number - (03) 8641 1792    Remedy Support Group Authoriser - Brien Hansen</v>
      </c>
      <c r="H17" s="3" t="str">
        <f t="shared" si="2"/>
        <v>EST Technology Product and Markets - Transaction Processing</v>
      </c>
    </row>
    <row r="18" spans="1:8" x14ac:dyDescent="0.25">
      <c r="A18" s="3" t="str">
        <f t="shared" si="3"/>
        <v>NABT-P&amp;M-Risk &amp; Data-Credit Risk Support</v>
      </c>
      <c r="B18" s="2" t="s">
        <v>1107</v>
      </c>
      <c r="C18" s="2" t="s">
        <v>5</v>
      </c>
      <c r="D18" s="2" t="s">
        <v>1108</v>
      </c>
      <c r="E18" s="2" t="s">
        <v>1107</v>
      </c>
      <c r="F18" s="3" t="str">
        <f t="shared" si="0"/>
        <v>C-NAB-AU-PMRD-CREDITRISKSUPP</v>
      </c>
      <c r="G18" s="3" t="str">
        <f t="shared" si="1"/>
        <v>Credient, Algo Collateral, QuIC CVA, Boundary Rider</v>
      </c>
      <c r="H18" s="3" t="str">
        <f t="shared" si="2"/>
        <v>EST.Technology.Product.and.Markets.-.Credit.Risk.Support1@nab.com.au</v>
      </c>
    </row>
    <row r="19" spans="1:8" x14ac:dyDescent="0.25">
      <c r="A19" s="3" t="str">
        <f t="shared" si="3"/>
        <v>NABT-P&amp;M-Risk &amp; Data-Market Risk Support</v>
      </c>
      <c r="B19" s="2" t="s">
        <v>1109</v>
      </c>
      <c r="C19" s="2" t="s">
        <v>5</v>
      </c>
      <c r="D19" s="2" t="s">
        <v>1108</v>
      </c>
      <c r="E19" s="2" t="s">
        <v>1110</v>
      </c>
      <c r="F19" s="3" t="str">
        <f t="shared" si="0"/>
        <v>C-NAB-AU-PMRD-MRKRISKSUPP</v>
      </c>
      <c r="G19" s="3" t="str">
        <f t="shared" si="1"/>
        <v>Market Risk Support Group for - GMR, GDDB, CRR, DVaR, PUA, AgileVaR, VPP, KMR, Rerun, ICW    Primary Contact: Rajeev Kalra (0410 346 398)  Secondary Contact: Feng Yi (0477367898)  Remedy Support Group Authoriser: Rajeev Kalra/Feng Yi</v>
      </c>
      <c r="H19" s="3" t="str">
        <f t="shared" si="2"/>
        <v>wholesale.banking.tech.market.risk.support@nabcapital.com.au</v>
      </c>
    </row>
    <row r="20" spans="1:8" x14ac:dyDescent="0.25">
      <c r="A20" s="3" t="str">
        <f t="shared" si="3"/>
        <v>NABT-P&amp;M-Risk &amp; Data-Curves and Rates Support</v>
      </c>
      <c r="B20" s="2" t="s">
        <v>1111</v>
      </c>
      <c r="C20" s="2" t="s">
        <v>5</v>
      </c>
      <c r="D20" s="2" t="s">
        <v>1108</v>
      </c>
      <c r="E20" s="2" t="s">
        <v>1112</v>
      </c>
      <c r="F20" s="3" t="str">
        <f t="shared" si="0"/>
        <v>C-NAB-AU-PMRD-CURVESRATESUPP</v>
      </c>
      <c r="G20" s="3" t="str">
        <f t="shared" si="1"/>
        <v>Cartoo, Asset Control and GRD 10 Support is provided by this group</v>
      </c>
      <c r="H20" s="3" t="str">
        <f t="shared" si="2"/>
        <v>quest_cartoo_support@national.com.au</v>
      </c>
    </row>
    <row r="21" spans="1:8" x14ac:dyDescent="0.25">
      <c r="A21" s="3" t="str">
        <f t="shared" si="3"/>
        <v>NABT-P&amp;M-Risk &amp; Data-Data Management Operations</v>
      </c>
      <c r="B21" s="2" t="s">
        <v>1113</v>
      </c>
      <c r="C21" s="2" t="s">
        <v>5</v>
      </c>
      <c r="D21" s="2" t="s">
        <v>1108</v>
      </c>
      <c r="E21" s="2" t="s">
        <v>1113</v>
      </c>
      <c r="F21" s="3" t="str">
        <f t="shared" si="0"/>
        <v>C-NAB-AU-PMRD-DMOPS</v>
      </c>
      <c r="G21" s="3">
        <f t="shared" si="1"/>
        <v>0</v>
      </c>
      <c r="H21" s="3" t="str">
        <f t="shared" si="2"/>
        <v>wholesale.banking.data.operations@nab.com.au</v>
      </c>
    </row>
    <row r="22" spans="1:8" x14ac:dyDescent="0.25">
      <c r="A22" s="3" t="str">
        <f t="shared" si="3"/>
        <v>NABT-P&amp;M-EST Northern Hemisphere-DR &amp; IT Risk Support</v>
      </c>
      <c r="B22" s="2" t="s">
        <v>1114</v>
      </c>
      <c r="C22" s="2" t="s">
        <v>5</v>
      </c>
      <c r="D22" s="2" t="s">
        <v>2148</v>
      </c>
      <c r="E22" s="2" t="s">
        <v>1116</v>
      </c>
      <c r="F22" s="3" t="str">
        <f t="shared" si="0"/>
        <v>C-NAB-AU-PMNH-DRITRISKSUPP</v>
      </c>
      <c r="G22" s="3">
        <f t="shared" si="1"/>
        <v>0</v>
      </c>
      <c r="H22" s="3" t="str">
        <f t="shared" si="2"/>
        <v>pam.monk@eu.nabgroup.com; holly.smith@eu.nabgroup.com</v>
      </c>
    </row>
    <row r="23" spans="1:8" x14ac:dyDescent="0.25">
      <c r="A23" s="3" t="str">
        <f t="shared" si="3"/>
        <v>NABT-P&amp;M-FX &amp; Commodities-eCRS Support</v>
      </c>
      <c r="B23" s="2" t="s">
        <v>1117</v>
      </c>
      <c r="C23" s="2" t="s">
        <v>5</v>
      </c>
      <c r="D23" s="2" t="s">
        <v>1096</v>
      </c>
      <c r="E23" s="2" t="s">
        <v>1117</v>
      </c>
      <c r="F23" s="3" t="str">
        <f t="shared" si="0"/>
        <v>C-NAB-AU-PMFXC-ECRSSUPP</v>
      </c>
      <c r="G23" s="3" t="str">
        <f t="shared" si="1"/>
        <v>Support for P&amp;M elements of the eCRS application.</v>
      </c>
      <c r="H23" s="3" t="str">
        <f t="shared" si="2"/>
        <v>nabcapital.ecrs.support@nab.com.au</v>
      </c>
    </row>
    <row r="24" spans="1:8" x14ac:dyDescent="0.25">
      <c r="A24" s="3" t="str">
        <f t="shared" si="3"/>
        <v>NABT-P&amp;M-Asset Servicing Technology-Enterprise Support</v>
      </c>
      <c r="B24" s="2" t="s">
        <v>1118</v>
      </c>
      <c r="C24" s="2" t="s">
        <v>5</v>
      </c>
      <c r="D24" s="2" t="s">
        <v>750</v>
      </c>
      <c r="E24" s="2" t="s">
        <v>1119</v>
      </c>
      <c r="F24" s="3" t="str">
        <f t="shared" si="0"/>
        <v>C-NAB-AU-PMAST-ENTERPRISESUPP</v>
      </c>
      <c r="G24" s="3" t="str">
        <f t="shared" si="1"/>
        <v>Primary Contract Number: See Alarmpoint  Secondary Contract Number: See Alarmpoint  Remedy Support Group Authoriser: TBA</v>
      </c>
      <c r="H24" s="3" t="str">
        <f t="shared" si="2"/>
        <v>EST.Technology.Product.And.Markets.-.Products.And.Enterprises@nab.com.au</v>
      </c>
    </row>
    <row r="25" spans="1:8" x14ac:dyDescent="0.25">
      <c r="A25" s="3" t="str">
        <f t="shared" si="3"/>
        <v>NABT-P&amp;M-FI&amp;PT-Equities Support</v>
      </c>
      <c r="B25" s="2" t="s">
        <v>1120</v>
      </c>
      <c r="C25" s="2" t="s">
        <v>5</v>
      </c>
      <c r="D25" s="2" t="s">
        <v>754</v>
      </c>
      <c r="E25" s="2" t="s">
        <v>1120</v>
      </c>
      <c r="F25" s="3" t="str">
        <f t="shared" si="0"/>
        <v>C-NAB-AU-PMFIPT-EQUITIESSUPP</v>
      </c>
      <c r="G25" s="3">
        <f t="shared" si="1"/>
        <v>0</v>
      </c>
      <c r="H25" s="3">
        <f t="shared" si="2"/>
        <v>0</v>
      </c>
    </row>
    <row r="26" spans="1:8" x14ac:dyDescent="0.25">
      <c r="A26" s="3" t="str">
        <f t="shared" si="3"/>
        <v>NABT-P&amp;M-FI&amp;PT-Finance Support</v>
      </c>
      <c r="B26" s="2" t="s">
        <v>1121</v>
      </c>
      <c r="C26" s="2" t="s">
        <v>5</v>
      </c>
      <c r="D26" s="2" t="s">
        <v>754</v>
      </c>
      <c r="E26" s="2" t="s">
        <v>1121</v>
      </c>
      <c r="F26" s="3" t="str">
        <f t="shared" si="0"/>
        <v>C-NAB-AU-PMFIPT-FINSUPP</v>
      </c>
      <c r="G26" s="3" t="str">
        <f t="shared" si="1"/>
        <v>Group for GPLR and Accounting Server. Remedy Support Group Authoriser:James Findlay or Brett Kotsiakos</v>
      </c>
      <c r="H26" s="3" t="str">
        <f t="shared" si="2"/>
        <v>Wholesale.Banking.Accounting.Server.Support@nab.com.au</v>
      </c>
    </row>
    <row r="27" spans="1:8" x14ac:dyDescent="0.25">
      <c r="A27" s="3" t="str">
        <f t="shared" si="3"/>
        <v>NABT-P&amp;M-FI&amp;PT-FLAG Support</v>
      </c>
      <c r="B27" s="2" t="s">
        <v>1122</v>
      </c>
      <c r="C27" s="2" t="s">
        <v>5</v>
      </c>
      <c r="D27" s="2" t="s">
        <v>754</v>
      </c>
      <c r="E27" s="2" t="s">
        <v>1122</v>
      </c>
      <c r="F27" s="3" t="str">
        <f t="shared" si="0"/>
        <v>C-NAB-AU-PMFXC-FLAGSUPP</v>
      </c>
      <c r="G27" s="3" t="str">
        <f t="shared" si="1"/>
        <v>Primary Contact: Darren Keene 0415 171 302  Secondary Contact: Ken McCormack 0425 249 385  Remedy Support Group Authoriser: Darren Keene</v>
      </c>
      <c r="H27" s="3" t="str">
        <f t="shared" si="2"/>
        <v>wholesale.banking.flag.support@nabcapital.com</v>
      </c>
    </row>
    <row r="28" spans="1:8" x14ac:dyDescent="0.25">
      <c r="A28" s="3" t="str">
        <f t="shared" si="3"/>
        <v>NABT-P&amp;M-Asset Servicing Technology-Front Office Support</v>
      </c>
      <c r="B28" s="2" t="s">
        <v>1123</v>
      </c>
      <c r="C28" s="2" t="s">
        <v>5</v>
      </c>
      <c r="D28" s="2" t="s">
        <v>750</v>
      </c>
      <c r="E28" s="2" t="s">
        <v>1124</v>
      </c>
      <c r="F28" s="3" t="str">
        <f t="shared" si="0"/>
        <v>C-NAB-AU-PMAST-FRONTOFFSUPP</v>
      </c>
      <c r="G28" s="3" t="str">
        <f t="shared" si="1"/>
        <v>Refer to Alarm Point for Primary &amp; Secondary Contact Phone Numbers.  Support Group Authoriser: Front Office Support</v>
      </c>
      <c r="H28" s="3" t="str">
        <f t="shared" si="2"/>
        <v>EST Technology Product and Markets - Reporting and Front Office &lt;EST.Technology.Product.and.Markets.-.Reporting.and.Front.Office@nab.com.au&gt;</v>
      </c>
    </row>
    <row r="29" spans="1:8" x14ac:dyDescent="0.25">
      <c r="A29" s="3" t="str">
        <f t="shared" si="3"/>
        <v>NABT-P&amp;M-EST Northern Hemisphere-FX Money Market Support</v>
      </c>
      <c r="B29" s="2" t="s">
        <v>1125</v>
      </c>
      <c r="C29" s="2" t="s">
        <v>5</v>
      </c>
      <c r="D29" s="2" t="s">
        <v>2148</v>
      </c>
      <c r="E29" s="2" t="s">
        <v>1126</v>
      </c>
      <c r="F29" s="3" t="str">
        <f t="shared" si="0"/>
        <v>C-NAB-AU-PMNH-FXMNYMRKSUPP</v>
      </c>
      <c r="G29" s="3">
        <f t="shared" si="1"/>
        <v>0</v>
      </c>
      <c r="H29" s="3" t="str">
        <f t="shared" si="2"/>
        <v>wholesale.banking.nh.application.support@eu.nabgroup.com</v>
      </c>
    </row>
    <row r="30" spans="1:8" x14ac:dyDescent="0.25">
      <c r="A30" s="3" t="str">
        <f t="shared" si="3"/>
        <v>NABT-P&amp;M-FX &amp; Distribution-FX Pricing &amp; Sales Support</v>
      </c>
      <c r="B30" s="2" t="s">
        <v>1127</v>
      </c>
      <c r="C30" s="2" t="s">
        <v>5</v>
      </c>
      <c r="D30" s="2" t="s">
        <v>690</v>
      </c>
      <c r="E30" s="2" t="s">
        <v>1128</v>
      </c>
      <c r="F30" s="3" t="str">
        <f t="shared" si="0"/>
        <v>C-NAB-AU-PMFXC-PRICINGSALESSUPP</v>
      </c>
      <c r="G30" s="3" t="str">
        <f t="shared" si="1"/>
        <v>FX technical Support team</v>
      </c>
      <c r="H30" s="3" t="str">
        <f t="shared" si="2"/>
        <v>EST.Technology.Product.and.Markets.FX.PS.-.Support@nab.com.au</v>
      </c>
    </row>
    <row r="31" spans="1:8" x14ac:dyDescent="0.25">
      <c r="A31" s="3" t="str">
        <f t="shared" si="3"/>
        <v>NABT-P&amp;M-Infrastructure-Global Market Data Support</v>
      </c>
      <c r="B31" s="2" t="s">
        <v>1129</v>
      </c>
      <c r="C31" s="2" t="s">
        <v>5</v>
      </c>
      <c r="D31" s="2" t="s">
        <v>1130</v>
      </c>
      <c r="E31" s="2" t="s">
        <v>1131</v>
      </c>
      <c r="F31" s="3" t="str">
        <f t="shared" si="0"/>
        <v>C-NAB-AU-PMINFRA-GLBMRKDATASUPP</v>
      </c>
      <c r="G31" s="3" t="str">
        <f t="shared" si="1"/>
        <v>Primary Contact Number: +61 (0)2 8220 5575 / x295575     Secondary Contact Number: Alarrmpoint for on-call support    Remedy Support Group Authoriser: Mick Masterman</v>
      </c>
      <c r="H31" s="3" t="str">
        <f t="shared" si="2"/>
        <v>wholesale.banking.global.market.data.support@nab.com.au</v>
      </c>
    </row>
    <row r="32" spans="1:8" x14ac:dyDescent="0.25">
      <c r="A32" s="3" t="str">
        <f t="shared" si="3"/>
        <v>NABT-P&amp;M-Risk &amp; Data-Global Operations Support</v>
      </c>
      <c r="B32" s="2" t="s">
        <v>1132</v>
      </c>
      <c r="C32" s="2" t="s">
        <v>5</v>
      </c>
      <c r="D32" s="2" t="s">
        <v>1108</v>
      </c>
      <c r="E32" s="2" t="s">
        <v>1133</v>
      </c>
      <c r="F32" s="3" t="str">
        <f t="shared" si="0"/>
        <v>C-NAB-AU-PMRD-GLBOPSSUPP</v>
      </c>
      <c r="G32" s="3">
        <f t="shared" si="1"/>
        <v>0</v>
      </c>
      <c r="H32" s="3" t="str">
        <f t="shared" si="2"/>
        <v>nab.otc.regulatory.reporting@nab.com.au</v>
      </c>
    </row>
    <row r="33" spans="1:8" x14ac:dyDescent="0.25">
      <c r="A33" s="3" t="str">
        <f t="shared" si="3"/>
        <v>NABT-P&amp;M-FI&amp;PT-GMM Support</v>
      </c>
      <c r="B33" s="2" t="s">
        <v>1134</v>
      </c>
      <c r="C33" s="2" t="s">
        <v>5</v>
      </c>
      <c r="D33" s="2" t="s">
        <v>754</v>
      </c>
      <c r="E33" s="2" t="s">
        <v>1134</v>
      </c>
      <c r="F33" s="3" t="str">
        <f t="shared" si="0"/>
        <v>C-NAB-AU-PMFIPT-GMMSUPP</v>
      </c>
      <c r="G33" s="3" t="str">
        <f t="shared" si="1"/>
        <v>Global Message Manager (GMM) support  Primary contact: +61386410000  Seconday contact:   Graham Gilchrist (Prod Manager)  Escalation:  Manny Georgiades (Asset Manager)  Remedy Support Group Authoriser:  Graham Gilchrist (Prod Manager)</v>
      </c>
      <c r="H33" s="3" t="str">
        <f t="shared" si="2"/>
        <v>gmm.support.team@nab.com.au</v>
      </c>
    </row>
    <row r="34" spans="1:8" x14ac:dyDescent="0.25">
      <c r="A34" s="3" t="str">
        <f t="shared" si="3"/>
        <v>NABT-P&amp;M-EST Northern Hemisphere-GMM Support</v>
      </c>
      <c r="B34" s="2" t="s">
        <v>1135</v>
      </c>
      <c r="C34" s="2" t="s">
        <v>5</v>
      </c>
      <c r="D34" s="2" t="s">
        <v>2148</v>
      </c>
      <c r="E34" s="2" t="s">
        <v>1134</v>
      </c>
      <c r="F34" s="3" t="str">
        <f t="shared" si="0"/>
        <v>C-NAB-AU-PMNH-GMMSUPP</v>
      </c>
      <c r="G34" s="3">
        <f t="shared" si="1"/>
        <v>0</v>
      </c>
      <c r="H34" s="3" t="str">
        <f t="shared" si="2"/>
        <v>gmm.support.nhh@nab.com.au</v>
      </c>
    </row>
    <row r="35" spans="1:8" x14ac:dyDescent="0.25">
      <c r="A35" s="3" t="str">
        <f t="shared" si="3"/>
        <v>NABT-P&amp;M-EST Northern Hemisphere-Groove Support</v>
      </c>
      <c r="B35" s="2" t="s">
        <v>1136</v>
      </c>
      <c r="C35" s="2" t="s">
        <v>5</v>
      </c>
      <c r="D35" s="2" t="s">
        <v>2148</v>
      </c>
      <c r="E35" s="2" t="s">
        <v>1137</v>
      </c>
      <c r="F35" s="3" t="str">
        <f t="shared" si="0"/>
        <v>C-NAB-AU-PMNH-GROOVESUPP</v>
      </c>
      <c r="G35" s="3" t="str">
        <f t="shared" si="1"/>
        <v>Groove project team  Primary Contact Number: +44 (0) 207 77 10 2424  Secondary Contact Number:  +44 (0) 207 77 10 2449    Remedy Support Group Authoriser: TS-Logon CH ID</v>
      </c>
      <c r="H35" s="3" t="str">
        <f t="shared" si="2"/>
        <v>nabl.groove.team@eu.nabgroup.com</v>
      </c>
    </row>
    <row r="36" spans="1:8" x14ac:dyDescent="0.25">
      <c r="A36" s="3" t="str">
        <f t="shared" si="3"/>
        <v>NABT-P&amp;M-Asia  Non-Traded Finance-Hong Kong Support</v>
      </c>
      <c r="B36" s="2" t="s">
        <v>1138</v>
      </c>
      <c r="C36" s="2" t="s">
        <v>5</v>
      </c>
      <c r="D36" s="2" t="s">
        <v>2720</v>
      </c>
      <c r="E36" s="2" t="s">
        <v>1139</v>
      </c>
      <c r="F36" s="3" t="e">
        <f t="shared" si="0"/>
        <v>#N/A</v>
      </c>
      <c r="G36" s="3" t="e">
        <f t="shared" si="1"/>
        <v>#N/A</v>
      </c>
      <c r="H36" s="3" t="e">
        <f t="shared" si="2"/>
        <v>#N/A</v>
      </c>
    </row>
    <row r="37" spans="1:8" x14ac:dyDescent="0.25">
      <c r="A37" s="3" t="str">
        <f t="shared" si="3"/>
        <v>NABT-P&amp;M-FI&amp;PT-ICC Production Support</v>
      </c>
      <c r="B37" s="2" t="s">
        <v>1140</v>
      </c>
      <c r="C37" s="2" t="s">
        <v>5</v>
      </c>
      <c r="D37" s="2" t="s">
        <v>754</v>
      </c>
      <c r="E37" s="2" t="s">
        <v>1141</v>
      </c>
      <c r="F37" s="3" t="str">
        <f t="shared" si="0"/>
        <v>C-NAB-AU-PMFIPT-ICC-PRODSUPP</v>
      </c>
      <c r="G37" s="3">
        <f t="shared" si="1"/>
        <v>0</v>
      </c>
      <c r="H37" s="3">
        <f t="shared" si="2"/>
        <v>0</v>
      </c>
    </row>
    <row r="38" spans="1:8" x14ac:dyDescent="0.25">
      <c r="A38" s="3" t="str">
        <f t="shared" si="3"/>
        <v>NABT-P&amp;M-FI&amp;PT-ICC Testing Support</v>
      </c>
      <c r="B38" s="2" t="s">
        <v>1142</v>
      </c>
      <c r="C38" s="2" t="s">
        <v>5</v>
      </c>
      <c r="D38" s="2" t="s">
        <v>754</v>
      </c>
      <c r="E38" s="2" t="s">
        <v>1143</v>
      </c>
      <c r="F38" s="3" t="str">
        <f t="shared" si="0"/>
        <v>C-NAB-AU-PMFIPT-ICC-QASUPP</v>
      </c>
      <c r="G38" s="3">
        <f t="shared" si="1"/>
        <v>0</v>
      </c>
      <c r="H38" s="3">
        <f t="shared" si="2"/>
        <v>0</v>
      </c>
    </row>
    <row r="39" spans="1:8" x14ac:dyDescent="0.25">
      <c r="A39" s="3" t="str">
        <f t="shared" si="3"/>
        <v>NABT-P&amp;M-FX &amp; Commodities-Incubator PCE Support</v>
      </c>
      <c r="B39" s="2" t="s">
        <v>1144</v>
      </c>
      <c r="C39" s="2" t="s">
        <v>5</v>
      </c>
      <c r="D39" s="2" t="s">
        <v>1096</v>
      </c>
      <c r="E39" s="2" t="s">
        <v>1145</v>
      </c>
      <c r="F39" s="3" t="e">
        <f t="shared" si="0"/>
        <v>#N/A</v>
      </c>
      <c r="G39" s="3" t="e">
        <f t="shared" si="1"/>
        <v>#N/A</v>
      </c>
      <c r="H39" s="3" t="e">
        <f t="shared" si="2"/>
        <v>#N/A</v>
      </c>
    </row>
    <row r="40" spans="1:8" x14ac:dyDescent="0.25">
      <c r="A40" s="3" t="str">
        <f t="shared" si="3"/>
        <v>NABT-P&amp;M-Asset Servicing Technology-Infrastructure Support</v>
      </c>
      <c r="B40" s="2" t="s">
        <v>1146</v>
      </c>
      <c r="C40" s="2" t="s">
        <v>5</v>
      </c>
      <c r="D40" s="2" t="s">
        <v>750</v>
      </c>
      <c r="E40" s="2" t="s">
        <v>1147</v>
      </c>
      <c r="F40" s="3" t="str">
        <f t="shared" si="0"/>
        <v>C-NAB-AU-PMAST-INFRASUPP</v>
      </c>
      <c r="G40" s="3" t="str">
        <f t="shared" si="1"/>
        <v>HiPort Infrastructure Support</v>
      </c>
      <c r="H40" s="3">
        <f t="shared" si="2"/>
        <v>0</v>
      </c>
    </row>
    <row r="41" spans="1:8" x14ac:dyDescent="0.25">
      <c r="A41" s="3" t="str">
        <f t="shared" si="3"/>
        <v>NABT-P&amp;M-Risk &amp; Data-Institutional Banking Support</v>
      </c>
      <c r="B41" s="2" t="s">
        <v>1148</v>
      </c>
      <c r="C41" s="2" t="s">
        <v>5</v>
      </c>
      <c r="D41" s="2" t="s">
        <v>1108</v>
      </c>
      <c r="E41" s="2" t="s">
        <v>1149</v>
      </c>
      <c r="F41" s="3" t="str">
        <f t="shared" si="0"/>
        <v>C-NAB-AU-PMRD-INSTBNKSUPP</v>
      </c>
      <c r="G41" s="3">
        <f t="shared" si="1"/>
        <v>0</v>
      </c>
      <c r="H41" s="3" t="str">
        <f t="shared" si="2"/>
        <v>ib.mid@nab.com.au</v>
      </c>
    </row>
    <row r="42" spans="1:8" x14ac:dyDescent="0.25">
      <c r="A42" s="3" t="str">
        <f t="shared" si="3"/>
        <v>NABT-P&amp;M-Risk &amp; Data-IT Continuity Services</v>
      </c>
      <c r="B42" s="2" t="s">
        <v>1150</v>
      </c>
      <c r="C42" s="2" t="s">
        <v>5</v>
      </c>
      <c r="D42" s="2" t="s">
        <v>1108</v>
      </c>
      <c r="E42" s="2" t="s">
        <v>1151</v>
      </c>
      <c r="F42" s="3" t="str">
        <f t="shared" si="0"/>
        <v>C-NAB-AU-PMRD-ITCONTSERV</v>
      </c>
      <c r="G42" s="3">
        <f t="shared" si="1"/>
        <v>0</v>
      </c>
      <c r="H42" s="3" t="str">
        <f t="shared" si="2"/>
        <v>quest_it_continuity@national.com.au</v>
      </c>
    </row>
    <row r="43" spans="1:8" x14ac:dyDescent="0.25">
      <c r="A43" s="3" t="str">
        <f t="shared" si="3"/>
        <v>NABT-EADT-EADS-KWIS Mitre Support</v>
      </c>
      <c r="B43" s="2" t="s">
        <v>1152</v>
      </c>
      <c r="C43" s="2" t="s">
        <v>5</v>
      </c>
      <c r="D43" s="2" t="s">
        <v>25</v>
      </c>
      <c r="E43" s="2" t="s">
        <v>1153</v>
      </c>
      <c r="F43" s="3" t="str">
        <f t="shared" si="0"/>
        <v>C-NAB-AU-PMRD-KWISMITRESUPP</v>
      </c>
      <c r="G43" s="3">
        <f t="shared" si="1"/>
        <v>0</v>
      </c>
      <c r="H43" s="3" t="str">
        <f t="shared" si="2"/>
        <v>Wholesale.Banking.KWIS.MITRE.Support@nab.com.au</v>
      </c>
    </row>
    <row r="44" spans="1:8" x14ac:dyDescent="0.25">
      <c r="A44" s="3" t="str">
        <f t="shared" si="3"/>
        <v>NABT-P&amp;M-FX &amp; Distribution-Live Rates Support</v>
      </c>
      <c r="B44" s="2" t="s">
        <v>1154</v>
      </c>
      <c r="C44" s="2" t="s">
        <v>5</v>
      </c>
      <c r="D44" s="2" t="s">
        <v>690</v>
      </c>
      <c r="E44" s="2" t="s">
        <v>1154</v>
      </c>
      <c r="F44" s="3" t="str">
        <f t="shared" si="0"/>
        <v>C-NAB-AU-PMFXD-LIVERATESUPP</v>
      </c>
      <c r="G44" s="3">
        <f t="shared" si="1"/>
        <v>0</v>
      </c>
      <c r="H44" s="3" t="str">
        <f t="shared" si="2"/>
        <v>wholesale.banking.tech.live.rates.support@nab.com.au</v>
      </c>
    </row>
    <row r="45" spans="1:8" x14ac:dyDescent="0.25">
      <c r="A45" s="3" t="str">
        <f t="shared" si="3"/>
        <v>NABT-P&amp;M-Risk &amp; Data-Market Risk Support</v>
      </c>
      <c r="B45" s="2" t="s">
        <v>1155</v>
      </c>
      <c r="C45" s="2" t="s">
        <v>5</v>
      </c>
      <c r="D45" s="2" t="s">
        <v>1108</v>
      </c>
      <c r="E45" s="2" t="s">
        <v>1110</v>
      </c>
      <c r="F45" s="3" t="str">
        <f t="shared" si="0"/>
        <v>C-NAB-AU-PMRD-MRKRISKSUPP</v>
      </c>
      <c r="G45" s="3" t="str">
        <f t="shared" si="1"/>
        <v>Market Risk Support Group for - GMR, GDDB, CRR, DVaR, PUA, AgileVaR, VPP, KMR, Rerun, ICW    Primary Contact: Rajeev Kalra (0410 346 398)  Secondary Contact: Feng Yi (0477367898)  Remedy Support Group Authoriser: Rajeev Kalra/Feng Yi</v>
      </c>
      <c r="H45" s="3" t="str">
        <f t="shared" si="2"/>
        <v>wholesale.banking.tech.market.risk.support@nabcapital.com.au</v>
      </c>
    </row>
    <row r="46" spans="1:8" x14ac:dyDescent="0.25">
      <c r="A46" s="3" t="str">
        <f t="shared" si="3"/>
        <v>NABT-P&amp;M-FI&amp;PT-Mercury Support</v>
      </c>
      <c r="B46" s="2" t="s">
        <v>1156</v>
      </c>
      <c r="C46" s="2" t="s">
        <v>5</v>
      </c>
      <c r="D46" s="2" t="s">
        <v>754</v>
      </c>
      <c r="E46" s="2" t="s">
        <v>1156</v>
      </c>
      <c r="F46" s="3" t="str">
        <f t="shared" si="0"/>
        <v>C-NAB-AU-PMFXC-MERCURYSUPP</v>
      </c>
      <c r="G46" s="3">
        <f t="shared" si="1"/>
        <v>0</v>
      </c>
      <c r="H46" s="3" t="str">
        <f t="shared" si="2"/>
        <v>wholesale.banking.mercury.support@nab.com.au</v>
      </c>
    </row>
    <row r="47" spans="1:8" x14ac:dyDescent="0.25">
      <c r="A47" s="3" t="str">
        <f t="shared" si="3"/>
        <v>NABT-FR&amp;MI-MI Central Support</v>
      </c>
      <c r="B47" s="2" t="s">
        <v>1157</v>
      </c>
      <c r="C47" s="2" t="s">
        <v>5</v>
      </c>
      <c r="D47" s="2" t="s">
        <v>1158</v>
      </c>
      <c r="E47" s="2" t="s">
        <v>1157</v>
      </c>
      <c r="F47" s="3" t="str">
        <f t="shared" si="0"/>
        <v>C-NAB-AU-PMRD-MICENTRALSUPP</v>
      </c>
      <c r="G47" s="3">
        <f t="shared" si="1"/>
        <v>0</v>
      </c>
      <c r="H47" s="3" t="str">
        <f t="shared" si="2"/>
        <v>mi.central@nab.com.au</v>
      </c>
    </row>
    <row r="48" spans="1:8" x14ac:dyDescent="0.25">
      <c r="A48" s="3" t="str">
        <f t="shared" si="3"/>
        <v>NABT-P&amp;M-Asset Servicing Technology-Middleware &amp; Payments Support</v>
      </c>
      <c r="B48" s="2" t="s">
        <v>1159</v>
      </c>
      <c r="C48" s="2" t="s">
        <v>5</v>
      </c>
      <c r="D48" s="2" t="s">
        <v>750</v>
      </c>
      <c r="E48" s="2" t="s">
        <v>751</v>
      </c>
      <c r="F48" s="3" t="str">
        <f t="shared" si="0"/>
        <v>C-NAB-AU-PMAST-MWPAYSUPP</v>
      </c>
      <c r="G48" s="3" t="str">
        <f t="shared" si="1"/>
        <v>Primary &amp; Secondary Contact number : As per Alarm point.  Remedy Support Group Authoriser : Peter J McShane, Alfred Rajasekar</v>
      </c>
      <c r="H48" s="3" t="str">
        <f t="shared" si="2"/>
        <v>EST Technology Product and Markets - Payments and Reconciliations &lt;ESTTechnologyProductMarketsPaymentsReconciliation@nab.com.au&gt;</v>
      </c>
    </row>
    <row r="49" spans="1:8" x14ac:dyDescent="0.25">
      <c r="A49" s="3" t="str">
        <f t="shared" si="3"/>
        <v>NABT-EADT-EADS-MPR Support</v>
      </c>
      <c r="B49" s="2" t="s">
        <v>1160</v>
      </c>
      <c r="C49" s="2" t="s">
        <v>5</v>
      </c>
      <c r="D49" s="2" t="s">
        <v>25</v>
      </c>
      <c r="E49" s="2" t="s">
        <v>1160</v>
      </c>
      <c r="F49" s="3" t="str">
        <f t="shared" si="0"/>
        <v>C-NAB-AU-PMRD-MPR-SUPP</v>
      </c>
      <c r="G49" s="3">
        <f t="shared" si="1"/>
        <v>0</v>
      </c>
      <c r="H49" s="3" t="str">
        <f t="shared" si="2"/>
        <v>wdw_support_mailbox@nab.com.au</v>
      </c>
    </row>
    <row r="50" spans="1:8" x14ac:dyDescent="0.25">
      <c r="A50" s="3" t="str">
        <f t="shared" si="3"/>
        <v>NABT-P&amp;M-Asia  Non-Traded Finance-Mumbai Support</v>
      </c>
      <c r="B50" s="2" t="s">
        <v>1161</v>
      </c>
      <c r="C50" s="2" t="s">
        <v>5</v>
      </c>
      <c r="D50" s="2" t="s">
        <v>2720</v>
      </c>
      <c r="E50" s="2" t="s">
        <v>1162</v>
      </c>
      <c r="F50" s="3" t="e">
        <f t="shared" si="0"/>
        <v>#N/A</v>
      </c>
      <c r="G50" s="3" t="e">
        <f t="shared" si="1"/>
        <v>#N/A</v>
      </c>
      <c r="H50" s="3" t="e">
        <f t="shared" si="2"/>
        <v>#N/A</v>
      </c>
    </row>
    <row r="51" spans="1:8" x14ac:dyDescent="0.25">
      <c r="A51" s="3" t="str">
        <f t="shared" si="3"/>
        <v>NABT-P&amp;M-FX &amp; Commodities-Murex Application Support</v>
      </c>
      <c r="B51" s="2" t="s">
        <v>1163</v>
      </c>
      <c r="C51" s="2" t="s">
        <v>5</v>
      </c>
      <c r="D51" s="2" t="s">
        <v>1096</v>
      </c>
      <c r="E51" s="2" t="s">
        <v>1163</v>
      </c>
      <c r="F51" s="3" t="str">
        <f t="shared" si="0"/>
        <v>C-NAB-AU-PMFXC-MUREXAPPSUPP</v>
      </c>
      <c r="G51" s="3" t="str">
        <f t="shared" si="1"/>
        <v>Murex Applicaion Support: +61 3 8641 5050  Murex Technical Support: Refer to Alarmpoint Escalation</v>
      </c>
      <c r="H51" s="3" t="str">
        <f t="shared" si="2"/>
        <v>murex.application.support@nab.com.au</v>
      </c>
    </row>
    <row r="52" spans="1:8" x14ac:dyDescent="0.25">
      <c r="A52" s="3" t="str">
        <f t="shared" si="3"/>
        <v>NABT-EADT-EADS-Delivery@NAB Tools Support</v>
      </c>
      <c r="B52" s="2" t="s">
        <v>1164</v>
      </c>
      <c r="C52" s="2" t="s">
        <v>5</v>
      </c>
      <c r="D52" s="2" t="s">
        <v>25</v>
      </c>
      <c r="E52" s="2" t="s">
        <v>1165</v>
      </c>
      <c r="F52" s="3" t="str">
        <f t="shared" si="0"/>
        <v>C-NAB-AU-EADTEADS-NTS-DEL</v>
      </c>
      <c r="G52" s="3">
        <f t="shared" si="1"/>
        <v>0</v>
      </c>
      <c r="H52" s="3" t="str">
        <f t="shared" si="2"/>
        <v>wholesale.banking.navigate.assist@nab.com.au</v>
      </c>
    </row>
    <row r="53" spans="1:8" x14ac:dyDescent="0.25">
      <c r="A53" s="3" t="str">
        <f t="shared" si="3"/>
        <v>NABT-P&amp;M-EST Northern Hemisphere-New York Technology Support</v>
      </c>
      <c r="B53" s="2" t="s">
        <v>1166</v>
      </c>
      <c r="C53" s="2" t="s">
        <v>5</v>
      </c>
      <c r="D53" s="2" t="s">
        <v>2148</v>
      </c>
      <c r="E53" s="2" t="s">
        <v>1167</v>
      </c>
      <c r="F53" s="3" t="str">
        <f t="shared" si="0"/>
        <v>C-NAB-AU-PMNH-NYTSUPP</v>
      </c>
      <c r="G53" s="3" t="str">
        <f t="shared" si="1"/>
        <v>Primary Contact Number: 212 916 9555  Secondary Contact Number: 212 916 9587  Remedy Support Group Authoriser:Eli Korman</v>
      </c>
      <c r="H53" s="3" t="str">
        <f t="shared" si="2"/>
        <v>ny.technology@nabny.com</v>
      </c>
    </row>
    <row r="54" spans="1:8" x14ac:dyDescent="0.25">
      <c r="A54" s="3" t="str">
        <f t="shared" si="3"/>
        <v>NABT-P&amp;M-FX &amp; Commodities-Non-Traded Support</v>
      </c>
      <c r="B54" s="2" t="s">
        <v>1168</v>
      </c>
      <c r="C54" s="2" t="s">
        <v>5</v>
      </c>
      <c r="D54" s="2" t="s">
        <v>1096</v>
      </c>
      <c r="E54" s="2" t="s">
        <v>1168</v>
      </c>
      <c r="F54" s="3" t="str">
        <f t="shared" si="0"/>
        <v>C-NAB-AU-PMFXC-NONTRADEDSUPP</v>
      </c>
      <c r="G54" s="3" t="str">
        <f t="shared" si="1"/>
        <v>Support group for applications such as Pricing Centre, CASS, CARE, CI, and so on</v>
      </c>
      <c r="H54" s="3" t="str">
        <f t="shared" si="2"/>
        <v>wholesale.banking.non.-.traded.support@nab.com.au</v>
      </c>
    </row>
    <row r="55" spans="1:8" x14ac:dyDescent="0.25">
      <c r="A55" s="3" t="str">
        <f t="shared" si="3"/>
        <v>NABT-EADT-DOCS-Online Enterprise Services</v>
      </c>
      <c r="B55" s="2" t="s">
        <v>1169</v>
      </c>
      <c r="C55" s="2" t="s">
        <v>5</v>
      </c>
      <c r="D55" s="2" t="s">
        <v>68</v>
      </c>
      <c r="E55" s="2" t="s">
        <v>1169</v>
      </c>
      <c r="F55" s="3" t="str">
        <f t="shared" si="0"/>
        <v>C-NAB-AU-PMRD-ONLENTSERV</v>
      </c>
      <c r="G55" s="3" t="str">
        <f t="shared" si="1"/>
        <v>Remedy Support Group Authoriser: Damien van Geet  Primary Contact Number: Refer Alarmpoint  Secondary Contact Number: Refer Alarmpoint</v>
      </c>
      <c r="H55" s="3" t="str">
        <f t="shared" si="2"/>
        <v>Web.and.Collaboration.Support@nab.com.au</v>
      </c>
    </row>
    <row r="56" spans="1:8" x14ac:dyDescent="0.25">
      <c r="A56" s="3" t="str">
        <f t="shared" si="3"/>
        <v>NABT-P&amp;M-FI&amp;PT-Payments &amp; Confirmations Support</v>
      </c>
      <c r="B56" s="2" t="s">
        <v>755</v>
      </c>
      <c r="C56" s="2" t="s">
        <v>5</v>
      </c>
      <c r="D56" s="2" t="s">
        <v>754</v>
      </c>
      <c r="E56" s="2" t="s">
        <v>755</v>
      </c>
      <c r="F56" s="3" t="str">
        <f t="shared" si="0"/>
        <v>C-NAB-AU-PMFIPT-PNC-SUPP</v>
      </c>
      <c r="G56" s="3" t="str">
        <f t="shared" si="1"/>
        <v>Payments &amp; Confos support  Primary contact: +61386410000  Seconday contact:   Graham Gilchrist (Prod Manager)  Escalation:  Manny Georgiades (Asset Manager)  Remedy Support Group Authoriser:  Graham Gilchrist (Prod Manager)</v>
      </c>
      <c r="H56" s="3">
        <f t="shared" si="2"/>
        <v>0</v>
      </c>
    </row>
    <row r="57" spans="1:8" x14ac:dyDescent="0.25">
      <c r="A57" s="3" t="str">
        <f t="shared" si="3"/>
        <v>NABT-P&amp;M-Supply Management-PPM Support</v>
      </c>
      <c r="B57" s="2" t="s">
        <v>1170</v>
      </c>
      <c r="C57" s="2" t="s">
        <v>5</v>
      </c>
      <c r="D57" s="2" t="s">
        <v>1100</v>
      </c>
      <c r="E57" s="2" t="s">
        <v>1170</v>
      </c>
      <c r="F57" s="3" t="str">
        <f t="shared" si="0"/>
        <v>C-NAB-AU-PMSM-PPMSUPP</v>
      </c>
      <c r="G57" s="3">
        <f t="shared" si="1"/>
        <v>0</v>
      </c>
      <c r="H57" s="3" t="str">
        <f t="shared" si="2"/>
        <v>ppm.support@nab.com.au</v>
      </c>
    </row>
    <row r="58" spans="1:8" x14ac:dyDescent="0.25">
      <c r="A58" s="3" t="str">
        <f t="shared" si="3"/>
        <v>NABT-P&amp;M-Risk &amp; Data-Market Risk Support</v>
      </c>
      <c r="B58" s="2" t="s">
        <v>1110</v>
      </c>
      <c r="C58" s="2" t="s">
        <v>5</v>
      </c>
      <c r="D58" s="2" t="s">
        <v>1108</v>
      </c>
      <c r="E58" s="2" t="s">
        <v>1110</v>
      </c>
      <c r="F58" s="3" t="str">
        <f t="shared" si="0"/>
        <v>C-NAB-AU-PMRD-MRKRISKSUPP</v>
      </c>
      <c r="G58" s="3" t="str">
        <f t="shared" si="1"/>
        <v>Market Risk Support Group for - GMR, GDDB, CRR, DVaR, PUA, AgileVaR, VPP, KMR, Rerun, ICW    Primary Contact: Rajeev Kalra (0410 346 398)  Secondary Contact: Feng Yi (0477367898)  Remedy Support Group Authoriser: Rajeev Kalra/Feng Yi</v>
      </c>
      <c r="H58" s="3" t="str">
        <f t="shared" si="2"/>
        <v>wholesale.banking.tech.market.risk.support@nabcapital.com.au</v>
      </c>
    </row>
    <row r="59" spans="1:8" x14ac:dyDescent="0.25">
      <c r="A59" s="3" t="str">
        <f t="shared" si="3"/>
        <v>NABT-EADT-EADS-Radar Support</v>
      </c>
      <c r="B59" s="2" t="s">
        <v>1171</v>
      </c>
      <c r="C59" s="2" t="s">
        <v>5</v>
      </c>
      <c r="D59" s="2" t="s">
        <v>25</v>
      </c>
      <c r="E59" s="2" t="s">
        <v>1171</v>
      </c>
      <c r="F59" s="3" t="str">
        <f t="shared" si="0"/>
        <v>C-NAB-AU-PMRD-RADAR-SUPP</v>
      </c>
      <c r="G59" s="3">
        <f t="shared" si="1"/>
        <v>0</v>
      </c>
      <c r="H59" s="3" t="str">
        <f t="shared" si="2"/>
        <v>EADT EST - RADAR Support@nab.com.au</v>
      </c>
    </row>
    <row r="60" spans="1:8" x14ac:dyDescent="0.25">
      <c r="A60" s="3" t="str">
        <f t="shared" si="3"/>
        <v>NABT-P&amp;M-FI&amp;PT-Rates &amp; Credit Support</v>
      </c>
      <c r="B60" s="2" t="s">
        <v>1172</v>
      </c>
      <c r="C60" s="2" t="s">
        <v>5</v>
      </c>
      <c r="D60" s="2" t="s">
        <v>754</v>
      </c>
      <c r="E60" s="2" t="s">
        <v>1172</v>
      </c>
      <c r="F60" s="3" t="str">
        <f t="shared" si="0"/>
        <v>C-NAB-AU-PMFIPT-RNC-SUPP</v>
      </c>
      <c r="G60" s="3" t="str">
        <f t="shared" si="1"/>
        <v>Primary Contact Number: +61 427 018 063  Secondary Contact Number: +61 414 440 067  Remedy Support Group Authoriser: Jay Myagerimath</v>
      </c>
      <c r="H60" s="3" t="str">
        <f t="shared" si="2"/>
        <v>ETPM-Calypso.Support@nab.com.au</v>
      </c>
    </row>
    <row r="61" spans="1:8" x14ac:dyDescent="0.25">
      <c r="A61" s="3" t="str">
        <f t="shared" si="3"/>
        <v>NABT-P&amp;M-EST Northern Hemisphere-Rates &amp; Credit Support</v>
      </c>
      <c r="B61" s="2" t="s">
        <v>1173</v>
      </c>
      <c r="C61" s="2" t="s">
        <v>5</v>
      </c>
      <c r="D61" s="2" t="s">
        <v>2148</v>
      </c>
      <c r="E61" s="2" t="s">
        <v>1172</v>
      </c>
      <c r="F61" s="3" t="str">
        <f t="shared" si="0"/>
        <v>C-NAB-AU-PMNH-RATESCRESUPP</v>
      </c>
      <c r="G61" s="3">
        <f t="shared" si="1"/>
        <v>0</v>
      </c>
      <c r="H61" s="3" t="str">
        <f t="shared" si="2"/>
        <v>EST.Technology.Product.and.Markets.NH.Rates.and.Credit.Support@eu.nabgroup.com</v>
      </c>
    </row>
    <row r="62" spans="1:8" x14ac:dyDescent="0.25">
      <c r="A62" s="3" t="str">
        <f t="shared" si="3"/>
        <v>NABT-P&amp;M-FX &amp; Commodities-RDM Support</v>
      </c>
      <c r="B62" s="2" t="s">
        <v>1174</v>
      </c>
      <c r="C62" s="2" t="s">
        <v>5</v>
      </c>
      <c r="D62" s="2" t="s">
        <v>1096</v>
      </c>
      <c r="E62" s="2" t="s">
        <v>1174</v>
      </c>
      <c r="F62" s="3" t="str">
        <f t="shared" si="0"/>
        <v>C-NAB-AU-PMFXC-RDMSUPP</v>
      </c>
      <c r="G62" s="3" t="str">
        <f t="shared" si="1"/>
        <v>Support team for the Reference Data Manager application, and associated applications.</v>
      </c>
      <c r="H62" s="3" t="str">
        <f t="shared" si="2"/>
        <v>rdm.support@nab.com.au</v>
      </c>
    </row>
    <row r="63" spans="1:8" x14ac:dyDescent="0.25">
      <c r="A63" s="3" t="str">
        <f t="shared" si="3"/>
        <v>NABT-P&amp;M-FI&amp;PT-Reconciliation Support</v>
      </c>
      <c r="B63" s="2" t="s">
        <v>1175</v>
      </c>
      <c r="C63" s="2" t="s">
        <v>5</v>
      </c>
      <c r="D63" s="2" t="s">
        <v>754</v>
      </c>
      <c r="E63" s="2" t="s">
        <v>1175</v>
      </c>
      <c r="F63" s="3" t="str">
        <f t="shared" si="0"/>
        <v>C-NAB-AU-PMFIPT-RECONSUPP</v>
      </c>
      <c r="G63" s="3" t="str">
        <f t="shared" si="1"/>
        <v>Support group for intelliMATCH and intelliSTOR.  Remedy Support Group Authoriser: James Findlay or Brett Kotsiakos</v>
      </c>
      <c r="H63" s="3" t="str">
        <f t="shared" si="2"/>
        <v>Intellimatch.Support@nab.com.au</v>
      </c>
    </row>
    <row r="64" spans="1:8" x14ac:dyDescent="0.25">
      <c r="A64" s="3" t="str">
        <f t="shared" si="3"/>
        <v>NABT-P&amp;M-Asset Servicing Technology-Registry Support</v>
      </c>
      <c r="B64" s="2" t="s">
        <v>1176</v>
      </c>
      <c r="C64" s="2" t="s">
        <v>5</v>
      </c>
      <c r="D64" s="2" t="s">
        <v>750</v>
      </c>
      <c r="E64" s="2" t="s">
        <v>1177</v>
      </c>
      <c r="F64" s="3" t="str">
        <f t="shared" si="0"/>
        <v>C-NAB-AU-PMAST-REGISTRYSUPP</v>
      </c>
      <c r="G64" s="3" t="str">
        <f t="shared" si="1"/>
        <v>Registry Primary Contact: 0386411819  Secondary Contact: 0386411518                           Remedy Support Group Authoriser: Dean Cowden</v>
      </c>
      <c r="H64" s="3" t="str">
        <f t="shared" si="2"/>
        <v>AST.Prod.Trans.Reg.Mailbox@nab.com.au</v>
      </c>
    </row>
    <row r="65" spans="1:8" x14ac:dyDescent="0.25">
      <c r="A65" s="3" t="str">
        <f t="shared" si="3"/>
        <v>NABT-P&amp;M-Risk &amp; Data-Reporting Centre Support</v>
      </c>
      <c r="B65" s="2" t="s">
        <v>1178</v>
      </c>
      <c r="C65" s="2" t="s">
        <v>5</v>
      </c>
      <c r="D65" s="2" t="s">
        <v>1108</v>
      </c>
      <c r="E65" s="2" t="s">
        <v>1179</v>
      </c>
      <c r="F65" s="3" t="str">
        <f t="shared" si="0"/>
        <v>C-NAB-AU-PMRD-REPCENTRESUPP</v>
      </c>
      <c r="G65" s="3" t="str">
        <f t="shared" si="1"/>
        <v>Primary Contact Number :0414920102  Secondary Contact Number :0469349804  Remedy Support Group Authoriser :Satya Konathala</v>
      </c>
      <c r="H65" s="3" t="str">
        <f t="shared" si="2"/>
        <v>Wholesale.Banking.Reporting@nabcapital.com</v>
      </c>
    </row>
    <row r="66" spans="1:8" x14ac:dyDescent="0.25">
      <c r="A66" s="3" t="str">
        <f t="shared" si="3"/>
        <v>NABT-P&amp;M-Asset Servicing Technology-Reporting Support</v>
      </c>
      <c r="B66" s="2" t="s">
        <v>1180</v>
      </c>
      <c r="C66" s="2" t="s">
        <v>5</v>
      </c>
      <c r="D66" s="2" t="s">
        <v>750</v>
      </c>
      <c r="E66" s="2" t="s">
        <v>1181</v>
      </c>
      <c r="F66" s="3" t="str">
        <f t="shared" ref="F66:F129" si="4">VLOOKUP(A66,ISM,2,FALSE)</f>
        <v>C-NAB-AU-PMAST-REPORTING</v>
      </c>
      <c r="G66" s="3" t="str">
        <f t="shared" ref="G66:G129" si="5">VLOOKUP(A66,Remedy,6,FALSE)</f>
        <v>Refer to Alarm Point for Primary &amp; Secondary Contact Phone Numbers.  Support Group Authoriser: Reporting Support</v>
      </c>
      <c r="H66" s="3" t="str">
        <f t="shared" ref="H66:H129" si="6">VLOOKUP(A66,Remedy,7,FALSE)</f>
        <v>EST Technology Product and Markets - Reporting and Front Office &lt;EST.Technology.Product.and.Markets.-.Reporting.and.Front.Office@nab.com.au&gt;</v>
      </c>
    </row>
    <row r="67" spans="1:8" x14ac:dyDescent="0.25">
      <c r="A67" s="3" t="str">
        <f t="shared" ref="A67:A130" si="7">CONCATENATE(C67,"-",D67,"-",E67)</f>
        <v>NABT-P&amp;M-FI&amp;PT-RRT Support</v>
      </c>
      <c r="B67" s="2" t="s">
        <v>1182</v>
      </c>
      <c r="C67" s="2" t="s">
        <v>5</v>
      </c>
      <c r="D67" s="2" t="s">
        <v>754</v>
      </c>
      <c r="E67" s="2" t="s">
        <v>1182</v>
      </c>
      <c r="F67" s="3" t="str">
        <f t="shared" si="4"/>
        <v>C-NAB-AU-PMFIPT-RRT-SUPP</v>
      </c>
      <c r="G67" s="3" t="str">
        <f t="shared" si="5"/>
        <v>Group for RRT Support. Remedy Support Group Authoriser:James Findlay or Brett Kotsiakos</v>
      </c>
      <c r="H67" s="3" t="str">
        <f t="shared" si="6"/>
        <v>RRT.Support@nab.com.au</v>
      </c>
    </row>
    <row r="68" spans="1:8" x14ac:dyDescent="0.25">
      <c r="A68" s="3" t="str">
        <f t="shared" si="7"/>
        <v>NABT-P&amp;M-FX &amp; Distribution-Sales Tool Development</v>
      </c>
      <c r="B68" s="2" t="s">
        <v>1183</v>
      </c>
      <c r="C68" s="2" t="s">
        <v>5</v>
      </c>
      <c r="D68" s="2" t="s">
        <v>690</v>
      </c>
      <c r="E68" s="2" t="s">
        <v>1183</v>
      </c>
      <c r="F68" s="3" t="str">
        <f t="shared" si="4"/>
        <v>C-NAB-AU-PMFXD-SALESTOOLDEV</v>
      </c>
      <c r="G68" s="3" t="str">
        <f t="shared" si="5"/>
        <v>Primary Contact Number: n/a  Secondary Contact Number: n/a  Remedy Support Group Authoriser: Travis Draper</v>
      </c>
      <c r="H68" s="3" t="str">
        <f t="shared" si="6"/>
        <v>EST.Technology.Product.and.Markets.-.Austin.Development@nab.com.au</v>
      </c>
    </row>
    <row r="69" spans="1:8" x14ac:dyDescent="0.25">
      <c r="A69" s="3" t="str">
        <f t="shared" si="7"/>
        <v>NABT-P&amp;M-FX &amp; Distribution-Sales Tool Support</v>
      </c>
      <c r="B69" s="2" t="s">
        <v>1184</v>
      </c>
      <c r="C69" s="2" t="s">
        <v>5</v>
      </c>
      <c r="D69" s="2" t="s">
        <v>690</v>
      </c>
      <c r="E69" s="2" t="s">
        <v>1184</v>
      </c>
      <c r="F69" s="3" t="str">
        <f t="shared" si="4"/>
        <v>C-NAB-AU-PMFXD-SALESTOOLSUPP</v>
      </c>
      <c r="G69" s="3" t="str">
        <f t="shared" si="5"/>
        <v>Primary Contact Number: x360000 (+61 3 8641 0000)  Secondary Contact Number: x360000 (+61 3 8641 0000)  Remedy Support Group Authoriser: Phil Grocott</v>
      </c>
      <c r="H69" s="3" t="str">
        <f t="shared" si="6"/>
        <v>EST.Technology.Product.and.Markets.-.Sales.Tool.Support@nab.com.au</v>
      </c>
    </row>
    <row r="70" spans="1:8" x14ac:dyDescent="0.25">
      <c r="A70" s="3" t="str">
        <f t="shared" si="7"/>
        <v>NABT-Security-nabAIM-Identity Operations</v>
      </c>
      <c r="B70" s="2" t="s">
        <v>1185</v>
      </c>
      <c r="C70" s="2" t="s">
        <v>5</v>
      </c>
      <c r="D70" s="2" t="s">
        <v>52</v>
      </c>
      <c r="E70" s="2" t="s">
        <v>1185</v>
      </c>
      <c r="F70" s="3" t="str">
        <f t="shared" si="4"/>
        <v>C-NAB-AU-PMRD-SECSERV</v>
      </c>
      <c r="G70" s="3" t="str">
        <f t="shared" si="5"/>
        <v>Primary Contact Number: 0459813275  Secondary Contact Number:)0467 806 151  Remedy Support Group Authoriser: Yaso Addanki</v>
      </c>
      <c r="H70" s="3" t="str">
        <f t="shared" si="6"/>
        <v>nabcapital.security.administration@nab.com.au</v>
      </c>
    </row>
    <row r="71" spans="1:8" x14ac:dyDescent="0.25">
      <c r="A71" s="3" t="str">
        <f t="shared" si="7"/>
        <v>NABT-P&amp;M-EST Northern Hemisphere-Service Desk - UK Support</v>
      </c>
      <c r="B71" s="2" t="s">
        <v>1186</v>
      </c>
      <c r="C71" s="2" t="s">
        <v>5</v>
      </c>
      <c r="D71" s="2" t="s">
        <v>2148</v>
      </c>
      <c r="E71" s="2" t="s">
        <v>1187</v>
      </c>
      <c r="F71" s="3" t="str">
        <f t="shared" si="4"/>
        <v>C-NAB-AU-PMNH-UKSD</v>
      </c>
      <c r="G71" s="3" t="str">
        <f t="shared" si="5"/>
        <v>Primary Contact Number: 0044 20 7710 2400  Secondary Contact Number: 0044 207 7710 2266  Remedy Support Group Authoriser: Steven Woods</v>
      </c>
      <c r="H71" s="3" t="str">
        <f t="shared" si="6"/>
        <v>nabl.servicedesk@eu.nabgroup.com  NAB.London.Service.Desk.Members@nab.com.au</v>
      </c>
    </row>
    <row r="72" spans="1:8" x14ac:dyDescent="0.25">
      <c r="A72" s="3" t="str">
        <f t="shared" si="7"/>
        <v>NABT-BNZT-Markets Technology-Application Support</v>
      </c>
      <c r="B72" s="2" t="s">
        <v>758</v>
      </c>
      <c r="C72" s="2" t="s">
        <v>5</v>
      </c>
      <c r="D72" s="2" t="s">
        <v>757</v>
      </c>
      <c r="E72" s="2" t="s">
        <v>758</v>
      </c>
      <c r="F72" s="3" t="str">
        <f t="shared" si="4"/>
        <v>C-NAB-AU-PMWSBNZT-APPSUPP</v>
      </c>
      <c r="G72" s="3" t="str">
        <f t="shared" si="5"/>
        <v>Application Support    Primary Contact Number : +64 (0)4 474 7930  Secondary Contact Number : +64 (0)21 125 9516  Remedy Support Group Authoriser: Peter Emanuel</v>
      </c>
      <c r="H72" s="3" t="str">
        <f t="shared" si="6"/>
        <v>Wholesale.Banking.NZ.App.Support@bnz.co.nz</v>
      </c>
    </row>
    <row r="73" spans="1:8" x14ac:dyDescent="0.25">
      <c r="A73" s="3" t="str">
        <f t="shared" si="7"/>
        <v>NABT-P&amp;M-Asia Non-Traded Finance-Shanghai Support</v>
      </c>
      <c r="B73" s="2" t="s">
        <v>1188</v>
      </c>
      <c r="C73" s="2" t="s">
        <v>5</v>
      </c>
      <c r="D73" s="2" t="s">
        <v>2147</v>
      </c>
      <c r="E73" s="2" t="s">
        <v>1189</v>
      </c>
      <c r="F73" s="3" t="str">
        <f t="shared" si="4"/>
        <v>C-NAB-AU-PMANTF-SHANSUPP</v>
      </c>
      <c r="G73" s="3" t="str">
        <f t="shared" si="5"/>
        <v>Primary Contact Number: +86 21 20890236   Secondary Contact Number: +852 2822 9898  Remedy Support Group Authoriser: Chan Ka Ki</v>
      </c>
      <c r="H73" s="3" t="str">
        <f t="shared" si="6"/>
        <v>justin.shen@nabasia.com</v>
      </c>
    </row>
    <row r="74" spans="1:8" x14ac:dyDescent="0.25">
      <c r="A74" s="3" t="str">
        <f t="shared" si="7"/>
        <v>NABT-P&amp;M-Asia Non-Traded Finance-Singapore Support</v>
      </c>
      <c r="B74" s="2" t="s">
        <v>1190</v>
      </c>
      <c r="C74" s="2" t="s">
        <v>5</v>
      </c>
      <c r="D74" s="2" t="s">
        <v>2147</v>
      </c>
      <c r="E74" s="2" t="s">
        <v>1191</v>
      </c>
      <c r="F74" s="3" t="str">
        <f t="shared" si="4"/>
        <v>C-NAB-AU-PMANTF-SINGSUPP</v>
      </c>
      <c r="G74" s="3" t="str">
        <f t="shared" si="5"/>
        <v>Primary Contact Number: +65 6419 7008  Secondary Contact Number: +852 2822 9898  Remedy Support Group Authoriser: Chan Ka Ki</v>
      </c>
      <c r="H74" s="3" t="str">
        <f t="shared" si="6"/>
        <v>quest_as_sin@national.com.au</v>
      </c>
    </row>
    <row r="75" spans="1:8" x14ac:dyDescent="0.25">
      <c r="A75" s="3" t="str">
        <f t="shared" si="7"/>
        <v>NABT-P&amp;M-FX &amp; Commodities-Taurus Support</v>
      </c>
      <c r="B75" s="2" t="s">
        <v>1192</v>
      </c>
      <c r="C75" s="2" t="s">
        <v>5</v>
      </c>
      <c r="D75" s="2" t="s">
        <v>1096</v>
      </c>
      <c r="E75" s="2" t="s">
        <v>1192</v>
      </c>
      <c r="F75" s="3" t="str">
        <f t="shared" si="4"/>
        <v>C-NAB-AU-PMFXC-TAURUSSUPP</v>
      </c>
      <c r="G75" s="3" t="str">
        <f t="shared" si="5"/>
        <v>Taurus is no longer active and all jobs are iced. Soon to be decomissioned.</v>
      </c>
      <c r="H75" s="3" t="str">
        <f t="shared" si="6"/>
        <v>taurus.support@nab.com.au</v>
      </c>
    </row>
    <row r="76" spans="1:8" x14ac:dyDescent="0.25">
      <c r="A76" s="3" t="str">
        <f t="shared" si="7"/>
        <v>NABT-P&amp;M-FX &amp; Distribution-TBL Support</v>
      </c>
      <c r="B76" s="2" t="s">
        <v>1193</v>
      </c>
      <c r="C76" s="2" t="s">
        <v>5</v>
      </c>
      <c r="D76" s="2" t="s">
        <v>690</v>
      </c>
      <c r="E76" s="2" t="s">
        <v>1193</v>
      </c>
      <c r="F76" s="3" t="str">
        <f t="shared" si="4"/>
        <v>C-NAB-AU-PMFXD-TBLSUPP</v>
      </c>
      <c r="G76" s="3" t="str">
        <f t="shared" si="5"/>
        <v>Primary Contact Number: x2400 (+44 207 7102400)  Secondary Contact Number: x2400 (+44 207 7102400)  Remedy Support Group Authoriser: Phil Grocott</v>
      </c>
      <c r="H76" s="3" t="str">
        <f t="shared" si="6"/>
        <v>EST.Technology.Product.and.Markets.-.TBL.Support@nab.com.au</v>
      </c>
    </row>
    <row r="77" spans="1:8" x14ac:dyDescent="0.25">
      <c r="A77" s="3" t="str">
        <f t="shared" si="7"/>
        <v>NABT-P&amp;M-FI&amp;PT-Thor Support</v>
      </c>
      <c r="B77" s="2" t="s">
        <v>1194</v>
      </c>
      <c r="C77" s="2" t="s">
        <v>5</v>
      </c>
      <c r="D77" s="2" t="s">
        <v>754</v>
      </c>
      <c r="E77" s="2" t="s">
        <v>1194</v>
      </c>
      <c r="F77" s="3" t="str">
        <f t="shared" si="4"/>
        <v>C-NAB-AU-PMFXC-THORSUPP</v>
      </c>
      <c r="G77" s="3" t="str">
        <f t="shared" si="5"/>
        <v>Primary Contact: Darren Keene 0415 171 302  Secondary Contact: Mark Lim 0452 214 008  Remedy Support Group Authoriser: Darren Keene</v>
      </c>
      <c r="H77" s="3" t="str">
        <f t="shared" si="6"/>
        <v>wholesale.banking.thor.support@nab.com.au</v>
      </c>
    </row>
    <row r="78" spans="1:8" x14ac:dyDescent="0.25">
      <c r="A78" s="3" t="str">
        <f t="shared" si="7"/>
        <v>NABT-P&amp;M-Asia Non-Traded Finance-Tokyo Support</v>
      </c>
      <c r="B78" s="2" t="s">
        <v>1195</v>
      </c>
      <c r="C78" s="2" t="s">
        <v>5</v>
      </c>
      <c r="D78" s="2" t="s">
        <v>2147</v>
      </c>
      <c r="E78" s="2" t="s">
        <v>1196</v>
      </c>
      <c r="F78" s="3" t="str">
        <f t="shared" si="4"/>
        <v>C-NAB-AU-PMANTF-TOKSUPP</v>
      </c>
      <c r="G78" s="3" t="str">
        <f t="shared" si="5"/>
        <v>Primary Contact Number: +81 3 3241 1524  Secondary Contact Number: +81 3 3241 8779  Remedy Support Group Authoriser: Chan Ka Ki</v>
      </c>
      <c r="H78" s="3" t="str">
        <f t="shared" si="6"/>
        <v>quest_as_tyo@national.com.au</v>
      </c>
    </row>
    <row r="79" spans="1:8" x14ac:dyDescent="0.25">
      <c r="A79" s="3" t="str">
        <f t="shared" si="7"/>
        <v>NABT-EADT-EADS-WDW B2R Support</v>
      </c>
      <c r="B79" s="2" t="s">
        <v>1197</v>
      </c>
      <c r="C79" s="2" t="s">
        <v>5</v>
      </c>
      <c r="D79" s="2" t="s">
        <v>25</v>
      </c>
      <c r="E79" s="2" t="s">
        <v>1198</v>
      </c>
      <c r="F79" s="3" t="str">
        <f t="shared" si="4"/>
        <v>C-NAB-AU-PMRD-WDWB2RSUPP</v>
      </c>
      <c r="G79" s="3">
        <f t="shared" si="5"/>
        <v>0</v>
      </c>
      <c r="H79" s="3" t="str">
        <f t="shared" si="6"/>
        <v>wdwb2rproductionsupport@nab.com.au</v>
      </c>
    </row>
    <row r="80" spans="1:8" x14ac:dyDescent="0.25">
      <c r="A80" s="3" t="str">
        <f t="shared" si="7"/>
        <v>NABT-EADT-EADS-WDW Support</v>
      </c>
      <c r="B80" s="2" t="s">
        <v>1199</v>
      </c>
      <c r="C80" s="2" t="s">
        <v>5</v>
      </c>
      <c r="D80" s="2" t="s">
        <v>25</v>
      </c>
      <c r="E80" s="2" t="s">
        <v>1200</v>
      </c>
      <c r="F80" s="3" t="str">
        <f t="shared" si="4"/>
        <v>C-NAB-AU-PMRD-WDWSUPP</v>
      </c>
      <c r="G80" s="3">
        <f t="shared" si="5"/>
        <v>0</v>
      </c>
      <c r="H80" s="3" t="str">
        <f t="shared" si="6"/>
        <v>wdw_support_mailbox@nab.com.au</v>
      </c>
    </row>
    <row r="81" spans="1:8" x14ac:dyDescent="0.25">
      <c r="A81" s="3" t="str">
        <f t="shared" si="7"/>
        <v>NABT-EADT-EADS-WDW V2 Support</v>
      </c>
      <c r="B81" s="2" t="s">
        <v>1201</v>
      </c>
      <c r="C81" s="2" t="s">
        <v>5</v>
      </c>
      <c r="D81" s="2" t="s">
        <v>25</v>
      </c>
      <c r="E81" s="2" t="s">
        <v>1202</v>
      </c>
      <c r="F81" s="3" t="str">
        <f t="shared" si="4"/>
        <v>C-NAB-AU-PMRD-WDWV2SUPP</v>
      </c>
      <c r="G81" s="3">
        <f t="shared" si="5"/>
        <v>0</v>
      </c>
      <c r="H81" s="3" t="str">
        <f t="shared" si="6"/>
        <v>wdw_support_mailbox@nab.com.au</v>
      </c>
    </row>
    <row r="82" spans="1:8" x14ac:dyDescent="0.25">
      <c r="A82" s="3" t="str">
        <f t="shared" si="7"/>
        <v>NABT-P&amp;M-Asset Servicing Technology-Web &amp; Reconciliations Support</v>
      </c>
      <c r="B82" s="2" t="s">
        <v>1203</v>
      </c>
      <c r="C82" s="2" t="s">
        <v>5</v>
      </c>
      <c r="D82" s="2" t="s">
        <v>750</v>
      </c>
      <c r="E82" s="2" t="s">
        <v>1204</v>
      </c>
      <c r="F82" s="3" t="str">
        <f t="shared" si="4"/>
        <v>C-NAB-AU-PMAST-WEBRECONSUPP</v>
      </c>
      <c r="G82" s="3" t="str">
        <f t="shared" si="5"/>
        <v>Primary &amp; Secondary Contact number : As per Alarm point.  Remedy Support Group Authoriser : Peter J McShane, Alfred Rajasekar</v>
      </c>
      <c r="H82" s="3" t="str">
        <f t="shared" si="6"/>
        <v>EST Technology Product and Markets - Payments and Reconciliations &lt;ESTTechnologyProductMarketsPaymentsReconciliation@nab.com.au&gt;</v>
      </c>
    </row>
    <row r="83" spans="1:8" x14ac:dyDescent="0.25">
      <c r="A83" s="3" t="str">
        <f t="shared" si="7"/>
        <v>NABT-EADT-DOCS-Web Technology Services</v>
      </c>
      <c r="B83" s="2" t="s">
        <v>1205</v>
      </c>
      <c r="C83" s="2" t="s">
        <v>5</v>
      </c>
      <c r="D83" s="2" t="s">
        <v>68</v>
      </c>
      <c r="E83" s="2" t="s">
        <v>1205</v>
      </c>
      <c r="F83" s="3" t="str">
        <f t="shared" si="4"/>
        <v>C-NAB-AU-PMRD-WTS</v>
      </c>
      <c r="G83" s="3" t="str">
        <f t="shared" si="5"/>
        <v>Remedy Support Group Authoriser: Damien van Geet  Primary Contact Number: Refer Alarmpoint  Secondary Contact Number: Refer Alarmpoint</v>
      </c>
      <c r="H83" s="3" t="str">
        <f t="shared" si="6"/>
        <v>Web.and.Collaboration.Support@nab.com.au</v>
      </c>
    </row>
    <row r="84" spans="1:8" x14ac:dyDescent="0.25">
      <c r="A84" s="3" t="str">
        <f t="shared" si="7"/>
        <v>IBM-Workplace Services-Wintel Hosting Support</v>
      </c>
      <c r="B84" s="2" t="s">
        <v>1206</v>
      </c>
      <c r="C84" s="2" t="s">
        <v>536</v>
      </c>
      <c r="D84" s="2" t="s">
        <v>541</v>
      </c>
      <c r="E84" s="2" t="s">
        <v>546</v>
      </c>
      <c r="F84" s="3" t="str">
        <f t="shared" si="4"/>
        <v>I-SSO-AU-SMD-INT-INF</v>
      </c>
      <c r="G84" s="3" t="str">
        <f t="shared" si="5"/>
        <v>Server Systems Operations - Server Management - Distributed - Intel - Infrastructure  Primary Contact : Brij Panwar  Primary Contact Number #   61-414-937-633</v>
      </c>
      <c r="H84" s="3">
        <f t="shared" si="6"/>
        <v>0</v>
      </c>
    </row>
    <row r="85" spans="1:8" x14ac:dyDescent="0.25">
      <c r="A85" s="3" t="str">
        <f t="shared" si="7"/>
        <v>NABT-BNZT-Markets Technology-Windows Infrastructure Support</v>
      </c>
      <c r="B85" s="2" t="s">
        <v>1207</v>
      </c>
      <c r="C85" s="2" t="s">
        <v>5</v>
      </c>
      <c r="D85" s="2" t="s">
        <v>757</v>
      </c>
      <c r="E85" s="2" t="s">
        <v>1208</v>
      </c>
      <c r="F85" s="3" t="str">
        <f t="shared" si="4"/>
        <v>C-NAB-AU-PMWSBNZT-WININFRASUPP</v>
      </c>
      <c r="G85" s="3">
        <f t="shared" si="5"/>
        <v>0</v>
      </c>
      <c r="H85" s="3" t="str">
        <f t="shared" si="6"/>
        <v>quest_nz_win_infra_support@national.com.au</v>
      </c>
    </row>
    <row r="86" spans="1:8" x14ac:dyDescent="0.25">
      <c r="A86" s="3" t="str">
        <f t="shared" si="7"/>
        <v>NABT-P&amp;M-FI&amp;PT-Rates &amp; Credit Development</v>
      </c>
      <c r="B86" s="2" t="s">
        <v>1209</v>
      </c>
      <c r="C86" s="2" t="s">
        <v>5</v>
      </c>
      <c r="D86" s="2" t="s">
        <v>754</v>
      </c>
      <c r="E86" s="2" t="s">
        <v>1209</v>
      </c>
      <c r="F86" s="3" t="str">
        <f t="shared" si="4"/>
        <v>C-NAB-AU-PMFIPT-RNC-DEV</v>
      </c>
      <c r="G86" s="3" t="str">
        <f t="shared" si="5"/>
        <v>ES&amp;T Calypso Developers</v>
      </c>
      <c r="H86" s="3" t="str">
        <f t="shared" si="6"/>
        <v>Wholesale.Banking.Tech.Calypso.Developers@nab.com.au</v>
      </c>
    </row>
    <row r="87" spans="1:8" x14ac:dyDescent="0.25">
      <c r="A87" s="3" t="str">
        <f t="shared" si="7"/>
        <v>NABT-P&amp;M-FI&amp;PT-Rates &amp; Credit Testing</v>
      </c>
      <c r="B87" s="2" t="s">
        <v>1210</v>
      </c>
      <c r="C87" s="2" t="s">
        <v>5</v>
      </c>
      <c r="D87" s="2" t="s">
        <v>754</v>
      </c>
      <c r="E87" s="2" t="s">
        <v>1210</v>
      </c>
      <c r="F87" s="3" t="str">
        <f t="shared" si="4"/>
        <v>C-NAB-AU-PMFIPT-RNC-QA</v>
      </c>
      <c r="G87" s="3" t="str">
        <f t="shared" si="5"/>
        <v>Rates &amp; Credit Testing Team  Primary Contact Number: +61 3 8641 4644  Secondary Contact Number: +61 3 8641 3775  Tertiary Contact  Number: +613 8641 5991    Remedy Support Group Authoriser:  1. Adrian Green  2. Paul Snowball  3. Boon Khamly</v>
      </c>
      <c r="H87" s="3" t="str">
        <f t="shared" si="6"/>
        <v>EST.Technology.Products.and.Markets.-.Calypso.Testing@nab.com.au</v>
      </c>
    </row>
    <row r="88" spans="1:8" x14ac:dyDescent="0.25">
      <c r="A88" s="3" t="str">
        <f t="shared" si="7"/>
        <v>NABT-P&amp;M-Asset Servicing Technology-Digital Support</v>
      </c>
      <c r="B88" s="2" t="s">
        <v>1211</v>
      </c>
      <c r="C88" s="2" t="s">
        <v>5</v>
      </c>
      <c r="D88" s="2" t="s">
        <v>750</v>
      </c>
      <c r="E88" s="2" t="s">
        <v>1212</v>
      </c>
      <c r="F88" s="3" t="str">
        <f t="shared" si="4"/>
        <v>C-NAB-AU-PMAST-DIGITALSUPP</v>
      </c>
      <c r="G88" s="3" t="str">
        <f t="shared" si="5"/>
        <v>Primary Contact Number:  See Alarmpoint  Secondary Contact Number:  See Alarmpoint  Remedy Support Group Authoriser: TBC</v>
      </c>
      <c r="H88" s="3" t="str">
        <f t="shared" si="6"/>
        <v>EST.Technology.Product.and.Markets.-.Products.and.Enterprises@nab.com.au</v>
      </c>
    </row>
    <row r="89" spans="1:8" x14ac:dyDescent="0.25">
      <c r="A89" s="3" t="str">
        <f t="shared" si="7"/>
        <v>NABT-P&amp;M-Infrastructure-Dealing Room Support</v>
      </c>
      <c r="B89" s="2" t="s">
        <v>1213</v>
      </c>
      <c r="C89" s="2" t="s">
        <v>5</v>
      </c>
      <c r="D89" s="2" t="s">
        <v>1130</v>
      </c>
      <c r="E89" s="2" t="s">
        <v>1213</v>
      </c>
      <c r="F89" s="3" t="str">
        <f t="shared" si="4"/>
        <v>C-NAB-AU-PMINFRA-DEALROOMSUPP</v>
      </c>
      <c r="G89" s="3">
        <f t="shared" si="5"/>
        <v>0</v>
      </c>
      <c r="H89" s="3" t="str">
        <f t="shared" si="6"/>
        <v>wholesale.banking.dealing.room.support@nab.com.au</v>
      </c>
    </row>
    <row r="90" spans="1:8" x14ac:dyDescent="0.25">
      <c r="A90" s="3" t="str">
        <f t="shared" si="7"/>
        <v>NABT-P&amp;M-FI&amp;PT-Fixed Income Support</v>
      </c>
      <c r="B90" s="2" t="s">
        <v>1214</v>
      </c>
      <c r="C90" s="2" t="s">
        <v>5</v>
      </c>
      <c r="D90" s="2" t="s">
        <v>754</v>
      </c>
      <c r="E90" s="2" t="s">
        <v>1215</v>
      </c>
      <c r="F90" s="3" t="str">
        <f t="shared" si="4"/>
        <v>C-NAB-AU-PMFIPT-FIXINCSUPP</v>
      </c>
      <c r="G90" s="3">
        <f t="shared" si="5"/>
        <v>0</v>
      </c>
      <c r="H90" s="3">
        <f t="shared" si="6"/>
        <v>0</v>
      </c>
    </row>
    <row r="91" spans="1:8" x14ac:dyDescent="0.25">
      <c r="A91" s="3" t="str">
        <f t="shared" si="7"/>
        <v>NABT-P&amp;M-FI&amp;PT-Lending Systems Support</v>
      </c>
      <c r="B91" s="2" t="s">
        <v>1216</v>
      </c>
      <c r="C91" s="2" t="s">
        <v>5</v>
      </c>
      <c r="D91" s="2" t="s">
        <v>754</v>
      </c>
      <c r="E91" s="2" t="s">
        <v>1216</v>
      </c>
      <c r="F91" s="3" t="str">
        <f t="shared" si="4"/>
        <v>C-NAB-AU-PMFIPT-LENDINGSYSSUPP</v>
      </c>
      <c r="G91" s="3" t="str">
        <f t="shared" si="5"/>
        <v>Relevant Applications:  Loan IQ  NTL  National Online (P&amp;M)</v>
      </c>
      <c r="H91" s="3" t="str">
        <f t="shared" si="6"/>
        <v>Wholesale.Banking.LoanIQ.Support@nab.com.au</v>
      </c>
    </row>
    <row r="92" spans="1:8" x14ac:dyDescent="0.25">
      <c r="A92" s="3" t="str">
        <f t="shared" si="7"/>
        <v>NABT-P&amp;M-Asset Servicing Technology-Testing &amp; Environment Services</v>
      </c>
      <c r="B92" s="2" t="s">
        <v>1217</v>
      </c>
      <c r="C92" s="2" t="s">
        <v>5</v>
      </c>
      <c r="D92" s="2" t="s">
        <v>750</v>
      </c>
      <c r="E92" s="2" t="s">
        <v>1218</v>
      </c>
      <c r="F92" s="3" t="str">
        <f t="shared" si="4"/>
        <v>C-NAB-AU-PMAST-TESTEVMSERVICES</v>
      </c>
      <c r="G92" s="3" t="str">
        <f t="shared" si="5"/>
        <v>Primary Contact Number: Luke X Jones 03 8641 5339  Secondary Contact Number: Mark D Troiani 0477 380 412  Remedy Support Group Authoriser: Luke X Jones, Mark D Troiani, Peter Vassilacos</v>
      </c>
      <c r="H92" s="3" t="str">
        <f t="shared" si="6"/>
        <v>EST.Technology.Product.and.Markets.-.AST.Test.and.Env.Serv.Admin@nab.com.au</v>
      </c>
    </row>
    <row r="93" spans="1:8" x14ac:dyDescent="0.25">
      <c r="A93" s="3" t="str">
        <f t="shared" si="7"/>
        <v>NABT-P&amp;M-Asset Servicing Technology-Testing &amp; Environment Services</v>
      </c>
      <c r="B93" s="2" t="s">
        <v>1219</v>
      </c>
      <c r="C93" s="2" t="s">
        <v>5</v>
      </c>
      <c r="D93" s="2" t="s">
        <v>750</v>
      </c>
      <c r="E93" s="2" t="s">
        <v>1218</v>
      </c>
      <c r="F93" s="3" t="str">
        <f t="shared" si="4"/>
        <v>C-NAB-AU-PMAST-TESTEVMSERVICES</v>
      </c>
      <c r="G93" s="3" t="str">
        <f t="shared" si="5"/>
        <v>Primary Contact Number: Luke X Jones 03 8641 5339  Secondary Contact Number: Mark D Troiani 0477 380 412  Remedy Support Group Authoriser: Luke X Jones, Mark D Troiani, Peter Vassilacos</v>
      </c>
      <c r="H93" s="3" t="str">
        <f t="shared" si="6"/>
        <v>EST.Technology.Product.and.Markets.-.AST.Test.and.Env.Serv.Admin@nab.com.au</v>
      </c>
    </row>
    <row r="94" spans="1:8" x14ac:dyDescent="0.25">
      <c r="A94" s="3" t="str">
        <f t="shared" si="7"/>
        <v>NABT-P&amp;M-Risk &amp; Data-Reporting Support</v>
      </c>
      <c r="B94" s="2" t="s">
        <v>1220</v>
      </c>
      <c r="C94" s="2" t="s">
        <v>5</v>
      </c>
      <c r="D94" s="2" t="s">
        <v>1108</v>
      </c>
      <c r="E94" s="2" t="s">
        <v>1181</v>
      </c>
      <c r="F94" s="3" t="str">
        <f t="shared" si="4"/>
        <v>C-NAB-AU-PMRD-REPORTINGSUPP</v>
      </c>
      <c r="G94" s="3" t="str">
        <f t="shared" si="5"/>
        <v>Primary Contact Number :0414920102  Secondary Contact Number :0469349804  Remedy Support Group Authoriser :Satya Konathala</v>
      </c>
      <c r="H94" s="3" t="str">
        <f t="shared" si="6"/>
        <v>wholesale.banking.microsoft.reporting.support@nab.com.au</v>
      </c>
    </row>
    <row r="95" spans="1:8" x14ac:dyDescent="0.25">
      <c r="A95" s="3" t="str">
        <f t="shared" si="7"/>
        <v>NABT-P&amp;M-Testing Services-Testing Services</v>
      </c>
      <c r="B95" s="2" t="s">
        <v>1221</v>
      </c>
      <c r="C95" s="2" t="s">
        <v>5</v>
      </c>
      <c r="D95" s="2" t="s">
        <v>1222</v>
      </c>
      <c r="E95" s="2" t="s">
        <v>1221</v>
      </c>
      <c r="F95" s="3" t="str">
        <f t="shared" si="4"/>
        <v>C-NAB-AU-PMINFRA-QASERV</v>
      </c>
      <c r="G95" s="3" t="str">
        <f t="shared" si="5"/>
        <v>Product &amp; Markets Testing Services</v>
      </c>
      <c r="H95" s="3" t="str">
        <f t="shared" si="6"/>
        <v>EST.Technology.Product.and.Markets.-.Testers@nab.com.au</v>
      </c>
    </row>
    <row r="96" spans="1:8" x14ac:dyDescent="0.25">
      <c r="A96" s="3" t="str">
        <f t="shared" si="7"/>
        <v>IBM-Hosting Services-Wintel Hosting Support - Intel</v>
      </c>
      <c r="B96" s="2" t="s">
        <v>1223</v>
      </c>
      <c r="C96" s="2" t="s">
        <v>536</v>
      </c>
      <c r="D96" s="2" t="s">
        <v>538</v>
      </c>
      <c r="E96" s="2" t="s">
        <v>833</v>
      </c>
      <c r="F96" s="3" t="str">
        <f t="shared" si="4"/>
        <v>I-SSO-AU-SMD-INT-HST</v>
      </c>
      <c r="G96" s="3" t="str">
        <f t="shared" si="5"/>
        <v>Server Systems Operations - Server Management - Distributed - Platform Support Intel - Host  Primary Contact : Carmelo Carbone  Primary Contact Number # 0418 996 371</v>
      </c>
      <c r="H96" s="3" t="str">
        <f t="shared" si="6"/>
        <v>intelnab@au1.ibm.com</v>
      </c>
    </row>
    <row r="97" spans="1:8" x14ac:dyDescent="0.25">
      <c r="A97" s="3" t="str">
        <f t="shared" si="7"/>
        <v>IBM-Workplace Services-Service Desk - Products &amp; Markets</v>
      </c>
      <c r="B97" s="2" t="s">
        <v>1224</v>
      </c>
      <c r="C97" s="2" t="s">
        <v>536</v>
      </c>
      <c r="D97" s="2" t="s">
        <v>541</v>
      </c>
      <c r="E97" s="2" t="s">
        <v>562</v>
      </c>
      <c r="F97" s="3" t="e">
        <f t="shared" si="4"/>
        <v>#N/A</v>
      </c>
      <c r="G97" s="3" t="str">
        <f t="shared" si="5"/>
        <v>End User Services - Customer Service Center - Service Desk - Wholesale Banking Service Desk  Primary Contact : Martin Ayers  Primary Contact Number # 613-0404-063-456</v>
      </c>
      <c r="H97" s="3">
        <f t="shared" si="6"/>
        <v>0</v>
      </c>
    </row>
    <row r="98" spans="1:8" x14ac:dyDescent="0.25">
      <c r="A98" s="3" t="str">
        <f t="shared" si="7"/>
        <v>IBM-Workplace Services-Service Desk - Products &amp; Markets</v>
      </c>
      <c r="B98" s="2" t="s">
        <v>1225</v>
      </c>
      <c r="C98" s="2" t="s">
        <v>536</v>
      </c>
      <c r="D98" s="2" t="s">
        <v>541</v>
      </c>
      <c r="E98" s="2" t="s">
        <v>562</v>
      </c>
      <c r="F98" s="3" t="e">
        <f t="shared" si="4"/>
        <v>#N/A</v>
      </c>
      <c r="G98" s="3" t="str">
        <f t="shared" si="5"/>
        <v>End User Services - Customer Service Center - Service Desk - Wholesale Banking Service Desk  Primary Contact : Martin Ayers  Primary Contact Number # 613-0404-063-456</v>
      </c>
      <c r="H98" s="3">
        <f t="shared" si="6"/>
        <v>0</v>
      </c>
    </row>
    <row r="99" spans="1:8" x14ac:dyDescent="0.25">
      <c r="A99" s="3" t="str">
        <f t="shared" si="7"/>
        <v>IBM-Workplace Services-Software Platform Management Services</v>
      </c>
      <c r="B99" s="2" t="s">
        <v>1226</v>
      </c>
      <c r="C99" s="2" t="s">
        <v>536</v>
      </c>
      <c r="D99" s="2" t="s">
        <v>541</v>
      </c>
      <c r="E99" s="2" t="s">
        <v>1227</v>
      </c>
      <c r="F99" s="3" t="e">
        <f t="shared" si="4"/>
        <v>#N/A</v>
      </c>
      <c r="G99" s="3" t="e">
        <f t="shared" si="5"/>
        <v>#N/A</v>
      </c>
      <c r="H99" s="3" t="e">
        <f t="shared" si="6"/>
        <v>#N/A</v>
      </c>
    </row>
    <row r="100" spans="1:8" x14ac:dyDescent="0.25">
      <c r="A100" s="3" t="str">
        <f t="shared" si="7"/>
        <v>NABT-P&amp;M-Asia Non-Traded Finance-Hong Kong Support</v>
      </c>
      <c r="B100" s="2" t="s">
        <v>1228</v>
      </c>
      <c r="C100" s="2" t="s">
        <v>5</v>
      </c>
      <c r="D100" s="2" t="s">
        <v>2147</v>
      </c>
      <c r="E100" s="2" t="s">
        <v>1139</v>
      </c>
      <c r="F100" s="3" t="str">
        <f t="shared" si="4"/>
        <v>C-NAB-AU-PMANTF-HKSUPP</v>
      </c>
      <c r="G100" s="3" t="str">
        <f t="shared" si="5"/>
        <v>Primary Contact Number: +85228229898  Secondary Contact Number:  Remedy Support Group Authoriser: Chan Ka Ki</v>
      </c>
      <c r="H100" s="3" t="str">
        <f t="shared" si="6"/>
        <v>quest_as_hkg@national.com.au</v>
      </c>
    </row>
    <row r="101" spans="1:8" x14ac:dyDescent="0.25">
      <c r="A101" s="3" t="str">
        <f t="shared" si="7"/>
        <v>NABT-P&amp;M-Asia Non-Traded Finance-Shanghai Support</v>
      </c>
      <c r="B101" s="2" t="s">
        <v>1229</v>
      </c>
      <c r="C101" s="2" t="s">
        <v>5</v>
      </c>
      <c r="D101" s="2" t="s">
        <v>2147</v>
      </c>
      <c r="E101" s="2" t="s">
        <v>1189</v>
      </c>
      <c r="F101" s="3" t="str">
        <f t="shared" si="4"/>
        <v>C-NAB-AU-PMANTF-SHANSUPP</v>
      </c>
      <c r="G101" s="3" t="str">
        <f t="shared" si="5"/>
        <v>Primary Contact Number: +86 21 20890236   Secondary Contact Number: +852 2822 9898  Remedy Support Group Authoriser: Chan Ka Ki</v>
      </c>
      <c r="H101" s="3" t="str">
        <f t="shared" si="6"/>
        <v>justin.shen@nabasia.com</v>
      </c>
    </row>
    <row r="102" spans="1:8" x14ac:dyDescent="0.25">
      <c r="A102" s="3" t="str">
        <f t="shared" si="7"/>
        <v>NABT-P&amp;M-FI&amp;PT-Fixed Income Support</v>
      </c>
      <c r="B102" s="2" t="s">
        <v>1230</v>
      </c>
      <c r="C102" s="2" t="s">
        <v>5</v>
      </c>
      <c r="D102" s="2" t="s">
        <v>754</v>
      </c>
      <c r="E102" s="2" t="s">
        <v>1215</v>
      </c>
      <c r="F102" s="3" t="str">
        <f t="shared" si="4"/>
        <v>C-NAB-AU-PMFIPT-FIXINCSUPP</v>
      </c>
      <c r="G102" s="3">
        <f t="shared" si="5"/>
        <v>0</v>
      </c>
      <c r="H102" s="3">
        <f t="shared" si="6"/>
        <v>0</v>
      </c>
    </row>
    <row r="103" spans="1:8" x14ac:dyDescent="0.25">
      <c r="A103" s="3" t="str">
        <f t="shared" si="7"/>
        <v>NABT-P&amp;M-FI&amp;PT-Fixed Income Support</v>
      </c>
      <c r="B103" s="2" t="s">
        <v>1231</v>
      </c>
      <c r="C103" s="2" t="s">
        <v>5</v>
      </c>
      <c r="D103" s="2" t="s">
        <v>754</v>
      </c>
      <c r="E103" s="2" t="s">
        <v>1215</v>
      </c>
      <c r="F103" s="3" t="str">
        <f t="shared" si="4"/>
        <v>C-NAB-AU-PMFIPT-FIXINCSUPP</v>
      </c>
      <c r="G103" s="3">
        <f t="shared" si="5"/>
        <v>0</v>
      </c>
      <c r="H103" s="3">
        <f t="shared" si="6"/>
        <v>0</v>
      </c>
    </row>
    <row r="104" spans="1:8" x14ac:dyDescent="0.25">
      <c r="A104" s="3" t="str">
        <f t="shared" si="7"/>
        <v>NABT-P&amp;M-FX &amp; Commodities-Commodities Support</v>
      </c>
      <c r="B104" s="2" t="s">
        <v>1232</v>
      </c>
      <c r="C104" s="2" t="s">
        <v>5</v>
      </c>
      <c r="D104" s="2" t="s">
        <v>1096</v>
      </c>
      <c r="E104" s="2" t="s">
        <v>1103</v>
      </c>
      <c r="F104" s="3" t="str">
        <f t="shared" si="4"/>
        <v>C-NAB-AU-PMFXC-COMMODITIESSUPP</v>
      </c>
      <c r="G104" s="3" t="str">
        <f t="shared" si="5"/>
        <v>Support for Merchant (Commodities Trading) and   CDFC (Commodities Rates)</v>
      </c>
      <c r="H104" s="3" t="str">
        <f t="shared" si="6"/>
        <v>commodities.support@nab.com.au</v>
      </c>
    </row>
    <row r="105" spans="1:8" x14ac:dyDescent="0.25">
      <c r="A105" s="3" t="str">
        <f t="shared" si="7"/>
        <v>NABT-P&amp;M-FX &amp; Commodities-Commodities Support</v>
      </c>
      <c r="B105" s="2" t="s">
        <v>1233</v>
      </c>
      <c r="C105" s="2" t="s">
        <v>5</v>
      </c>
      <c r="D105" s="2" t="s">
        <v>1096</v>
      </c>
      <c r="E105" s="2" t="s">
        <v>1103</v>
      </c>
      <c r="F105" s="3" t="str">
        <f t="shared" si="4"/>
        <v>C-NAB-AU-PMFXC-COMMODITIESSUPP</v>
      </c>
      <c r="G105" s="3" t="str">
        <f t="shared" si="5"/>
        <v>Support for Merchant (Commodities Trading) and   CDFC (Commodities Rates)</v>
      </c>
      <c r="H105" s="3" t="str">
        <f t="shared" si="6"/>
        <v>commodities.support@nab.com.au</v>
      </c>
    </row>
    <row r="106" spans="1:8" x14ac:dyDescent="0.25">
      <c r="A106" s="3" t="str">
        <f t="shared" si="7"/>
        <v>NABT-P&amp;M-Risk &amp; Data-Curves and Rates Support</v>
      </c>
      <c r="B106" s="2" t="s">
        <v>1234</v>
      </c>
      <c r="C106" s="2" t="s">
        <v>5</v>
      </c>
      <c r="D106" s="2" t="s">
        <v>1108</v>
      </c>
      <c r="E106" s="2" t="s">
        <v>1112</v>
      </c>
      <c r="F106" s="3" t="str">
        <f t="shared" si="4"/>
        <v>C-NAB-AU-PMRD-CURVESRATESUPP</v>
      </c>
      <c r="G106" s="3" t="str">
        <f t="shared" si="5"/>
        <v>Cartoo, Asset Control and GRD 10 Support is provided by this group</v>
      </c>
      <c r="H106" s="3" t="str">
        <f t="shared" si="6"/>
        <v>quest_cartoo_support@national.com.au</v>
      </c>
    </row>
    <row r="107" spans="1:8" x14ac:dyDescent="0.25">
      <c r="A107" s="3" t="str">
        <f t="shared" si="7"/>
        <v>NABT-P&amp;M-Risk &amp; Data-Curves and Rates Support</v>
      </c>
      <c r="B107" s="2" t="s">
        <v>1235</v>
      </c>
      <c r="C107" s="2" t="s">
        <v>5</v>
      </c>
      <c r="D107" s="2" t="s">
        <v>1108</v>
      </c>
      <c r="E107" s="2" t="s">
        <v>1112</v>
      </c>
      <c r="F107" s="3" t="str">
        <f t="shared" si="4"/>
        <v>C-NAB-AU-PMRD-CURVESRATESUPP</v>
      </c>
      <c r="G107" s="3" t="str">
        <f t="shared" si="5"/>
        <v>Cartoo, Asset Control and GRD 10 Support is provided by this group</v>
      </c>
      <c r="H107" s="3" t="str">
        <f t="shared" si="6"/>
        <v>quest_cartoo_support@national.com.au</v>
      </c>
    </row>
    <row r="108" spans="1:8" x14ac:dyDescent="0.25">
      <c r="A108" s="3" t="str">
        <f t="shared" si="7"/>
        <v>NABT-P&amp;M-Risk &amp; Data-Curves and Rates Support</v>
      </c>
      <c r="B108" s="2" t="s">
        <v>1236</v>
      </c>
      <c r="C108" s="2" t="s">
        <v>5</v>
      </c>
      <c r="D108" s="2" t="s">
        <v>1108</v>
      </c>
      <c r="E108" s="2" t="s">
        <v>1112</v>
      </c>
      <c r="F108" s="3" t="str">
        <f t="shared" si="4"/>
        <v>C-NAB-AU-PMRD-CURVESRATESUPP</v>
      </c>
      <c r="G108" s="3" t="str">
        <f t="shared" si="5"/>
        <v>Cartoo, Asset Control and GRD 10 Support is provided by this group</v>
      </c>
      <c r="H108" s="3" t="str">
        <f t="shared" si="6"/>
        <v>quest_cartoo_support@national.com.au</v>
      </c>
    </row>
    <row r="109" spans="1:8" x14ac:dyDescent="0.25">
      <c r="A109" s="3" t="str">
        <f t="shared" si="7"/>
        <v>NABT-P&amp;M-FI&amp;PT-Deal Processing Support - Bills Trading</v>
      </c>
      <c r="B109" s="2" t="s">
        <v>1237</v>
      </c>
      <c r="C109" s="2" t="s">
        <v>5</v>
      </c>
      <c r="D109" s="2" t="s">
        <v>754</v>
      </c>
      <c r="E109" s="2" t="s">
        <v>1238</v>
      </c>
      <c r="F109" s="3" t="str">
        <f t="shared" si="4"/>
        <v>C-NAB-AU-PMFIPT-DPS-BT</v>
      </c>
      <c r="G109" s="3" t="str">
        <f t="shared" si="5"/>
        <v>Primary Contact Number: See Alarmpoint  Secondary Contact Number: See Alarmpoint  Remedy Support Group Authoriser: Nancy Balinario</v>
      </c>
      <c r="H109" s="3" t="str">
        <f t="shared" si="6"/>
        <v>Wholesale.Banking.Tech.Bills.Trading.Support@nab.com.au</v>
      </c>
    </row>
    <row r="110" spans="1:8" x14ac:dyDescent="0.25">
      <c r="A110" s="3" t="str">
        <f t="shared" si="7"/>
        <v>NABT-P&amp;M-FI&amp;PT-Deal Processing Support</v>
      </c>
      <c r="B110" s="2" t="s">
        <v>1239</v>
      </c>
      <c r="C110" s="2" t="s">
        <v>5</v>
      </c>
      <c r="D110" s="2" t="s">
        <v>754</v>
      </c>
      <c r="E110" s="2" t="s">
        <v>1240</v>
      </c>
      <c r="F110" s="3" t="str">
        <f t="shared" si="4"/>
        <v>C-NAB-AU-PMFIPT-DPSUPP</v>
      </c>
      <c r="G110" s="3" t="str">
        <f t="shared" si="5"/>
        <v>Primary Contact Number: See Alarmpoint  Secondary Contact Number: See Alarmpoint  Remedy Support Group Authoriser: Nancy Balinario</v>
      </c>
      <c r="H110" s="3" t="str">
        <f t="shared" si="6"/>
        <v>equation.support@nab.com.au</v>
      </c>
    </row>
    <row r="111" spans="1:8" x14ac:dyDescent="0.25">
      <c r="A111" s="3" t="str">
        <f t="shared" si="7"/>
        <v>NABT-P&amp;M-FI&amp;PT-Deal Processing Support - Midas</v>
      </c>
      <c r="B111" s="2" t="s">
        <v>1241</v>
      </c>
      <c r="C111" s="2" t="s">
        <v>5</v>
      </c>
      <c r="D111" s="2" t="s">
        <v>754</v>
      </c>
      <c r="E111" s="2" t="s">
        <v>1242</v>
      </c>
      <c r="F111" s="3" t="str">
        <f t="shared" si="4"/>
        <v>C-NAB-AU-PMFIPT-DPS-MIDAS</v>
      </c>
      <c r="G111" s="3" t="str">
        <f t="shared" si="5"/>
        <v>Primary Contact Number: See Alarmpoint  Secondary Contact Number: See Alarmpoint  Remedy Support Group Authoriser: Nancy Balinario</v>
      </c>
      <c r="H111" s="3" t="str">
        <f t="shared" si="6"/>
        <v>Wholesale.Banking.Tech.Midas.Support@nab.com.au</v>
      </c>
    </row>
    <row r="112" spans="1:8" x14ac:dyDescent="0.25">
      <c r="A112" s="3" t="str">
        <f t="shared" si="7"/>
        <v>NABT-P&amp;M-FI&amp;PT-Finance Support</v>
      </c>
      <c r="B112" s="2" t="s">
        <v>1243</v>
      </c>
      <c r="C112" s="2" t="s">
        <v>5</v>
      </c>
      <c r="D112" s="2" t="s">
        <v>754</v>
      </c>
      <c r="E112" s="2" t="s">
        <v>1121</v>
      </c>
      <c r="F112" s="3" t="str">
        <f t="shared" si="4"/>
        <v>C-NAB-AU-PMFIPT-FINSUPP</v>
      </c>
      <c r="G112" s="3" t="str">
        <f t="shared" si="5"/>
        <v>Group for GPLR and Accounting Server. Remedy Support Group Authoriser:James Findlay or Brett Kotsiakos</v>
      </c>
      <c r="H112" s="3" t="str">
        <f t="shared" si="6"/>
        <v>Wholesale.Banking.Accounting.Server.Support@nab.com.au</v>
      </c>
    </row>
    <row r="113" spans="1:8" x14ac:dyDescent="0.25">
      <c r="A113" s="3" t="str">
        <f t="shared" si="7"/>
        <v>NABT-P&amp;M-FI&amp;PT-Finance Support</v>
      </c>
      <c r="B113" s="2" t="s">
        <v>1244</v>
      </c>
      <c r="C113" s="2" t="s">
        <v>5</v>
      </c>
      <c r="D113" s="2" t="s">
        <v>754</v>
      </c>
      <c r="E113" s="2" t="s">
        <v>1121</v>
      </c>
      <c r="F113" s="3" t="str">
        <f t="shared" si="4"/>
        <v>C-NAB-AU-PMFIPT-FINSUPP</v>
      </c>
      <c r="G113" s="3" t="str">
        <f t="shared" si="5"/>
        <v>Group for GPLR and Accounting Server. Remedy Support Group Authoriser:James Findlay or Brett Kotsiakos</v>
      </c>
      <c r="H113" s="3" t="str">
        <f t="shared" si="6"/>
        <v>Wholesale.Banking.Accounting.Server.Support@nab.com.au</v>
      </c>
    </row>
    <row r="114" spans="1:8" x14ac:dyDescent="0.25">
      <c r="A114" s="3" t="str">
        <f t="shared" si="7"/>
        <v>NABT-P&amp;M-FI&amp;PT-Finance Support</v>
      </c>
      <c r="B114" s="2" t="s">
        <v>1245</v>
      </c>
      <c r="C114" s="2" t="s">
        <v>5</v>
      </c>
      <c r="D114" s="2" t="s">
        <v>754</v>
      </c>
      <c r="E114" s="2" t="s">
        <v>1121</v>
      </c>
      <c r="F114" s="3" t="str">
        <f t="shared" si="4"/>
        <v>C-NAB-AU-PMFIPT-FINSUPP</v>
      </c>
      <c r="G114" s="3" t="str">
        <f t="shared" si="5"/>
        <v>Group for GPLR and Accounting Server. Remedy Support Group Authoriser:James Findlay or Brett Kotsiakos</v>
      </c>
      <c r="H114" s="3" t="str">
        <f t="shared" si="6"/>
        <v>Wholesale.Banking.Accounting.Server.Support@nab.com.au</v>
      </c>
    </row>
    <row r="115" spans="1:8" x14ac:dyDescent="0.25">
      <c r="A115" s="3" t="str">
        <f t="shared" si="7"/>
        <v>NABT-P&amp;M-FI&amp;PT-Lending Systems Support</v>
      </c>
      <c r="B115" s="2" t="s">
        <v>1246</v>
      </c>
      <c r="C115" s="2" t="s">
        <v>5</v>
      </c>
      <c r="D115" s="2" t="s">
        <v>754</v>
      </c>
      <c r="E115" s="2" t="s">
        <v>1216</v>
      </c>
      <c r="F115" s="3" t="str">
        <f t="shared" si="4"/>
        <v>C-NAB-AU-PMFIPT-LENDINGSYSSUPP</v>
      </c>
      <c r="G115" s="3" t="str">
        <f t="shared" si="5"/>
        <v>Relevant Applications:  Loan IQ  NTL  National Online (P&amp;M)</v>
      </c>
      <c r="H115" s="3" t="str">
        <f t="shared" si="6"/>
        <v>Wholesale.Banking.LoanIQ.Support@nab.com.au</v>
      </c>
    </row>
    <row r="116" spans="1:8" x14ac:dyDescent="0.25">
      <c r="A116" s="3" t="str">
        <f t="shared" si="7"/>
        <v>NABT-P&amp;M-FI&amp;PT-Lending Systems Support</v>
      </c>
      <c r="B116" s="2" t="s">
        <v>1247</v>
      </c>
      <c r="C116" s="2" t="s">
        <v>5</v>
      </c>
      <c r="D116" s="2" t="s">
        <v>754</v>
      </c>
      <c r="E116" s="2" t="s">
        <v>1216</v>
      </c>
      <c r="F116" s="3" t="str">
        <f t="shared" si="4"/>
        <v>C-NAB-AU-PMFIPT-LENDINGSYSSUPP</v>
      </c>
      <c r="G116" s="3" t="str">
        <f t="shared" si="5"/>
        <v>Relevant Applications:  Loan IQ  NTL  National Online (P&amp;M)</v>
      </c>
      <c r="H116" s="3" t="str">
        <f t="shared" si="6"/>
        <v>Wholesale.Banking.LoanIQ.Support@nab.com.au</v>
      </c>
    </row>
    <row r="117" spans="1:8" x14ac:dyDescent="0.25">
      <c r="A117" s="3" t="str">
        <f t="shared" si="7"/>
        <v>NABT-P&amp;M-FI&amp;PT-Lending Systems Support</v>
      </c>
      <c r="B117" s="2" t="s">
        <v>1248</v>
      </c>
      <c r="C117" s="2" t="s">
        <v>5</v>
      </c>
      <c r="D117" s="2" t="s">
        <v>754</v>
      </c>
      <c r="E117" s="2" t="s">
        <v>1216</v>
      </c>
      <c r="F117" s="3" t="str">
        <f t="shared" si="4"/>
        <v>C-NAB-AU-PMFIPT-LENDINGSYSSUPP</v>
      </c>
      <c r="G117" s="3" t="str">
        <f t="shared" si="5"/>
        <v>Relevant Applications:  Loan IQ  NTL  National Online (P&amp;M)</v>
      </c>
      <c r="H117" s="3" t="str">
        <f t="shared" si="6"/>
        <v>Wholesale.Banking.LoanIQ.Support@nab.com.au</v>
      </c>
    </row>
    <row r="118" spans="1:8" x14ac:dyDescent="0.25">
      <c r="A118" s="3" t="str">
        <f t="shared" si="7"/>
        <v>NABT-P&amp;M-EST Northern Hemisphere-BT Support</v>
      </c>
      <c r="B118" s="2" t="s">
        <v>1249</v>
      </c>
      <c r="C118" s="2" t="s">
        <v>5</v>
      </c>
      <c r="D118" s="2" t="s">
        <v>2148</v>
      </c>
      <c r="E118" s="2" t="s">
        <v>1250</v>
      </c>
      <c r="F118" s="3" t="str">
        <f t="shared" si="4"/>
        <v>C-NAB-AU-PMNH-BTSUPP</v>
      </c>
      <c r="G118" s="3" t="str">
        <f t="shared" si="5"/>
        <v>BT Support Team UK - Primary Contact Number - 0207 710 2395 08:00-18:00 GMT/BST - GSOC 24x7 0800 154 043 Remedy Support Group Authoriser Scott A Wilson</v>
      </c>
      <c r="H118" s="3" t="str">
        <f t="shared" si="6"/>
        <v>nhh.btss@eu.nabgroup.com</v>
      </c>
    </row>
    <row r="119" spans="1:8" x14ac:dyDescent="0.25">
      <c r="A119" s="3" t="str">
        <f t="shared" si="7"/>
        <v>NABT-P&amp;M-EST Northern Hemisphere-Desktop Support</v>
      </c>
      <c r="B119" s="2" t="s">
        <v>1251</v>
      </c>
      <c r="C119" s="2" t="s">
        <v>5</v>
      </c>
      <c r="D119" s="2" t="s">
        <v>2148</v>
      </c>
      <c r="E119" s="2" t="s">
        <v>1252</v>
      </c>
      <c r="F119" s="3" t="str">
        <f t="shared" si="4"/>
        <v>C-NAB-AU-PMNH-DCS</v>
      </c>
      <c r="G119" s="3" t="str">
        <f t="shared" si="5"/>
        <v>Trade Floor &amp; Desktop Support UK  Primary Contact Number: 0044 (0)2077102400  Secondary Contact Number: 0044 (0)2077101360  Remedy Support Group Authoriser: John Adams</v>
      </c>
      <c r="H119" s="3" t="str">
        <f t="shared" si="6"/>
        <v>nabl.desktop.team@eu.nabgroup.com</v>
      </c>
    </row>
    <row r="120" spans="1:8" x14ac:dyDescent="0.25">
      <c r="A120" s="3" t="str">
        <f t="shared" si="7"/>
        <v>NABT-P&amp;M-EST Northern Hemisphere-FX Money Market Support</v>
      </c>
      <c r="B120" s="2" t="s">
        <v>1253</v>
      </c>
      <c r="C120" s="2" t="s">
        <v>5</v>
      </c>
      <c r="D120" s="2" t="s">
        <v>2148</v>
      </c>
      <c r="E120" s="2" t="s">
        <v>1126</v>
      </c>
      <c r="F120" s="3" t="str">
        <f t="shared" si="4"/>
        <v>C-NAB-AU-PMNH-FXMNYMRKSUPP</v>
      </c>
      <c r="G120" s="3">
        <f t="shared" si="5"/>
        <v>0</v>
      </c>
      <c r="H120" s="3" t="str">
        <f t="shared" si="6"/>
        <v>wholesale.banking.nh.application.support@eu.nabgroup.com</v>
      </c>
    </row>
    <row r="121" spans="1:8" x14ac:dyDescent="0.25">
      <c r="A121" s="3" t="str">
        <f t="shared" si="7"/>
        <v>NABT-P&amp;M-EST Northern Hemisphere-FX Money Market Support</v>
      </c>
      <c r="B121" s="2" t="s">
        <v>1254</v>
      </c>
      <c r="C121" s="2" t="s">
        <v>5</v>
      </c>
      <c r="D121" s="2" t="s">
        <v>2148</v>
      </c>
      <c r="E121" s="2" t="s">
        <v>1126</v>
      </c>
      <c r="F121" s="3" t="str">
        <f t="shared" si="4"/>
        <v>C-NAB-AU-PMNH-FXMNYMRKSUPP</v>
      </c>
      <c r="G121" s="3">
        <f t="shared" si="5"/>
        <v>0</v>
      </c>
      <c r="H121" s="3" t="str">
        <f t="shared" si="6"/>
        <v>wholesale.banking.nh.application.support@eu.nabgroup.com</v>
      </c>
    </row>
    <row r="122" spans="1:8" x14ac:dyDescent="0.25">
      <c r="A122" s="3" t="str">
        <f t="shared" si="7"/>
        <v>NABT-P&amp;M-EST Northern Hemisphere-FX Money Market Support</v>
      </c>
      <c r="B122" s="2" t="s">
        <v>1255</v>
      </c>
      <c r="C122" s="2" t="s">
        <v>5</v>
      </c>
      <c r="D122" s="2" t="s">
        <v>2148</v>
      </c>
      <c r="E122" s="2" t="s">
        <v>1126</v>
      </c>
      <c r="F122" s="3" t="str">
        <f t="shared" si="4"/>
        <v>C-NAB-AU-PMNH-FXMNYMRKSUPP</v>
      </c>
      <c r="G122" s="3">
        <f t="shared" si="5"/>
        <v>0</v>
      </c>
      <c r="H122" s="3" t="str">
        <f t="shared" si="6"/>
        <v>wholesale.banking.nh.application.support@eu.nabgroup.com</v>
      </c>
    </row>
    <row r="123" spans="1:8" x14ac:dyDescent="0.25">
      <c r="A123" s="3" t="str">
        <f t="shared" si="7"/>
        <v>NABT-P&amp;M-EST Northern Hemisphere-FX Money Market Support</v>
      </c>
      <c r="B123" s="2" t="s">
        <v>1256</v>
      </c>
      <c r="C123" s="2" t="s">
        <v>5</v>
      </c>
      <c r="D123" s="2" t="s">
        <v>2148</v>
      </c>
      <c r="E123" s="2" t="s">
        <v>1126</v>
      </c>
      <c r="F123" s="3" t="str">
        <f t="shared" si="4"/>
        <v>C-NAB-AU-PMNH-FXMNYMRKSUPP</v>
      </c>
      <c r="G123" s="3">
        <f t="shared" si="5"/>
        <v>0</v>
      </c>
      <c r="H123" s="3" t="str">
        <f t="shared" si="6"/>
        <v>wholesale.banking.nh.application.support@eu.nabgroup.com</v>
      </c>
    </row>
    <row r="124" spans="1:8" x14ac:dyDescent="0.25">
      <c r="A124" s="3" t="str">
        <f t="shared" si="7"/>
        <v>NABT-P&amp;M-EST Northern Hemisphere-Kapiti Support</v>
      </c>
      <c r="B124" s="2" t="s">
        <v>1257</v>
      </c>
      <c r="C124" s="2" t="s">
        <v>5</v>
      </c>
      <c r="D124" s="2" t="s">
        <v>2148</v>
      </c>
      <c r="E124" s="2" t="s">
        <v>1258</v>
      </c>
      <c r="F124" s="3" t="str">
        <f t="shared" si="4"/>
        <v>C-NAB-AU-PMNH-KAPITI</v>
      </c>
      <c r="G124" s="3">
        <f t="shared" si="5"/>
        <v>0</v>
      </c>
      <c r="H124" s="3">
        <f t="shared" si="6"/>
        <v>0</v>
      </c>
    </row>
    <row r="125" spans="1:8" x14ac:dyDescent="0.25">
      <c r="A125" s="3" t="str">
        <f t="shared" si="7"/>
        <v>NABT-P&amp;M-EST Northern Hemisphere-Platform Services</v>
      </c>
      <c r="B125" s="2" t="s">
        <v>1259</v>
      </c>
      <c r="C125" s="2" t="s">
        <v>5</v>
      </c>
      <c r="D125" s="2" t="s">
        <v>2148</v>
      </c>
      <c r="E125" s="2" t="s">
        <v>1260</v>
      </c>
      <c r="F125" s="3" t="str">
        <f t="shared" si="4"/>
        <v>C-NAB-AU-PMNH-PLATFORMSERV</v>
      </c>
      <c r="G125" s="3">
        <f t="shared" si="5"/>
        <v>0</v>
      </c>
      <c r="H125" s="3" t="str">
        <f t="shared" si="6"/>
        <v>wholesale.banking.nh.infrastructure@nab.com.au</v>
      </c>
    </row>
    <row r="126" spans="1:8" x14ac:dyDescent="0.25">
      <c r="A126" s="3" t="str">
        <f t="shared" si="7"/>
        <v>NABT-P&amp;M-EST Northern Hemisphere-Groove Support</v>
      </c>
      <c r="B126" s="2" t="s">
        <v>1261</v>
      </c>
      <c r="C126" s="2" t="s">
        <v>5</v>
      </c>
      <c r="D126" s="2" t="s">
        <v>2148</v>
      </c>
      <c r="E126" s="2" t="s">
        <v>1137</v>
      </c>
      <c r="F126" s="3" t="str">
        <f t="shared" si="4"/>
        <v>C-NAB-AU-PMNH-GROOVESUPP</v>
      </c>
      <c r="G126" s="3" t="str">
        <f t="shared" si="5"/>
        <v>Groove project team  Primary Contact Number: +44 (0) 207 77 10 2424  Secondary Contact Number:  +44 (0) 207 77 10 2449    Remedy Support Group Authoriser: TS-Logon CH ID</v>
      </c>
      <c r="H126" s="3" t="str">
        <f t="shared" si="6"/>
        <v>nabl.groove.team@eu.nabgroup.com</v>
      </c>
    </row>
    <row r="127" spans="1:8" x14ac:dyDescent="0.25">
      <c r="A127" s="3" t="str">
        <f t="shared" si="7"/>
        <v>NABT-P&amp;M-EST Northern Hemisphere-Thomson Reuters Athena Support</v>
      </c>
      <c r="B127" s="2" t="s">
        <v>1262</v>
      </c>
      <c r="C127" s="2" t="s">
        <v>5</v>
      </c>
      <c r="D127" s="2" t="s">
        <v>2148</v>
      </c>
      <c r="E127" s="2" t="s">
        <v>1263</v>
      </c>
      <c r="F127" s="3" t="str">
        <f t="shared" si="4"/>
        <v>C-NAB-AU-PMNH-TRATENASUPP</v>
      </c>
      <c r="G127" s="3">
        <f t="shared" si="5"/>
        <v>0</v>
      </c>
      <c r="H127" s="3" t="str">
        <f t="shared" si="6"/>
        <v>wholesale.banking.nh.thomson.reuters.athena@nab.com.au</v>
      </c>
    </row>
    <row r="128" spans="1:8" x14ac:dyDescent="0.25">
      <c r="A128" s="3" t="str">
        <f t="shared" si="7"/>
        <v>NABT-P&amp;M-FX &amp; Commodities-Non-Traded Support</v>
      </c>
      <c r="B128" s="2" t="s">
        <v>1264</v>
      </c>
      <c r="C128" s="2" t="s">
        <v>5</v>
      </c>
      <c r="D128" s="2" t="s">
        <v>1096</v>
      </c>
      <c r="E128" s="2" t="s">
        <v>1168</v>
      </c>
      <c r="F128" s="3" t="str">
        <f t="shared" si="4"/>
        <v>C-NAB-AU-PMFXC-NONTRADEDSUPP</v>
      </c>
      <c r="G128" s="3" t="str">
        <f t="shared" si="5"/>
        <v>Support group for applications such as Pricing Centre, CASS, CARE, CI, and so on</v>
      </c>
      <c r="H128" s="3" t="str">
        <f t="shared" si="6"/>
        <v>wholesale.banking.non.-.traded.support@nab.com.au</v>
      </c>
    </row>
    <row r="129" spans="1:8" x14ac:dyDescent="0.25">
      <c r="A129" s="3" t="str">
        <f t="shared" si="7"/>
        <v>NABT-P&amp;M-FX &amp; Commodities-Non-Traded Support</v>
      </c>
      <c r="B129" s="2" t="s">
        <v>1265</v>
      </c>
      <c r="C129" s="2" t="s">
        <v>5</v>
      </c>
      <c r="D129" s="2" t="s">
        <v>1096</v>
      </c>
      <c r="E129" s="2" t="s">
        <v>1168</v>
      </c>
      <c r="F129" s="3" t="str">
        <f t="shared" si="4"/>
        <v>C-NAB-AU-PMFXC-NONTRADEDSUPP</v>
      </c>
      <c r="G129" s="3" t="str">
        <f t="shared" si="5"/>
        <v>Support group for applications such as Pricing Centre, CASS, CARE, CI, and so on</v>
      </c>
      <c r="H129" s="3" t="str">
        <f t="shared" si="6"/>
        <v>wholesale.banking.non.-.traded.support@nab.com.au</v>
      </c>
    </row>
    <row r="130" spans="1:8" x14ac:dyDescent="0.25">
      <c r="A130" s="3" t="str">
        <f t="shared" si="7"/>
        <v>NABT-P&amp;M-FX &amp; Commodities-Non-Traded Support</v>
      </c>
      <c r="B130" s="2" t="s">
        <v>1266</v>
      </c>
      <c r="C130" s="2" t="s">
        <v>5</v>
      </c>
      <c r="D130" s="2" t="s">
        <v>1096</v>
      </c>
      <c r="E130" s="2" t="s">
        <v>1168</v>
      </c>
      <c r="F130" s="3" t="str">
        <f t="shared" ref="F130:F193" si="8">VLOOKUP(A130,ISM,2,FALSE)</f>
        <v>C-NAB-AU-PMFXC-NONTRADEDSUPP</v>
      </c>
      <c r="G130" s="3" t="str">
        <f t="shared" ref="G130:G193" si="9">VLOOKUP(A130,Remedy,6,FALSE)</f>
        <v>Support group for applications such as Pricing Centre, CASS, CARE, CI, and so on</v>
      </c>
      <c r="H130" s="3" t="str">
        <f t="shared" ref="H130:H193" si="10">VLOOKUP(A130,Remedy,7,FALSE)</f>
        <v>wholesale.banking.non.-.traded.support@nab.com.au</v>
      </c>
    </row>
    <row r="131" spans="1:8" x14ac:dyDescent="0.25">
      <c r="A131" s="3" t="str">
        <f t="shared" ref="A131:A194" si="11">CONCATENATE(C131,"-",D131,"-",E131)</f>
        <v>NABT-P&amp;M-FX &amp; Commodities-Non-Traded Support</v>
      </c>
      <c r="B131" s="2" t="s">
        <v>1267</v>
      </c>
      <c r="C131" s="2" t="s">
        <v>5</v>
      </c>
      <c r="D131" s="2" t="s">
        <v>1096</v>
      </c>
      <c r="E131" s="2" t="s">
        <v>1168</v>
      </c>
      <c r="F131" s="3" t="str">
        <f t="shared" si="8"/>
        <v>C-NAB-AU-PMFXC-NONTRADEDSUPP</v>
      </c>
      <c r="G131" s="3" t="str">
        <f t="shared" si="9"/>
        <v>Support group for applications such as Pricing Centre, CASS, CARE, CI, and so on</v>
      </c>
      <c r="H131" s="3" t="str">
        <f t="shared" si="10"/>
        <v>wholesale.banking.non.-.traded.support@nab.com.au</v>
      </c>
    </row>
    <row r="132" spans="1:8" x14ac:dyDescent="0.25">
      <c r="A132" s="3" t="str">
        <f t="shared" si="11"/>
        <v>NABT-P&amp;M-FX &amp; Commodities-Non-Traded Support</v>
      </c>
      <c r="B132" s="2" t="s">
        <v>1268</v>
      </c>
      <c r="C132" s="2" t="s">
        <v>5</v>
      </c>
      <c r="D132" s="2" t="s">
        <v>1096</v>
      </c>
      <c r="E132" s="2" t="s">
        <v>1168</v>
      </c>
      <c r="F132" s="3" t="str">
        <f t="shared" si="8"/>
        <v>C-NAB-AU-PMFXC-NONTRADEDSUPP</v>
      </c>
      <c r="G132" s="3" t="str">
        <f t="shared" si="9"/>
        <v>Support group for applications such as Pricing Centre, CASS, CARE, CI, and so on</v>
      </c>
      <c r="H132" s="3" t="str">
        <f t="shared" si="10"/>
        <v>wholesale.banking.non.-.traded.support@nab.com.au</v>
      </c>
    </row>
    <row r="133" spans="1:8" x14ac:dyDescent="0.25">
      <c r="A133" s="3" t="str">
        <f t="shared" si="11"/>
        <v>NABT-P&amp;M-FX &amp; Commodities-Non-Traded Support</v>
      </c>
      <c r="B133" s="2" t="s">
        <v>1269</v>
      </c>
      <c r="C133" s="2" t="s">
        <v>5</v>
      </c>
      <c r="D133" s="2" t="s">
        <v>1096</v>
      </c>
      <c r="E133" s="2" t="s">
        <v>1168</v>
      </c>
      <c r="F133" s="3" t="str">
        <f t="shared" si="8"/>
        <v>C-NAB-AU-PMFXC-NONTRADEDSUPP</v>
      </c>
      <c r="G133" s="3" t="str">
        <f t="shared" si="9"/>
        <v>Support group for applications such as Pricing Centre, CASS, CARE, CI, and so on</v>
      </c>
      <c r="H133" s="3" t="str">
        <f t="shared" si="10"/>
        <v>wholesale.banking.non.-.traded.support@nab.com.au</v>
      </c>
    </row>
    <row r="134" spans="1:8" x14ac:dyDescent="0.25">
      <c r="A134" s="3" t="str">
        <f t="shared" si="11"/>
        <v>NABT-P&amp;M-FX &amp; Commodities-Non-Traded Support</v>
      </c>
      <c r="B134" s="2" t="s">
        <v>1270</v>
      </c>
      <c r="C134" s="2" t="s">
        <v>5</v>
      </c>
      <c r="D134" s="2" t="s">
        <v>1096</v>
      </c>
      <c r="E134" s="2" t="s">
        <v>1168</v>
      </c>
      <c r="F134" s="3" t="str">
        <f t="shared" si="8"/>
        <v>C-NAB-AU-PMFXC-NONTRADEDSUPP</v>
      </c>
      <c r="G134" s="3" t="str">
        <f t="shared" si="9"/>
        <v>Support group for applications such as Pricing Centre, CASS, CARE, CI, and so on</v>
      </c>
      <c r="H134" s="3" t="str">
        <f t="shared" si="10"/>
        <v>wholesale.banking.non.-.traded.support@nab.com.au</v>
      </c>
    </row>
    <row r="135" spans="1:8" x14ac:dyDescent="0.25">
      <c r="A135" s="3" t="str">
        <f t="shared" si="11"/>
        <v>NABT-P&amp;M-FI&amp;PT-Payments &amp; Confirmations Support</v>
      </c>
      <c r="B135" s="2" t="s">
        <v>1271</v>
      </c>
      <c r="C135" s="2" t="s">
        <v>5</v>
      </c>
      <c r="D135" s="2" t="s">
        <v>754</v>
      </c>
      <c r="E135" s="2" t="s">
        <v>755</v>
      </c>
      <c r="F135" s="3" t="str">
        <f t="shared" si="8"/>
        <v>C-NAB-AU-PMFIPT-PNC-SUPP</v>
      </c>
      <c r="G135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35" s="3">
        <f t="shared" si="10"/>
        <v>0</v>
      </c>
    </row>
    <row r="136" spans="1:8" x14ac:dyDescent="0.25">
      <c r="A136" s="3" t="str">
        <f t="shared" si="11"/>
        <v>NABT-P&amp;M-FI&amp;PT-Payments &amp; Confirmations Support</v>
      </c>
      <c r="B136" s="2" t="s">
        <v>1272</v>
      </c>
      <c r="C136" s="2" t="s">
        <v>5</v>
      </c>
      <c r="D136" s="2" t="s">
        <v>754</v>
      </c>
      <c r="E136" s="2" t="s">
        <v>755</v>
      </c>
      <c r="F136" s="3" t="str">
        <f t="shared" si="8"/>
        <v>C-NAB-AU-PMFIPT-PNC-SUPP</v>
      </c>
      <c r="G136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36" s="3">
        <f t="shared" si="10"/>
        <v>0</v>
      </c>
    </row>
    <row r="137" spans="1:8" x14ac:dyDescent="0.25">
      <c r="A137" s="3" t="str">
        <f t="shared" si="11"/>
        <v>NABT-P&amp;M-FI&amp;PT-Rates &amp; Credit Development</v>
      </c>
      <c r="B137" s="2" t="s">
        <v>1273</v>
      </c>
      <c r="C137" s="2" t="s">
        <v>5</v>
      </c>
      <c r="D137" s="2" t="s">
        <v>754</v>
      </c>
      <c r="E137" s="2" t="s">
        <v>1209</v>
      </c>
      <c r="F137" s="3" t="str">
        <f t="shared" si="8"/>
        <v>C-NAB-AU-PMFIPT-RNC-DEV</v>
      </c>
      <c r="G137" s="3" t="str">
        <f t="shared" si="9"/>
        <v>ES&amp;T Calypso Developers</v>
      </c>
      <c r="H137" s="3" t="str">
        <f t="shared" si="10"/>
        <v>Wholesale.Banking.Tech.Calypso.Developers@nab.com.au</v>
      </c>
    </row>
    <row r="138" spans="1:8" x14ac:dyDescent="0.25">
      <c r="A138" s="3" t="str">
        <f t="shared" si="11"/>
        <v>NABT-P&amp;M-FI&amp;PT-Rates &amp; Credit Support</v>
      </c>
      <c r="B138" s="2" t="s">
        <v>1274</v>
      </c>
      <c r="C138" s="2" t="s">
        <v>5</v>
      </c>
      <c r="D138" s="2" t="s">
        <v>754</v>
      </c>
      <c r="E138" s="2" t="s">
        <v>1172</v>
      </c>
      <c r="F138" s="3" t="str">
        <f t="shared" si="8"/>
        <v>C-NAB-AU-PMFIPT-RNC-SUPP</v>
      </c>
      <c r="G138" s="3" t="str">
        <f t="shared" si="9"/>
        <v>Primary Contact Number: +61 427 018 063  Secondary Contact Number: +61 414 440 067  Remedy Support Group Authoriser: Jay Myagerimath</v>
      </c>
      <c r="H138" s="3" t="str">
        <f t="shared" si="10"/>
        <v>ETPM-Calypso.Support@nab.com.au</v>
      </c>
    </row>
    <row r="139" spans="1:8" x14ac:dyDescent="0.25">
      <c r="A139" s="3" t="str">
        <f t="shared" si="11"/>
        <v>NABT-P&amp;M-FI&amp;PT-Rates &amp; Credit Testing</v>
      </c>
      <c r="B139" s="2" t="s">
        <v>1275</v>
      </c>
      <c r="C139" s="2" t="s">
        <v>5</v>
      </c>
      <c r="D139" s="2" t="s">
        <v>754</v>
      </c>
      <c r="E139" s="2" t="s">
        <v>1210</v>
      </c>
      <c r="F139" s="3" t="str">
        <f t="shared" si="8"/>
        <v>C-NAB-AU-PMFIPT-RNC-QA</v>
      </c>
      <c r="G139" s="3" t="str">
        <f t="shared" si="9"/>
        <v>Rates &amp; Credit Testing Team  Primary Contact Number: +61 3 8641 4644  Secondary Contact Number: +61 3 8641 3775  Tertiary Contact  Number: +613 8641 5991    Remedy Support Group Authoriser:  1. Adrian Green  2. Paul Snowball  3. Boon Khamly</v>
      </c>
      <c r="H139" s="3" t="str">
        <f t="shared" si="10"/>
        <v>EST.Technology.Products.and.Markets.-.Calypso.Testing@nab.com.au</v>
      </c>
    </row>
    <row r="140" spans="1:8" x14ac:dyDescent="0.25">
      <c r="A140" s="3" t="str">
        <f t="shared" si="11"/>
        <v>NABT-P&amp;M-FI&amp;PT-Reconciliation Support</v>
      </c>
      <c r="B140" s="2" t="s">
        <v>1276</v>
      </c>
      <c r="C140" s="2" t="s">
        <v>5</v>
      </c>
      <c r="D140" s="2" t="s">
        <v>754</v>
      </c>
      <c r="E140" s="2" t="s">
        <v>1175</v>
      </c>
      <c r="F140" s="3" t="str">
        <f t="shared" si="8"/>
        <v>C-NAB-AU-PMFIPT-RECONSUPP</v>
      </c>
      <c r="G140" s="3" t="str">
        <f t="shared" si="9"/>
        <v>Support group for intelliMATCH and intelliSTOR.  Remedy Support Group Authoriser: James Findlay or Brett Kotsiakos</v>
      </c>
      <c r="H140" s="3" t="str">
        <f t="shared" si="10"/>
        <v>Intellimatch.Support@nab.com.au</v>
      </c>
    </row>
    <row r="141" spans="1:8" x14ac:dyDescent="0.25">
      <c r="A141" s="3" t="str">
        <f t="shared" si="11"/>
        <v>NABT-P&amp;M-FI&amp;PT-Reconciliation Support</v>
      </c>
      <c r="B141" s="2" t="s">
        <v>1277</v>
      </c>
      <c r="C141" s="2" t="s">
        <v>5</v>
      </c>
      <c r="D141" s="2" t="s">
        <v>754</v>
      </c>
      <c r="E141" s="2" t="s">
        <v>1175</v>
      </c>
      <c r="F141" s="3" t="str">
        <f t="shared" si="8"/>
        <v>C-NAB-AU-PMFIPT-RECONSUPP</v>
      </c>
      <c r="G141" s="3" t="str">
        <f t="shared" si="9"/>
        <v>Support group for intelliMATCH and intelliSTOR.  Remedy Support Group Authoriser: James Findlay or Brett Kotsiakos</v>
      </c>
      <c r="H141" s="3" t="str">
        <f t="shared" si="10"/>
        <v>Intellimatch.Support@nab.com.au</v>
      </c>
    </row>
    <row r="142" spans="1:8" x14ac:dyDescent="0.25">
      <c r="A142" s="3" t="str">
        <f t="shared" si="11"/>
        <v>NABT-P&amp;M-FI&amp;PT-Reconciliation Support</v>
      </c>
      <c r="B142" s="2" t="s">
        <v>1245</v>
      </c>
      <c r="C142" s="2" t="s">
        <v>5</v>
      </c>
      <c r="D142" s="2" t="s">
        <v>754</v>
      </c>
      <c r="E142" s="2" t="s">
        <v>1175</v>
      </c>
      <c r="F142" s="3" t="str">
        <f t="shared" si="8"/>
        <v>C-NAB-AU-PMFIPT-RECONSUPP</v>
      </c>
      <c r="G142" s="3" t="str">
        <f t="shared" si="9"/>
        <v>Support group for intelliMATCH and intelliSTOR.  Remedy Support Group Authoriser: James Findlay or Brett Kotsiakos</v>
      </c>
      <c r="H142" s="3" t="str">
        <f t="shared" si="10"/>
        <v>Intellimatch.Support@nab.com.au</v>
      </c>
    </row>
    <row r="143" spans="1:8" x14ac:dyDescent="0.25">
      <c r="A143" s="3" t="str">
        <f t="shared" si="11"/>
        <v>NABT-P&amp;M-Risk &amp; Data-Reporting Support</v>
      </c>
      <c r="B143" s="2" t="s">
        <v>1278</v>
      </c>
      <c r="C143" s="2" t="s">
        <v>5</v>
      </c>
      <c r="D143" s="2" t="s">
        <v>1108</v>
      </c>
      <c r="E143" s="2" t="s">
        <v>1181</v>
      </c>
      <c r="F143" s="3" t="str">
        <f t="shared" si="8"/>
        <v>C-NAB-AU-PMRD-REPORTINGSUPP</v>
      </c>
      <c r="G143" s="3" t="str">
        <f t="shared" si="9"/>
        <v>Primary Contact Number :0414920102  Secondary Contact Number :0469349804  Remedy Support Group Authoriser :Satya Konathala</v>
      </c>
      <c r="H143" s="3" t="str">
        <f t="shared" si="10"/>
        <v>wholesale.banking.microsoft.reporting.support@nab.com.au</v>
      </c>
    </row>
    <row r="144" spans="1:8" x14ac:dyDescent="0.25">
      <c r="A144" s="3" t="str">
        <f t="shared" si="11"/>
        <v>NABT-Security-nabAIM-Identity Operations</v>
      </c>
      <c r="B144" s="2" t="s">
        <v>1279</v>
      </c>
      <c r="C144" s="2" t="s">
        <v>5</v>
      </c>
      <c r="D144" s="2" t="s">
        <v>52</v>
      </c>
      <c r="E144" s="2" t="s">
        <v>1185</v>
      </c>
      <c r="F144" s="3" t="str">
        <f t="shared" si="8"/>
        <v>C-NAB-AU-PMRD-SECSERV</v>
      </c>
      <c r="G144" s="3" t="str">
        <f t="shared" si="9"/>
        <v>Primary Contact Number: 0459813275  Secondary Contact Number:)0467 806 151  Remedy Support Group Authoriser: Yaso Addanki</v>
      </c>
      <c r="H144" s="3" t="str">
        <f t="shared" si="10"/>
        <v>nabcapital.security.administration@nab.com.au</v>
      </c>
    </row>
    <row r="145" spans="1:8" x14ac:dyDescent="0.25">
      <c r="A145" s="3" t="str">
        <f t="shared" si="11"/>
        <v>NABT-Security-nabAIM-Identity Operations</v>
      </c>
      <c r="B145" s="2" t="s">
        <v>1280</v>
      </c>
      <c r="C145" s="2" t="s">
        <v>5</v>
      </c>
      <c r="D145" s="2" t="s">
        <v>52</v>
      </c>
      <c r="E145" s="2" t="s">
        <v>1185</v>
      </c>
      <c r="F145" s="3" t="str">
        <f t="shared" si="8"/>
        <v>C-NAB-AU-PMRD-SECSERV</v>
      </c>
      <c r="G145" s="3" t="str">
        <f t="shared" si="9"/>
        <v>Primary Contact Number: 0459813275  Secondary Contact Number:)0467 806 151  Remedy Support Group Authoriser: Yaso Addanki</v>
      </c>
      <c r="H145" s="3" t="str">
        <f t="shared" si="10"/>
        <v>nabcapital.security.administration@nab.com.au</v>
      </c>
    </row>
    <row r="146" spans="1:8" x14ac:dyDescent="0.25">
      <c r="A146" s="3" t="str">
        <f t="shared" si="11"/>
        <v>NABT-P&amp;M-FI&amp;PT-Thor Support</v>
      </c>
      <c r="B146" s="2" t="s">
        <v>1281</v>
      </c>
      <c r="C146" s="2" t="s">
        <v>5</v>
      </c>
      <c r="D146" s="2" t="s">
        <v>754</v>
      </c>
      <c r="E146" s="2" t="s">
        <v>1194</v>
      </c>
      <c r="F146" s="3" t="str">
        <f t="shared" si="8"/>
        <v>C-NAB-AU-PMFXC-THORSUPP</v>
      </c>
      <c r="G146" s="3" t="str">
        <f t="shared" si="9"/>
        <v>Primary Contact: Darren Keene 0415 171 302  Secondary Contact: Mark Lim 0452 214 008  Remedy Support Group Authoriser: Darren Keene</v>
      </c>
      <c r="H146" s="3" t="str">
        <f t="shared" si="10"/>
        <v>wholesale.banking.thor.support@nab.com.au</v>
      </c>
    </row>
    <row r="147" spans="1:8" x14ac:dyDescent="0.25">
      <c r="A147" s="3" t="str">
        <f t="shared" si="11"/>
        <v>NABT-P&amp;M-FI&amp;PT-Payments &amp; Confirmations Support</v>
      </c>
      <c r="B147" s="2" t="s">
        <v>1282</v>
      </c>
      <c r="C147" s="2" t="s">
        <v>5</v>
      </c>
      <c r="D147" s="2" t="s">
        <v>754</v>
      </c>
      <c r="E147" s="2" t="s">
        <v>755</v>
      </c>
      <c r="F147" s="3" t="str">
        <f t="shared" si="8"/>
        <v>C-NAB-AU-PMFIPT-PNC-SUPP</v>
      </c>
      <c r="G147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47" s="3">
        <f t="shared" si="10"/>
        <v>0</v>
      </c>
    </row>
    <row r="148" spans="1:8" x14ac:dyDescent="0.25">
      <c r="A148" s="3" t="str">
        <f t="shared" si="11"/>
        <v>NABT-P&amp;M-FI&amp;PT-Payments &amp; Confirmations Support</v>
      </c>
      <c r="B148" s="2" t="s">
        <v>1283</v>
      </c>
      <c r="C148" s="2" t="s">
        <v>5</v>
      </c>
      <c r="D148" s="2" t="s">
        <v>754</v>
      </c>
      <c r="E148" s="2" t="s">
        <v>755</v>
      </c>
      <c r="F148" s="3" t="str">
        <f t="shared" si="8"/>
        <v>C-NAB-AU-PMFIPT-PNC-SUPP</v>
      </c>
      <c r="G148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48" s="3">
        <f t="shared" si="10"/>
        <v>0</v>
      </c>
    </row>
    <row r="149" spans="1:8" x14ac:dyDescent="0.25">
      <c r="A149" s="3" t="str">
        <f t="shared" si="11"/>
        <v>NABT-P&amp;M-FI&amp;PT-Payments &amp; Confirmations Support</v>
      </c>
      <c r="B149" s="2" t="s">
        <v>1284</v>
      </c>
      <c r="C149" s="2" t="s">
        <v>5</v>
      </c>
      <c r="D149" s="2" t="s">
        <v>754</v>
      </c>
      <c r="E149" s="2" t="s">
        <v>755</v>
      </c>
      <c r="F149" s="3" t="str">
        <f t="shared" si="8"/>
        <v>C-NAB-AU-PMFIPT-PNC-SUPP</v>
      </c>
      <c r="G149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49" s="3">
        <f t="shared" si="10"/>
        <v>0</v>
      </c>
    </row>
    <row r="150" spans="1:8" x14ac:dyDescent="0.25">
      <c r="A150" s="3" t="str">
        <f t="shared" si="11"/>
        <v>NABT-P&amp;M-FI&amp;PT-Payments &amp; Confirmations Support</v>
      </c>
      <c r="B150" s="2" t="s">
        <v>1285</v>
      </c>
      <c r="C150" s="2" t="s">
        <v>5</v>
      </c>
      <c r="D150" s="2" t="s">
        <v>754</v>
      </c>
      <c r="E150" s="2" t="s">
        <v>755</v>
      </c>
      <c r="F150" s="3" t="str">
        <f t="shared" si="8"/>
        <v>C-NAB-AU-PMFIPT-PNC-SUPP</v>
      </c>
      <c r="G150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50" s="3">
        <f t="shared" si="10"/>
        <v>0</v>
      </c>
    </row>
    <row r="151" spans="1:8" x14ac:dyDescent="0.25">
      <c r="A151" s="3" t="str">
        <f t="shared" si="11"/>
        <v>NABT-P&amp;M-FI&amp;PT-Payments &amp; Confirmations Support</v>
      </c>
      <c r="B151" s="2" t="s">
        <v>1286</v>
      </c>
      <c r="C151" s="2" t="s">
        <v>5</v>
      </c>
      <c r="D151" s="2" t="s">
        <v>754</v>
      </c>
      <c r="E151" s="2" t="s">
        <v>755</v>
      </c>
      <c r="F151" s="3" t="str">
        <f t="shared" si="8"/>
        <v>C-NAB-AU-PMFIPT-PNC-SUPP</v>
      </c>
      <c r="G151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51" s="3">
        <f t="shared" si="10"/>
        <v>0</v>
      </c>
    </row>
    <row r="152" spans="1:8" x14ac:dyDescent="0.25">
      <c r="A152" s="3" t="str">
        <f t="shared" si="11"/>
        <v>NABT-P&amp;M-FI&amp;PT-Payments &amp; Confirmations Support</v>
      </c>
      <c r="B152" s="2" t="s">
        <v>1287</v>
      </c>
      <c r="C152" s="2" t="s">
        <v>5</v>
      </c>
      <c r="D152" s="2" t="s">
        <v>754</v>
      </c>
      <c r="E152" s="2" t="s">
        <v>755</v>
      </c>
      <c r="F152" s="3" t="str">
        <f t="shared" si="8"/>
        <v>C-NAB-AU-PMFIPT-PNC-SUPP</v>
      </c>
      <c r="G152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52" s="3">
        <f t="shared" si="10"/>
        <v>0</v>
      </c>
    </row>
    <row r="153" spans="1:8" x14ac:dyDescent="0.25">
      <c r="A153" s="3" t="str">
        <f t="shared" si="11"/>
        <v>NABT-P&amp;M-FI&amp;PT-Payments &amp; Confirmations Support</v>
      </c>
      <c r="B153" s="2" t="s">
        <v>1288</v>
      </c>
      <c r="C153" s="2" t="s">
        <v>5</v>
      </c>
      <c r="D153" s="2" t="s">
        <v>754</v>
      </c>
      <c r="E153" s="2" t="s">
        <v>755</v>
      </c>
      <c r="F153" s="3" t="str">
        <f t="shared" si="8"/>
        <v>C-NAB-AU-PMFIPT-PNC-SUPP</v>
      </c>
      <c r="G153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53" s="3">
        <f t="shared" si="10"/>
        <v>0</v>
      </c>
    </row>
    <row r="154" spans="1:8" x14ac:dyDescent="0.25">
      <c r="A154" s="3" t="str">
        <f t="shared" si="11"/>
        <v>IBM-Hosting Services-Midrange Technology Services</v>
      </c>
      <c r="B154" s="2" t="s">
        <v>1289</v>
      </c>
      <c r="C154" s="2" t="s">
        <v>536</v>
      </c>
      <c r="D154" s="2" t="s">
        <v>538</v>
      </c>
      <c r="E154" s="2" t="s">
        <v>570</v>
      </c>
      <c r="F154" s="3" t="str">
        <f t="shared" si="8"/>
        <v>I-SSO-AU-SMD-MR-INF-IOD</v>
      </c>
      <c r="G154" s="3" t="str">
        <f t="shared" si="9"/>
        <v>Server Systems Operations - Server Management - Distributed - Midrange Infrastructure - IOD  Primary Contact : Jason Lai  Primary Contact Number #   613-8646-5278</v>
      </c>
      <c r="H154" s="3" t="str">
        <f t="shared" si="10"/>
        <v>nabmbau@au1.ibm.com</v>
      </c>
    </row>
    <row r="155" spans="1:8" x14ac:dyDescent="0.25">
      <c r="A155" s="3" t="str">
        <f t="shared" si="11"/>
        <v>NABT-P&amp;M-FX &amp; Commodities-Non-Traded Support</v>
      </c>
      <c r="B155" s="2" t="s">
        <v>1290</v>
      </c>
      <c r="C155" s="2" t="s">
        <v>5</v>
      </c>
      <c r="D155" s="2" t="s">
        <v>1096</v>
      </c>
      <c r="E155" s="2" t="s">
        <v>1168</v>
      </c>
      <c r="F155" s="3" t="str">
        <f t="shared" si="8"/>
        <v>C-NAB-AU-PMFXC-NONTRADEDSUPP</v>
      </c>
      <c r="G155" s="3" t="str">
        <f t="shared" si="9"/>
        <v>Support group for applications such as Pricing Centre, CASS, CARE, CI, and so on</v>
      </c>
      <c r="H155" s="3" t="str">
        <f t="shared" si="10"/>
        <v>wholesale.banking.non.-.traded.support@nab.com.au</v>
      </c>
    </row>
    <row r="156" spans="1:8" x14ac:dyDescent="0.25">
      <c r="A156" s="3" t="str">
        <f t="shared" si="11"/>
        <v>NABT-P&amp;M-FX &amp; Commodities-Non-Traded Support</v>
      </c>
      <c r="B156" s="2" t="s">
        <v>1291</v>
      </c>
      <c r="C156" s="2" t="s">
        <v>5</v>
      </c>
      <c r="D156" s="2" t="s">
        <v>1096</v>
      </c>
      <c r="E156" s="2" t="s">
        <v>1168</v>
      </c>
      <c r="F156" s="3" t="str">
        <f t="shared" si="8"/>
        <v>C-NAB-AU-PMFXC-NONTRADEDSUPP</v>
      </c>
      <c r="G156" s="3" t="str">
        <f t="shared" si="9"/>
        <v>Support group for applications such as Pricing Centre, CASS, CARE, CI, and so on</v>
      </c>
      <c r="H156" s="3" t="str">
        <f t="shared" si="10"/>
        <v>wholesale.banking.non.-.traded.support@nab.com.au</v>
      </c>
    </row>
    <row r="157" spans="1:8" x14ac:dyDescent="0.25">
      <c r="A157" s="3" t="str">
        <f t="shared" si="11"/>
        <v>NABT-P&amp;M-Asia Non-Traded Finance-Singapore Support</v>
      </c>
      <c r="B157" s="2" t="s">
        <v>1292</v>
      </c>
      <c r="C157" s="2" t="s">
        <v>5</v>
      </c>
      <c r="D157" s="2" t="s">
        <v>2147</v>
      </c>
      <c r="E157" s="2" t="s">
        <v>1191</v>
      </c>
      <c r="F157" s="3" t="str">
        <f t="shared" si="8"/>
        <v>C-NAB-AU-PMANTF-SINGSUPP</v>
      </c>
      <c r="G157" s="3" t="str">
        <f t="shared" si="9"/>
        <v>Primary Contact Number: +65 6419 7008  Secondary Contact Number: +852 2822 9898  Remedy Support Group Authoriser: Chan Ka Ki</v>
      </c>
      <c r="H157" s="3" t="str">
        <f t="shared" si="10"/>
        <v>quest_as_sin@national.com.au</v>
      </c>
    </row>
    <row r="158" spans="1:8" x14ac:dyDescent="0.25">
      <c r="A158" s="3" t="str">
        <f t="shared" si="11"/>
        <v>NABT-nab-Business-eChannel Business Technical Support</v>
      </c>
      <c r="B158" s="2" t="s">
        <v>1293</v>
      </c>
      <c r="C158" s="2" t="s">
        <v>5</v>
      </c>
      <c r="D158" s="2" t="s">
        <v>28</v>
      </c>
      <c r="E158" s="2" t="s">
        <v>57</v>
      </c>
      <c r="F158" s="3" t="str">
        <f t="shared" si="8"/>
        <v>C-NAB-AU-NBUS-ECHAN-TECHSUPP</v>
      </c>
      <c r="G158" s="3" t="str">
        <f t="shared" si="9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158" s="3" t="str">
        <f t="shared" si="10"/>
        <v>noltech@nab.com.au</v>
      </c>
    </row>
    <row r="159" spans="1:8" x14ac:dyDescent="0.25">
      <c r="A159" s="3" t="str">
        <f t="shared" si="11"/>
        <v>NABT-nab-Business-eChannel Business Technical Support</v>
      </c>
      <c r="B159" s="2" t="s">
        <v>1294</v>
      </c>
      <c r="C159" s="2" t="s">
        <v>5</v>
      </c>
      <c r="D159" s="2" t="s">
        <v>28</v>
      </c>
      <c r="E159" s="2" t="s">
        <v>57</v>
      </c>
      <c r="F159" s="3" t="str">
        <f t="shared" si="8"/>
        <v>C-NAB-AU-NBUS-ECHAN-TECHSUPP</v>
      </c>
      <c r="G159" s="3" t="str">
        <f t="shared" si="9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159" s="3" t="str">
        <f t="shared" si="10"/>
        <v>noltech@nab.com.au</v>
      </c>
    </row>
    <row r="160" spans="1:8" x14ac:dyDescent="0.25">
      <c r="A160" s="3" t="str">
        <f t="shared" si="11"/>
        <v>NABT-nab-Business-eChannel Business Technical Support</v>
      </c>
      <c r="B160" s="2" t="s">
        <v>1295</v>
      </c>
      <c r="C160" s="2" t="s">
        <v>5</v>
      </c>
      <c r="D160" s="2" t="s">
        <v>28</v>
      </c>
      <c r="E160" s="2" t="s">
        <v>57</v>
      </c>
      <c r="F160" s="3" t="str">
        <f t="shared" si="8"/>
        <v>C-NAB-AU-NBUS-ECHAN-TECHSUPP</v>
      </c>
      <c r="G160" s="3" t="str">
        <f t="shared" si="9"/>
        <v>National Online, NAB Connect and Direct Link Technical Support    Primary Contact Number:0398862058  Secondary Contact Number:0399111803 || 0399111783  Remedy Support Group Authoriser:Matthew Fredericks, Philipa Brown and Trehern Edmonds</v>
      </c>
      <c r="H160" s="3" t="str">
        <f t="shared" si="10"/>
        <v>noltech@nab.com.au</v>
      </c>
    </row>
    <row r="161" spans="1:8" x14ac:dyDescent="0.25">
      <c r="A161" s="3" t="str">
        <f t="shared" si="11"/>
        <v>NABT-EADT-DOCS-Business Online Transactional Systems Support</v>
      </c>
      <c r="B161" s="2" t="s">
        <v>1296</v>
      </c>
      <c r="C161" s="2" t="s">
        <v>5</v>
      </c>
      <c r="D161" s="2" t="s">
        <v>68</v>
      </c>
      <c r="E161" s="2" t="s">
        <v>428</v>
      </c>
      <c r="F161" s="3" t="str">
        <f t="shared" si="8"/>
        <v>C-NAB-AU-EADTDOCS-BOTS-SUPP</v>
      </c>
      <c r="G161" s="3" t="str">
        <f t="shared" si="9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161" s="3" t="str">
        <f t="shared" si="10"/>
        <v>echannels.application.support@nab.com.au</v>
      </c>
    </row>
    <row r="162" spans="1:8" x14ac:dyDescent="0.25">
      <c r="A162" s="3" t="str">
        <f t="shared" si="11"/>
        <v>IBM-Hosting Services-Email &amp; Collaboration Services Mobility</v>
      </c>
      <c r="B162" s="2" t="s">
        <v>1297</v>
      </c>
      <c r="C162" s="2" t="s">
        <v>536</v>
      </c>
      <c r="D162" s="2" t="s">
        <v>538</v>
      </c>
      <c r="E162" s="2" t="s">
        <v>641</v>
      </c>
      <c r="F162" s="3" t="e">
        <f t="shared" si="8"/>
        <v>#N/A</v>
      </c>
      <c r="G162" s="3" t="str">
        <f t="shared" si="9"/>
        <v>Server Systems Operations - App Hosting Services - Email and Collaboration Services - Mobile  Primary Contact : Michael Szuster  Primary Contact Number # 61-408-861606</v>
      </c>
      <c r="H162" s="3">
        <f t="shared" si="10"/>
        <v>0</v>
      </c>
    </row>
    <row r="163" spans="1:8" x14ac:dyDescent="0.25">
      <c r="A163" s="3" t="str">
        <f t="shared" si="11"/>
        <v>NABT-P&amp;M-FI&amp;PT-Deal Processing Support</v>
      </c>
      <c r="B163" s="2" t="s">
        <v>1298</v>
      </c>
      <c r="C163" s="2" t="s">
        <v>5</v>
      </c>
      <c r="D163" s="2" t="s">
        <v>754</v>
      </c>
      <c r="E163" s="2" t="s">
        <v>1240</v>
      </c>
      <c r="F163" s="3" t="str">
        <f t="shared" si="8"/>
        <v>C-NAB-AU-PMFIPT-DPSUPP</v>
      </c>
      <c r="G163" s="3" t="str">
        <f t="shared" si="9"/>
        <v>Primary Contact Number: See Alarmpoint  Secondary Contact Number: See Alarmpoint  Remedy Support Group Authoriser: Nancy Balinario</v>
      </c>
      <c r="H163" s="3" t="str">
        <f t="shared" si="10"/>
        <v>equation.support@nab.com.au</v>
      </c>
    </row>
    <row r="164" spans="1:8" x14ac:dyDescent="0.25">
      <c r="A164" s="3" t="str">
        <f t="shared" si="11"/>
        <v>IBM-Workplace Services-Deskside Support</v>
      </c>
      <c r="B164" s="2" t="s">
        <v>1252</v>
      </c>
      <c r="C164" s="2" t="s">
        <v>536</v>
      </c>
      <c r="D164" s="2" t="s">
        <v>541</v>
      </c>
      <c r="E164" s="2" t="s">
        <v>553</v>
      </c>
      <c r="F164" s="3" t="str">
        <f t="shared" si="8"/>
        <v>I-EUS-AU-DCS-DSS</v>
      </c>
      <c r="G164" s="3">
        <f t="shared" si="9"/>
        <v>0</v>
      </c>
      <c r="H164" s="3" t="str">
        <f t="shared" si="10"/>
        <v>nabcapital.ddr.support.melbourne@nab.com.au</v>
      </c>
    </row>
    <row r="165" spans="1:8" x14ac:dyDescent="0.25">
      <c r="A165" s="3" t="str">
        <f t="shared" si="11"/>
        <v>IBM-Workplace Services-Email &amp; Collaboration Services Exchange</v>
      </c>
      <c r="B165" s="2" t="s">
        <v>1299</v>
      </c>
      <c r="C165" s="2" t="s">
        <v>536</v>
      </c>
      <c r="D165" s="2" t="s">
        <v>541</v>
      </c>
      <c r="E165" s="2" t="s">
        <v>560</v>
      </c>
      <c r="F165" s="3" t="e">
        <f t="shared" si="8"/>
        <v>#N/A</v>
      </c>
      <c r="G165" s="3">
        <f t="shared" si="9"/>
        <v>0</v>
      </c>
      <c r="H165" s="3" t="str">
        <f t="shared" si="10"/>
        <v>quest.exchange.support@nab.com.au</v>
      </c>
    </row>
    <row r="166" spans="1:8" x14ac:dyDescent="0.25">
      <c r="A166" s="3" t="str">
        <f t="shared" si="11"/>
        <v>NABT-P&amp;M-FI&amp;PT-Fixed Income Support</v>
      </c>
      <c r="B166" s="2" t="s">
        <v>1215</v>
      </c>
      <c r="C166" s="2" t="s">
        <v>5</v>
      </c>
      <c r="D166" s="2" t="s">
        <v>754</v>
      </c>
      <c r="E166" s="2" t="s">
        <v>1215</v>
      </c>
      <c r="F166" s="3" t="str">
        <f t="shared" si="8"/>
        <v>C-NAB-AU-PMFIPT-FIXINCSUPP</v>
      </c>
      <c r="G166" s="3">
        <f t="shared" si="9"/>
        <v>0</v>
      </c>
      <c r="H166" s="3">
        <f t="shared" si="10"/>
        <v>0</v>
      </c>
    </row>
    <row r="167" spans="1:8" x14ac:dyDescent="0.25">
      <c r="A167" s="3" t="str">
        <f t="shared" si="11"/>
        <v>IBM-Hosting Services-Production Control Batch Infrastructure Support</v>
      </c>
      <c r="B167" s="2" t="s">
        <v>1300</v>
      </c>
      <c r="C167" s="2" t="s">
        <v>536</v>
      </c>
      <c r="D167" s="2" t="s">
        <v>538</v>
      </c>
      <c r="E167" s="2" t="s">
        <v>649</v>
      </c>
      <c r="F167" s="3" t="str">
        <f t="shared" si="8"/>
        <v>I-SSO-AU-OPS-PCT-BI</v>
      </c>
      <c r="G167" s="3">
        <f t="shared" si="9"/>
        <v>0</v>
      </c>
      <c r="H167" s="3" t="str">
        <f t="shared" si="10"/>
        <v>batch_integration@nab.com.au</v>
      </c>
    </row>
    <row r="168" spans="1:8" x14ac:dyDescent="0.25">
      <c r="A168" s="3" t="str">
        <f t="shared" si="11"/>
        <v>NABT-EADT-DOCS-Business Online Transactional Systems Support</v>
      </c>
      <c r="B168" s="2" t="s">
        <v>1301</v>
      </c>
      <c r="C168" s="2" t="s">
        <v>5</v>
      </c>
      <c r="D168" s="2" t="s">
        <v>68</v>
      </c>
      <c r="E168" s="2" t="s">
        <v>428</v>
      </c>
      <c r="F168" s="3" t="str">
        <f t="shared" si="8"/>
        <v>C-NAB-AU-EADTDOCS-BOTS-SUPP</v>
      </c>
      <c r="G168" s="3" t="str">
        <f t="shared" si="9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168" s="3" t="str">
        <f t="shared" si="10"/>
        <v>echannels.application.support@nab.com.au</v>
      </c>
    </row>
    <row r="169" spans="1:8" x14ac:dyDescent="0.25">
      <c r="A169" s="3" t="str">
        <f t="shared" si="11"/>
        <v>NABT-P&amp;M-FI&amp;PT-Payments &amp; Confirmations Support</v>
      </c>
      <c r="B169" s="2" t="s">
        <v>1302</v>
      </c>
      <c r="C169" s="2" t="s">
        <v>5</v>
      </c>
      <c r="D169" s="2" t="s">
        <v>754</v>
      </c>
      <c r="E169" s="2" t="s">
        <v>755</v>
      </c>
      <c r="F169" s="3" t="str">
        <f t="shared" si="8"/>
        <v>C-NAB-AU-PMFIPT-PNC-SUPP</v>
      </c>
      <c r="G169" s="3" t="str">
        <f t="shared" si="9"/>
        <v>Payments &amp; Confos support  Primary contact: +61386410000  Seconday contact:   Graham Gilchrist (Prod Manager)  Escalation:  Manny Georgiades (Asset Manager)  Remedy Support Group Authoriser:  Graham Gilchrist (Prod Manager)</v>
      </c>
      <c r="H169" s="3">
        <f t="shared" si="10"/>
        <v>0</v>
      </c>
    </row>
    <row r="170" spans="1:8" x14ac:dyDescent="0.25">
      <c r="A170" s="3" t="str">
        <f t="shared" si="11"/>
        <v>NABT-P&amp;M-Risk &amp; Data-Reporting Support</v>
      </c>
      <c r="B170" s="2" t="s">
        <v>1181</v>
      </c>
      <c r="C170" s="2" t="s">
        <v>5</v>
      </c>
      <c r="D170" s="2" t="s">
        <v>1108</v>
      </c>
      <c r="E170" s="2" t="s">
        <v>1181</v>
      </c>
      <c r="F170" s="3" t="str">
        <f t="shared" si="8"/>
        <v>C-NAB-AU-PMRD-REPORTINGSUPP</v>
      </c>
      <c r="G170" s="3" t="str">
        <f t="shared" si="9"/>
        <v>Primary Contact Number :0414920102  Secondary Contact Number :0469349804  Remedy Support Group Authoriser :Satya Konathala</v>
      </c>
      <c r="H170" s="3" t="str">
        <f t="shared" si="10"/>
        <v>wholesale.banking.microsoft.reporting.support@nab.com.au</v>
      </c>
    </row>
    <row r="171" spans="1:8" x14ac:dyDescent="0.25">
      <c r="A171" s="3" t="str">
        <f t="shared" si="11"/>
        <v>IBM-Hosting Services-Computer Operations</v>
      </c>
      <c r="B171" s="2" t="s">
        <v>1303</v>
      </c>
      <c r="C171" s="2" t="s">
        <v>536</v>
      </c>
      <c r="D171" s="2" t="s">
        <v>538</v>
      </c>
      <c r="E171" s="2" t="s">
        <v>602</v>
      </c>
      <c r="F171" s="3" t="str">
        <f t="shared" si="8"/>
        <v>I-SSO-AU-OPS-COP</v>
      </c>
      <c r="G171" s="3" t="str">
        <f t="shared" si="9"/>
        <v>Server Systems Operations - System Operations - Control Operations - OPS Analysts  Primary Contact : Steve Werkmeister  Primary Contact Number # 61-0417-671-890</v>
      </c>
      <c r="H171" s="3">
        <f t="shared" si="10"/>
        <v>0</v>
      </c>
    </row>
    <row r="172" spans="1:8" x14ac:dyDescent="0.25">
      <c r="A172" s="3" t="str">
        <f t="shared" si="11"/>
        <v>NABT-EADT-EADS-Event Management Tools Support</v>
      </c>
      <c r="B172" s="2" t="s">
        <v>1304</v>
      </c>
      <c r="C172" s="2" t="s">
        <v>5</v>
      </c>
      <c r="D172" s="2" t="s">
        <v>25</v>
      </c>
      <c r="E172" s="2" t="s">
        <v>280</v>
      </c>
      <c r="F172" s="3" t="str">
        <f t="shared" si="8"/>
        <v>C-NAB-AU-EADTEADS-EVTMGMT-SUPP</v>
      </c>
      <c r="G172" s="3" t="str">
        <f t="shared" si="9"/>
        <v>Business Hours:  9886 2599 (x332599) opt#1    After Hours:  Refer Alarmpoint roster    Support Group Authoriser:  Tim Tangalos</v>
      </c>
      <c r="H172" s="3" t="str">
        <f t="shared" si="10"/>
        <v>service.tools.event.management@nab.com.au</v>
      </c>
    </row>
    <row r="173" spans="1:8" x14ac:dyDescent="0.25">
      <c r="A173" s="3" t="str">
        <f t="shared" si="11"/>
        <v>IBM-Hosting Services-System Management Integration Midrange - BMC</v>
      </c>
      <c r="B173" s="2" t="s">
        <v>1305</v>
      </c>
      <c r="C173" s="2" t="s">
        <v>536</v>
      </c>
      <c r="D173" s="2" t="s">
        <v>538</v>
      </c>
      <c r="E173" s="2" t="s">
        <v>625</v>
      </c>
      <c r="F173" s="3" t="str">
        <f t="shared" si="8"/>
        <v>I-DTE-AU-SMI-EAU-MR-BMC</v>
      </c>
      <c r="G173" s="3" t="str">
        <f t="shared" si="9"/>
        <v>Delivery Technology and Engineering - Service Management Integration - Enterprise Automations - Midrange - Automation  Primary Contact : Anthony Faul  Primary Contact Number #   61-3-98862024</v>
      </c>
      <c r="H173" s="3" t="str">
        <f t="shared" si="10"/>
        <v>patrol.requests@nab.com.au</v>
      </c>
    </row>
    <row r="174" spans="1:8" x14ac:dyDescent="0.25">
      <c r="A174" s="3" t="str">
        <f t="shared" si="11"/>
        <v>NABT-EADT-DOCS-Business Online Transactional Systems Support</v>
      </c>
      <c r="B174" s="2" t="s">
        <v>1306</v>
      </c>
      <c r="C174" s="2" t="s">
        <v>5</v>
      </c>
      <c r="D174" s="2" t="s">
        <v>68</v>
      </c>
      <c r="E174" s="2" t="s">
        <v>428</v>
      </c>
      <c r="F174" s="3" t="str">
        <f t="shared" si="8"/>
        <v>C-NAB-AU-EADTDOCS-BOTS-SUPP</v>
      </c>
      <c r="G174" s="3" t="str">
        <f t="shared" si="9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174" s="3" t="str">
        <f t="shared" si="10"/>
        <v>echannels.application.support@nab.com.au</v>
      </c>
    </row>
    <row r="175" spans="1:8" x14ac:dyDescent="0.25">
      <c r="A175" s="3" t="str">
        <f t="shared" si="11"/>
        <v>NABT-P&amp;M-Risk &amp; Data-Curves and Rates Support</v>
      </c>
      <c r="B175" s="2" t="s">
        <v>1307</v>
      </c>
      <c r="C175" s="2" t="s">
        <v>5</v>
      </c>
      <c r="D175" s="2" t="s">
        <v>1108</v>
      </c>
      <c r="E175" s="2" t="s">
        <v>1112</v>
      </c>
      <c r="F175" s="3" t="str">
        <f t="shared" si="8"/>
        <v>C-NAB-AU-PMRD-CURVESRATESUPP</v>
      </c>
      <c r="G175" s="3" t="str">
        <f t="shared" si="9"/>
        <v>Cartoo, Asset Control and GRD 10 Support is provided by this group</v>
      </c>
      <c r="H175" s="3" t="str">
        <f t="shared" si="10"/>
        <v>quest_cartoo_support@national.com.au</v>
      </c>
    </row>
    <row r="176" spans="1:8" x14ac:dyDescent="0.25">
      <c r="A176" s="3" t="str">
        <f t="shared" si="11"/>
        <v>IBM-Hosting Services-Email &amp; Collaboration Services Notes Domino</v>
      </c>
      <c r="B176" s="2" t="s">
        <v>1308</v>
      </c>
      <c r="C176" s="2" t="s">
        <v>536</v>
      </c>
      <c r="D176" s="2" t="s">
        <v>538</v>
      </c>
      <c r="E176" s="2" t="s">
        <v>644</v>
      </c>
      <c r="F176" s="3" t="e">
        <f t="shared" si="8"/>
        <v>#N/A</v>
      </c>
      <c r="G176" s="3" t="str">
        <f t="shared" si="9"/>
        <v>Server Systems Operations - App Hosting Services - Email and Collaboration Services - Notes Domino  Primary Contact : Scott Ricketts  Primary Contact Number # 0428504356</v>
      </c>
      <c r="H176" s="3" t="str">
        <f t="shared" si="10"/>
        <v>emc04nab@au1.ibm.com</v>
      </c>
    </row>
    <row r="177" spans="1:8" x14ac:dyDescent="0.25">
      <c r="A177" s="3" t="str">
        <f t="shared" si="11"/>
        <v>NABT-EADT-DOCS-Business Online Transactional Systems Support</v>
      </c>
      <c r="B177" s="2" t="s">
        <v>1309</v>
      </c>
      <c r="C177" s="2" t="s">
        <v>5</v>
      </c>
      <c r="D177" s="2" t="s">
        <v>68</v>
      </c>
      <c r="E177" s="2" t="s">
        <v>428</v>
      </c>
      <c r="F177" s="3" t="str">
        <f t="shared" si="8"/>
        <v>C-NAB-AU-EADTDOCS-BOTS-SUPP</v>
      </c>
      <c r="G177" s="3" t="str">
        <f t="shared" si="9"/>
        <v>Primary Contact Number : 0429433802  Secondary Contact Number : 0400965783  Remedy Support Group Authoriser: Leif Pedersen    Assets supported:  NAB Connect,  National Online,  NAB Invoice Finance,  Direct Link,  Trade Finance Online,  GPC    Old Infoman:  ACBIB,STARB</v>
      </c>
      <c r="H177" s="3" t="str">
        <f t="shared" si="10"/>
        <v>echannels.application.support@nab.com.au</v>
      </c>
    </row>
    <row r="178" spans="1:8" x14ac:dyDescent="0.25">
      <c r="A178" s="3" t="str">
        <f t="shared" si="11"/>
        <v>NABT-EADT-EADS-CRE Support</v>
      </c>
      <c r="B178" s="2" t="s">
        <v>1088</v>
      </c>
      <c r="C178" s="2" t="s">
        <v>5</v>
      </c>
      <c r="D178" s="2" t="s">
        <v>25</v>
      </c>
      <c r="E178" s="2" t="s">
        <v>1089</v>
      </c>
      <c r="F178" s="3" t="str">
        <f t="shared" si="8"/>
        <v>C-NAB-AU-EADTEADS-CRE-SUPP</v>
      </c>
      <c r="G178" s="3" t="str">
        <f t="shared" si="9"/>
        <v>SAS Credit Risk Engine Support</v>
      </c>
      <c r="H178" s="3" t="str">
        <f t="shared" si="10"/>
        <v>NABAU_SAS.CRE.Support@nab.com.au</v>
      </c>
    </row>
    <row r="179" spans="1:8" x14ac:dyDescent="0.25">
      <c r="A179" s="3" t="str">
        <f t="shared" si="11"/>
        <v>NABT-P&amp;M-EST Northern Hemisphere-GMM Support</v>
      </c>
      <c r="B179" s="2" t="s">
        <v>1135</v>
      </c>
      <c r="C179" s="2" t="s">
        <v>5</v>
      </c>
      <c r="D179" s="2" t="s">
        <v>2148</v>
      </c>
      <c r="E179" s="2" t="s">
        <v>1134</v>
      </c>
      <c r="F179" s="3" t="str">
        <f t="shared" si="8"/>
        <v>C-NAB-AU-PMNH-GMMSUPP</v>
      </c>
      <c r="G179" s="3">
        <f t="shared" si="9"/>
        <v>0</v>
      </c>
      <c r="H179" s="3" t="str">
        <f t="shared" si="10"/>
        <v>gmm.support.nhh@nab.com.au</v>
      </c>
    </row>
    <row r="180" spans="1:8" x14ac:dyDescent="0.25">
      <c r="A180" s="3" t="str">
        <f t="shared" si="11"/>
        <v>NABT-EADT-EADS-Service Management Tools Support</v>
      </c>
      <c r="B180" s="2" t="s">
        <v>1310</v>
      </c>
      <c r="C180" s="2" t="s">
        <v>5</v>
      </c>
      <c r="D180" s="2" t="s">
        <v>25</v>
      </c>
      <c r="E180" s="2" t="s">
        <v>282</v>
      </c>
      <c r="F180" s="3" t="str">
        <f t="shared" si="8"/>
        <v>C-NAB-AU-EADTEADS-SMTOOLS</v>
      </c>
      <c r="G180" s="3" t="str">
        <f t="shared" si="9"/>
        <v>Primary Contact Number: 03-9886-2599 Option 2  Secondary Contact Number:   Remedy Support Group Authoriser: Tim Tangalos</v>
      </c>
      <c r="H180" s="3" t="str">
        <f t="shared" si="10"/>
        <v>service.tools.event.management@nab.com.au</v>
      </c>
    </row>
    <row r="181" spans="1:8" x14ac:dyDescent="0.25">
      <c r="A181" s="3" t="str">
        <f t="shared" si="11"/>
        <v>IBM-Cross Functional-Service Delivery Management</v>
      </c>
      <c r="B181" s="2" t="s">
        <v>1311</v>
      </c>
      <c r="C181" s="2" t="s">
        <v>536</v>
      </c>
      <c r="D181" s="2" t="s">
        <v>611</v>
      </c>
      <c r="E181" s="2" t="s">
        <v>1312</v>
      </c>
      <c r="F181" s="3" t="str">
        <f t="shared" si="8"/>
        <v>I-SM-AU-SDM-SDM-NAB</v>
      </c>
      <c r="G181" s="3" t="str">
        <f t="shared" si="9"/>
        <v>Service Management - Service Delivery (NAB) - Service Delivery Management - IBM DPE and SDM  Primary Contact : Paul Mafodda  Primary Contact Number # 61 410-441731</v>
      </c>
      <c r="H181" s="3" t="str">
        <f t="shared" si="10"/>
        <v xml:space="preserve">nabsdm@au1.ibm.com </v>
      </c>
    </row>
    <row r="182" spans="1:8" x14ac:dyDescent="0.25">
      <c r="A182" s="3" t="str">
        <f t="shared" si="11"/>
        <v>IBM-Workplace Services-Onsite Drop-in support NSW GS</v>
      </c>
      <c r="B182" s="2" t="s">
        <v>1313</v>
      </c>
      <c r="C182" s="2" t="s">
        <v>536</v>
      </c>
      <c r="D182" s="2" t="s">
        <v>541</v>
      </c>
      <c r="E182" s="2" t="s">
        <v>935</v>
      </c>
      <c r="F182" s="3" t="str">
        <f t="shared" si="8"/>
        <v>I-EUS-AU-DCS-DSS-NSW-DIS-GEOR</v>
      </c>
      <c r="G182" s="3" t="str">
        <f t="shared" si="9"/>
        <v>End Users Services - Distributed Client Services - Deskside Support - NSW - Dropin - George St  Primary Contact : Connor Ingram  Primary Contact Number #   613-8656-2597</v>
      </c>
      <c r="H182" s="3" t="str">
        <f t="shared" si="10"/>
        <v>nabdesk@au1.ibm.com</v>
      </c>
    </row>
    <row r="183" spans="1:8" x14ac:dyDescent="0.25">
      <c r="A183" s="3" t="str">
        <f t="shared" si="11"/>
        <v>IBM-Workplace Services-Onsite Drop-in support NSW Miller St</v>
      </c>
      <c r="B183" s="2" t="s">
        <v>1313</v>
      </c>
      <c r="C183" s="2" t="s">
        <v>536</v>
      </c>
      <c r="D183" s="2" t="s">
        <v>541</v>
      </c>
      <c r="E183" s="2" t="s">
        <v>936</v>
      </c>
      <c r="F183" s="3" t="str">
        <f t="shared" si="8"/>
        <v>I-EUS-AU-DCS-DSS-NSW-DIS-MILL</v>
      </c>
      <c r="G183" s="3" t="str">
        <f t="shared" si="9"/>
        <v>End Users Services - Distributed Client Services - Deskside Support - NSW - Dropin - Miller St  Primary Contact : Connor Ingram  Primary Contact Number #   613-8656-2597</v>
      </c>
      <c r="H183" s="3" t="str">
        <f t="shared" si="10"/>
        <v>nabdesk@au1.ibm.com</v>
      </c>
    </row>
    <row r="184" spans="1:8" x14ac:dyDescent="0.25">
      <c r="A184" s="3" t="str">
        <f t="shared" si="11"/>
        <v>IBM-Workplace Services-Onsite support NSW</v>
      </c>
      <c r="B184" s="2" t="s">
        <v>1313</v>
      </c>
      <c r="C184" s="2" t="s">
        <v>536</v>
      </c>
      <c r="D184" s="2" t="s">
        <v>541</v>
      </c>
      <c r="E184" s="2" t="s">
        <v>937</v>
      </c>
      <c r="F184" s="3" t="str">
        <f t="shared" si="8"/>
        <v>I-EUS-AU-DCS-DSS-NSW-SITE</v>
      </c>
      <c r="G184" s="3" t="str">
        <f t="shared" si="9"/>
        <v>End Users Services - Distributed Client Services - Deskside Support - NSW - Onsite  Primary Contact : Connor Ingram  Primary Contact Number #   613-8656-2597</v>
      </c>
      <c r="H184" s="3" t="str">
        <f t="shared" si="10"/>
        <v>nabdesk@au1.ibm.com</v>
      </c>
    </row>
    <row r="185" spans="1:8" x14ac:dyDescent="0.25">
      <c r="A185" s="3" t="str">
        <f t="shared" si="11"/>
        <v>IBM-Workplace Services-Service Desk - Products &amp; Markets Administration</v>
      </c>
      <c r="B185" s="2" t="s">
        <v>1314</v>
      </c>
      <c r="C185" s="2" t="s">
        <v>536</v>
      </c>
      <c r="D185" s="2" t="s">
        <v>541</v>
      </c>
      <c r="E185" s="2" t="s">
        <v>1315</v>
      </c>
      <c r="F185" s="3" t="e">
        <f t="shared" si="8"/>
        <v>#N/A</v>
      </c>
      <c r="G185" s="3" t="str">
        <f t="shared" si="9"/>
        <v>End User Services - Customer Service Center - Service Desk - Wholesale Banking Service Desk - Administration  Primary Contact : Martin Ayers  Primary Contact Number # 613-0404-063-456</v>
      </c>
      <c r="H185" s="3">
        <f t="shared" si="10"/>
        <v>0</v>
      </c>
    </row>
    <row r="186" spans="1:8" x14ac:dyDescent="0.25">
      <c r="A186" s="3" t="str">
        <f t="shared" si="11"/>
        <v>NABT-EADT-EADS-TCRR Support</v>
      </c>
      <c r="B186" s="2" t="s">
        <v>1316</v>
      </c>
      <c r="C186" s="2" t="s">
        <v>5</v>
      </c>
      <c r="D186" s="2" t="s">
        <v>25</v>
      </c>
      <c r="E186" s="2" t="s">
        <v>1316</v>
      </c>
      <c r="F186" s="3" t="str">
        <f t="shared" si="8"/>
        <v>C-NAB-AU-PMRD-TCRRSUPP</v>
      </c>
      <c r="G186" s="3">
        <f t="shared" si="9"/>
        <v>0</v>
      </c>
      <c r="H186" s="3" t="str">
        <f t="shared" si="10"/>
        <v>wdw_support_mailbox@nab.com.au</v>
      </c>
    </row>
    <row r="187" spans="1:8" x14ac:dyDescent="0.25">
      <c r="A187" s="3" t="str">
        <f t="shared" si="11"/>
        <v>NABT-EADT-EADS-Tradestore Support</v>
      </c>
      <c r="B187" s="2" t="s">
        <v>1317</v>
      </c>
      <c r="C187" s="2" t="s">
        <v>5</v>
      </c>
      <c r="D187" s="2" t="s">
        <v>25</v>
      </c>
      <c r="E187" s="2" t="s">
        <v>1317</v>
      </c>
      <c r="F187" s="3" t="str">
        <f t="shared" si="8"/>
        <v>C-NAB-AU-PMRD-TSSUPP</v>
      </c>
      <c r="G187" s="3">
        <f t="shared" si="9"/>
        <v>0</v>
      </c>
      <c r="H187" s="3" t="str">
        <f t="shared" si="10"/>
        <v>wholesale.banking.radar.application.support@nab.com.au</v>
      </c>
    </row>
    <row r="188" spans="1:8" x14ac:dyDescent="0.25">
      <c r="A188" s="3" t="str">
        <f t="shared" si="11"/>
        <v>IBM-Workplace Services-Executive Deskside Support Victoria</v>
      </c>
      <c r="B188" s="2" t="s">
        <v>1318</v>
      </c>
      <c r="C188" s="2" t="s">
        <v>536</v>
      </c>
      <c r="D188" s="2" t="s">
        <v>541</v>
      </c>
      <c r="E188" s="2" t="s">
        <v>933</v>
      </c>
      <c r="F188" s="3" t="str">
        <f t="shared" si="8"/>
        <v>I-EUS-AU-DCS-DSS-EXE-VIC</v>
      </c>
      <c r="G188" s="3" t="str">
        <f t="shared" si="9"/>
        <v>End Users Services - Distributed Client Services - Deskside Support-Executive VIC  Primary Contact : Darryl Peet  Primary Contact Number #   61-414-364-723</v>
      </c>
      <c r="H188" s="3">
        <f t="shared" si="10"/>
        <v>0</v>
      </c>
    </row>
    <row r="189" spans="1:8" x14ac:dyDescent="0.25">
      <c r="A189" s="3" t="str">
        <f t="shared" si="11"/>
        <v>IBM-Workplace Services-Executive Deskside Support NSW</v>
      </c>
      <c r="B189" s="2" t="s">
        <v>1318</v>
      </c>
      <c r="C189" s="2" t="s">
        <v>536</v>
      </c>
      <c r="D189" s="2" t="s">
        <v>541</v>
      </c>
      <c r="E189" s="2" t="s">
        <v>934</v>
      </c>
      <c r="F189" s="3" t="str">
        <f t="shared" si="8"/>
        <v>I-EUS-AU-DCS-DSS-EXE-NSW</v>
      </c>
      <c r="G189" s="3" t="str">
        <f t="shared" si="9"/>
        <v>End Users Services - Distributed Client Services - Deskside Support-Executive NSW  Primary Contact : Darryl Peet  Primary Contact Number #   61-414-364-723</v>
      </c>
      <c r="H189" s="3">
        <f t="shared" si="10"/>
        <v>0</v>
      </c>
    </row>
    <row r="190" spans="1:8" x14ac:dyDescent="0.25">
      <c r="A190" s="3" t="str">
        <f t="shared" si="11"/>
        <v>Telstra-Data-Network - Wholesale</v>
      </c>
      <c r="B190" s="2" t="s">
        <v>1319</v>
      </c>
      <c r="C190" s="2" t="s">
        <v>235</v>
      </c>
      <c r="D190" s="2" t="s">
        <v>246</v>
      </c>
      <c r="E190" s="2" t="s">
        <v>247</v>
      </c>
      <c r="F190" s="3" t="str">
        <f t="shared" si="8"/>
        <v>C-NAB-AU-TEL-DAT-NETWHS</v>
      </c>
      <c r="G190" s="3">
        <f t="shared" si="9"/>
        <v>0</v>
      </c>
      <c r="H190" s="3" t="str">
        <f t="shared" si="10"/>
        <v>ni.comms.requests@nab.com.au</v>
      </c>
    </row>
    <row r="191" spans="1:8" x14ac:dyDescent="0.25">
      <c r="A191" s="3" t="str">
        <f t="shared" si="11"/>
        <v>NABT-P&amp;M-EST  Northern Hemisphere-Project Management</v>
      </c>
      <c r="B191" s="2" t="s">
        <v>1320</v>
      </c>
      <c r="C191" s="2" t="s">
        <v>5</v>
      </c>
      <c r="D191" s="2" t="s">
        <v>2721</v>
      </c>
      <c r="E191" s="2" t="s">
        <v>278</v>
      </c>
      <c r="F191" s="3" t="str">
        <f t="shared" si="8"/>
        <v>C-NAB-AU-PMNH-PROJ</v>
      </c>
      <c r="G191" s="3" t="e">
        <f t="shared" si="9"/>
        <v>#N/A</v>
      </c>
      <c r="H191" s="3" t="e">
        <f t="shared" si="10"/>
        <v>#N/A</v>
      </c>
    </row>
    <row r="192" spans="1:8" x14ac:dyDescent="0.25">
      <c r="A192" s="3" t="str">
        <f t="shared" si="11"/>
        <v>NABT-P&amp;M-IT Service Portfolio Management -Technical Service Community</v>
      </c>
      <c r="B192" s="2" t="s">
        <v>860</v>
      </c>
      <c r="C192" s="2" t="s">
        <v>5</v>
      </c>
      <c r="D192" s="2" t="s">
        <v>1321</v>
      </c>
      <c r="E192" s="2" t="s">
        <v>1033</v>
      </c>
      <c r="F192" s="3" t="e">
        <f t="shared" si="8"/>
        <v>#N/A</v>
      </c>
      <c r="G192" s="3" t="e">
        <f t="shared" si="9"/>
        <v>#N/A</v>
      </c>
      <c r="H192" s="3" t="e">
        <f t="shared" si="10"/>
        <v>#N/A</v>
      </c>
    </row>
    <row r="193" spans="1:8" x14ac:dyDescent="0.25">
      <c r="A193" s="3" t="str">
        <f t="shared" si="11"/>
        <v>NABT-P&amp;M-Asset Servicing Technology-Middleware &amp; Payments Support-CHIPS</v>
      </c>
      <c r="B193" s="2" t="s">
        <v>1159</v>
      </c>
      <c r="C193" s="2" t="s">
        <v>5</v>
      </c>
      <c r="D193" s="2" t="s">
        <v>750</v>
      </c>
      <c r="E193" s="2" t="s">
        <v>1322</v>
      </c>
      <c r="F193" s="3" t="str">
        <f t="shared" si="8"/>
        <v>C-NAB-AU-PMAST-CHIPS</v>
      </c>
      <c r="G193" s="3" t="str">
        <f t="shared" si="9"/>
        <v>Primary &amp; Secondary Contact number : As per Alarm point.  Remedy Support Group Authoriser : Peter J McShane, Alfred Rajasekar</v>
      </c>
      <c r="H193" s="3" t="str">
        <f t="shared" si="10"/>
        <v>EST Technology Product and Markets - Payments and Reconciliations &lt;ESTTechnologyProductMarketsPaymentsReconciliation@nab.com.au&gt;</v>
      </c>
    </row>
    <row r="194" spans="1:8" x14ac:dyDescent="0.25">
      <c r="A194" s="3" t="str">
        <f t="shared" si="11"/>
        <v>NABT-P&amp;M-Asset Servicing Technology-Middleware &amp; Payments Support-MsgHub</v>
      </c>
      <c r="B194" s="2" t="s">
        <v>1159</v>
      </c>
      <c r="C194" s="2" t="s">
        <v>5</v>
      </c>
      <c r="D194" s="2" t="s">
        <v>750</v>
      </c>
      <c r="E194" s="2" t="s">
        <v>1323</v>
      </c>
      <c r="F194" s="3" t="str">
        <f t="shared" ref="F194:F232" si="12">VLOOKUP(A194,ISM,2,FALSE)</f>
        <v>C-NAB-AU-PMAST-MSGHUB</v>
      </c>
      <c r="G194" s="3" t="str">
        <f t="shared" ref="G194:G232" si="13">VLOOKUP(A194,Remedy,6,FALSE)</f>
        <v>Primary &amp; Secondary Contact number : As per Alarm point.  Remedy Support Group Authoriser : Peter J McShane, Alfred Rajasekar</v>
      </c>
      <c r="H194" s="3" t="str">
        <f t="shared" ref="H194:H232" si="14">VLOOKUP(A194,Remedy,7,FALSE)</f>
        <v>EST Technology Product and Markets - Payments and Reconciliations &lt;ESTTechnologyProductMarketsPaymentsReconciliation@nab.com.au&gt;</v>
      </c>
    </row>
    <row r="195" spans="1:8" x14ac:dyDescent="0.25">
      <c r="A195" s="3" t="str">
        <f t="shared" ref="A195:A227" si="15">CONCATENATE(C195,"-",D195,"-",E195)</f>
        <v>NABT-P&amp;M-Asset Servicing Technology-Middleware &amp; Payments Support-Nomad</v>
      </c>
      <c r="B195" s="2" t="s">
        <v>1159</v>
      </c>
      <c r="C195" s="2" t="s">
        <v>5</v>
      </c>
      <c r="D195" s="2" t="s">
        <v>750</v>
      </c>
      <c r="E195" s="2" t="s">
        <v>1324</v>
      </c>
      <c r="F195" s="3" t="str">
        <f t="shared" si="12"/>
        <v>C-NAB-AU-PMAST-NOMAD</v>
      </c>
      <c r="G195" s="3" t="str">
        <f t="shared" si="13"/>
        <v>Primary &amp; Secondary Contact number : As per Alarm point.  Remedy Support Group Authoriser : Peter J McShane, Alfred Rajasekar</v>
      </c>
      <c r="H195" s="3" t="str">
        <f t="shared" si="14"/>
        <v>EST Technology Product and Markets - Payments and Reconciliations &lt;ESTTechnologyProductMarketsPaymentsReconciliation@nab.com.au&gt;</v>
      </c>
    </row>
    <row r="196" spans="1:8" ht="30" x14ac:dyDescent="0.25">
      <c r="A196" s="3" t="str">
        <f t="shared" si="15"/>
        <v>NABT-P&amp;M-Asset Servicing Technology-Middleware &amp; Payments Support-STAR2000</v>
      </c>
      <c r="B196" s="2" t="s">
        <v>1159</v>
      </c>
      <c r="C196" s="2" t="s">
        <v>5</v>
      </c>
      <c r="D196" s="2" t="s">
        <v>750</v>
      </c>
      <c r="E196" s="2" t="s">
        <v>1325</v>
      </c>
      <c r="F196" s="3" t="str">
        <f t="shared" si="12"/>
        <v>C-NAB-AU-PMAST-STAR2K</v>
      </c>
      <c r="G196" s="3" t="str">
        <f t="shared" si="13"/>
        <v>Primary &amp; Secondary Contact number : As per Alarm point.  Remedy Support Group Authoriser : Peter J McShane, Alfred Rajasekar</v>
      </c>
      <c r="H196" s="3" t="str">
        <f t="shared" si="14"/>
        <v>EST Technology Product and Markets - Payments and Reconciliations &lt;ESTTechnologyProductMarketsPaymentsReconciliation@nab.com.au&gt;</v>
      </c>
    </row>
    <row r="197" spans="1:8" x14ac:dyDescent="0.25">
      <c r="A197" s="3" t="str">
        <f t="shared" si="15"/>
        <v>NABT-P&amp;M-Asset Servicing Technology-Reporting Support-Data Store</v>
      </c>
      <c r="B197" s="2" t="s">
        <v>1180</v>
      </c>
      <c r="C197" s="2" t="s">
        <v>5</v>
      </c>
      <c r="D197" s="2" t="s">
        <v>750</v>
      </c>
      <c r="E197" s="2" t="s">
        <v>1326</v>
      </c>
      <c r="F197" s="3" t="str">
        <f t="shared" si="12"/>
        <v>C-NAB-AU-PMAST-RPTDS-SUPP</v>
      </c>
      <c r="G197" s="3" t="str">
        <f t="shared" si="13"/>
        <v>Refer to Alarm Point for Primary &amp; Secondary Contact Phone Numbers.  Support Group Authoriser: Reporting Support-Data Store</v>
      </c>
      <c r="H197" s="3" t="str">
        <f t="shared" si="14"/>
        <v>EST Technology Product and Markets - Reporting and Front Office &lt;EST.Technology.Product.and.Markets.-.Reporting.and.Front.Office@nab.com.au&gt;</v>
      </c>
    </row>
    <row r="198" spans="1:8" x14ac:dyDescent="0.25">
      <c r="A198" s="3" t="str">
        <f t="shared" si="15"/>
        <v>NABT-P&amp;M-Asset Servicing Technology-Reporting Support-P&amp;RA</v>
      </c>
      <c r="B198" s="2" t="s">
        <v>1180</v>
      </c>
      <c r="C198" s="2" t="s">
        <v>5</v>
      </c>
      <c r="D198" s="2" t="s">
        <v>750</v>
      </c>
      <c r="E198" s="2" t="s">
        <v>1327</v>
      </c>
      <c r="F198" s="3" t="str">
        <f t="shared" si="12"/>
        <v>C-NAB-AU-PMAST-REPSUP-PRA</v>
      </c>
      <c r="G198" s="3">
        <f t="shared" si="13"/>
        <v>0</v>
      </c>
      <c r="H198" s="3">
        <f t="shared" si="14"/>
        <v>0</v>
      </c>
    </row>
    <row r="199" spans="1:8" x14ac:dyDescent="0.25">
      <c r="A199" s="3" t="str">
        <f t="shared" si="15"/>
        <v>IBM-Hosting Services-P&amp;M Computer Operations</v>
      </c>
      <c r="B199" s="2" t="s">
        <v>860</v>
      </c>
      <c r="C199" s="2" t="s">
        <v>536</v>
      </c>
      <c r="D199" s="2" t="s">
        <v>538</v>
      </c>
      <c r="E199" s="2" t="s">
        <v>1328</v>
      </c>
      <c r="F199" s="3" t="str">
        <f t="shared" si="12"/>
        <v>I-EUS-AU-CSC-SDK-BRIDGEPMCOPS</v>
      </c>
      <c r="G199" s="3" t="e">
        <f t="shared" si="13"/>
        <v>#N/A</v>
      </c>
      <c r="H199" s="3" t="e">
        <f t="shared" si="14"/>
        <v>#N/A</v>
      </c>
    </row>
    <row r="200" spans="1:8" x14ac:dyDescent="0.25">
      <c r="A200" s="3" t="str">
        <f t="shared" si="15"/>
        <v>IBM-Hosting Services-Database Services - Oracle</v>
      </c>
      <c r="B200" s="2" t="s">
        <v>1329</v>
      </c>
      <c r="C200" s="2" t="s">
        <v>536</v>
      </c>
      <c r="D200" s="2" t="s">
        <v>538</v>
      </c>
      <c r="E200" s="2" t="s">
        <v>629</v>
      </c>
      <c r="F200" s="3" t="str">
        <f t="shared" si="12"/>
        <v>I-SSO-AU-DAT-DBM-ORACLE</v>
      </c>
      <c r="G200" s="3" t="str">
        <f t="shared" si="13"/>
        <v>Server Systems Operations - Data Management - Database Management - Midrange - DBA (Oracle)  Primary Contact : Harvey Cowan  Primary Contact Number #   61-0401-718-739</v>
      </c>
      <c r="H200" s="3">
        <f t="shared" si="14"/>
        <v>0</v>
      </c>
    </row>
    <row r="201" spans="1:8" x14ac:dyDescent="0.25">
      <c r="A201" s="3" t="str">
        <f t="shared" si="15"/>
        <v>IBM-Hosting Services-Database Services - SQL</v>
      </c>
      <c r="B201" s="2" t="s">
        <v>1330</v>
      </c>
      <c r="C201" s="2" t="s">
        <v>536</v>
      </c>
      <c r="D201" s="2" t="s">
        <v>538</v>
      </c>
      <c r="E201" s="2" t="s">
        <v>631</v>
      </c>
      <c r="F201" s="3" t="str">
        <f t="shared" si="12"/>
        <v>I-SSO-AU-DAT-DBM-SQL</v>
      </c>
      <c r="G201" s="3" t="str">
        <f t="shared" si="13"/>
        <v>Server Systems Operations - Data Management - Database Management - Midrange - DBA (SQL)  Primary Contact : Harvey Cowan  Primary Contact Number #   61-0401-718-739</v>
      </c>
      <c r="H201" s="3">
        <f t="shared" si="14"/>
        <v>0</v>
      </c>
    </row>
    <row r="202" spans="1:8" x14ac:dyDescent="0.25">
      <c r="A202" s="3" t="str">
        <f t="shared" si="15"/>
        <v>IBM-Hosting Services-Database Services - Sybase</v>
      </c>
      <c r="B202" s="2" t="s">
        <v>1331</v>
      </c>
      <c r="C202" s="2" t="s">
        <v>536</v>
      </c>
      <c r="D202" s="2" t="s">
        <v>538</v>
      </c>
      <c r="E202" s="2" t="s">
        <v>635</v>
      </c>
      <c r="F202" s="3" t="str">
        <f t="shared" si="12"/>
        <v>I-SSO-AU-DAT-DBM-SYBASE</v>
      </c>
      <c r="G202" s="3" t="str">
        <f t="shared" si="13"/>
        <v>Server Systems Operations - Data Management - Database Management - Midrange - DBA (Sybase)  Primary Contact : John Trinh  Primary Contact Number # 61-0400-897-440</v>
      </c>
      <c r="H202" s="3">
        <f t="shared" si="14"/>
        <v>0</v>
      </c>
    </row>
    <row r="203" spans="1:8" x14ac:dyDescent="0.25">
      <c r="A203" s="3" t="str">
        <f t="shared" si="15"/>
        <v>IBM-Hosting Services-Storage Management - SAN</v>
      </c>
      <c r="B203" s="2" t="s">
        <v>1332</v>
      </c>
      <c r="C203" s="2" t="s">
        <v>536</v>
      </c>
      <c r="D203" s="2" t="s">
        <v>538</v>
      </c>
      <c r="E203" s="2" t="s">
        <v>652</v>
      </c>
      <c r="F203" s="3" t="str">
        <f t="shared" si="12"/>
        <v>I-SSO-AU-STO-BRM-SAN</v>
      </c>
      <c r="G203" s="3" t="str">
        <f t="shared" si="13"/>
        <v>Server Systems Operations - Storage Management - Backup Restore Mgmt - Midrange - Storage (SAN)  Primary Contact : Michael Kellar  Primary Contact Number # 0419 305 372</v>
      </c>
      <c r="H203" s="3" t="str">
        <f t="shared" si="14"/>
        <v xml:space="preserve">nab storage san_nas/australia/contr/ibm </v>
      </c>
    </row>
    <row r="204" spans="1:8" x14ac:dyDescent="0.25">
      <c r="A204" s="3" t="str">
        <f t="shared" si="15"/>
        <v>Telstra-Data-Network - Wholesale</v>
      </c>
      <c r="B204" s="2" t="s">
        <v>1333</v>
      </c>
      <c r="C204" s="2" t="s">
        <v>235</v>
      </c>
      <c r="D204" s="2" t="s">
        <v>246</v>
      </c>
      <c r="E204" s="2" t="s">
        <v>247</v>
      </c>
      <c r="F204" s="3" t="str">
        <f t="shared" si="12"/>
        <v>C-NAB-AU-TEL-DAT-NETWHS</v>
      </c>
      <c r="G204" s="3">
        <f t="shared" si="13"/>
        <v>0</v>
      </c>
      <c r="H204" s="3" t="str">
        <f t="shared" si="14"/>
        <v>ni.comms.requests@nab.com.au</v>
      </c>
    </row>
    <row r="205" spans="1:8" x14ac:dyDescent="0.25">
      <c r="A205" s="3" t="str">
        <f t="shared" si="15"/>
        <v>Telstra-Data-Network - Wholesale</v>
      </c>
      <c r="B205" s="2" t="s">
        <v>1334</v>
      </c>
      <c r="C205" s="2" t="s">
        <v>235</v>
      </c>
      <c r="D205" s="2" t="s">
        <v>246</v>
      </c>
      <c r="E205" s="2" t="s">
        <v>247</v>
      </c>
      <c r="F205" s="3" t="str">
        <f t="shared" si="12"/>
        <v>C-NAB-AU-TEL-DAT-NETWHS</v>
      </c>
      <c r="G205" s="3">
        <f t="shared" si="13"/>
        <v>0</v>
      </c>
      <c r="H205" s="3" t="str">
        <f t="shared" si="14"/>
        <v>ni.comms.requests@nab.com.au</v>
      </c>
    </row>
    <row r="206" spans="1:8" x14ac:dyDescent="0.25">
      <c r="A206" s="3" t="str">
        <f t="shared" si="15"/>
        <v>IBM-Hosting Services-ZOS VM Support</v>
      </c>
      <c r="B206" s="2" t="s">
        <v>1335</v>
      </c>
      <c r="C206" s="2" t="s">
        <v>536</v>
      </c>
      <c r="D206" s="2" t="s">
        <v>538</v>
      </c>
      <c r="E206" s="2" t="s">
        <v>851</v>
      </c>
      <c r="F206" s="3" t="str">
        <f t="shared" si="12"/>
        <v>I-SSO-AU-SMM-VME</v>
      </c>
      <c r="G206" s="3" t="str">
        <f t="shared" si="13"/>
        <v>Server Systems Operations - Service Management Mainframe - VM Support ZOS  Primary Contact : John Everitt  Primary Contact Number # 61-413-017-894</v>
      </c>
      <c r="H206" s="3" t="str">
        <f t="shared" si="14"/>
        <v>vmgroup@au1.ibm.com</v>
      </c>
    </row>
    <row r="207" spans="1:8" x14ac:dyDescent="0.25">
      <c r="A207" s="3" t="str">
        <f t="shared" si="15"/>
        <v>NABT-BNZT-I&amp;O-Wintel Support</v>
      </c>
      <c r="B207" s="2" t="s">
        <v>1336</v>
      </c>
      <c r="C207" s="2" t="s">
        <v>5</v>
      </c>
      <c r="D207" s="2" t="s">
        <v>295</v>
      </c>
      <c r="E207" s="2" t="s">
        <v>358</v>
      </c>
      <c r="F207" s="3" t="str">
        <f t="shared" si="12"/>
        <v>C-NAB-AU-BNZINO-WINTEL-SUPP</v>
      </c>
      <c r="G207" s="3" t="str">
        <f t="shared" si="13"/>
        <v>Wintel Support    Primary Contact Number : 021814384  Secondary Contact Number : 0296200470</v>
      </c>
      <c r="H207" s="3" t="str">
        <f t="shared" si="14"/>
        <v>nz_infoman_znetsm@bnz.co.nz</v>
      </c>
    </row>
    <row r="208" spans="1:8" x14ac:dyDescent="0.25">
      <c r="A208" s="3" t="str">
        <f t="shared" si="15"/>
        <v>NABT-P&amp;M-FI&amp;PT-Deal Processing Support - Equation</v>
      </c>
      <c r="B208" s="2" t="s">
        <v>1298</v>
      </c>
      <c r="C208" s="2" t="s">
        <v>5</v>
      </c>
      <c r="D208" s="2" t="s">
        <v>754</v>
      </c>
      <c r="E208" s="2" t="s">
        <v>1337</v>
      </c>
      <c r="F208" s="3" t="str">
        <f t="shared" si="12"/>
        <v>C-NAB-AU-PMFIPT-DPS-EQU</v>
      </c>
      <c r="G208" s="3" t="str">
        <f t="shared" si="13"/>
        <v>Primary Contact Number: See Alarmpoint  Secondary Contact Number: See Alarmpoint  Remedy Support Group Authoriser: Nancy Balinario</v>
      </c>
      <c r="H208" s="3" t="str">
        <f t="shared" si="14"/>
        <v>equation.support@nab.com.au</v>
      </c>
    </row>
    <row r="209" spans="1:8" x14ac:dyDescent="0.25">
      <c r="A209" s="3" t="str">
        <f t="shared" si="15"/>
        <v>NABT-Customer Technology-Wealth Technology-AWD Support and Delivery</v>
      </c>
      <c r="B209" s="2" t="s">
        <v>2718</v>
      </c>
      <c r="C209" t="s">
        <v>5</v>
      </c>
      <c r="D209" t="s">
        <v>205</v>
      </c>
      <c r="E209" t="s">
        <v>1435</v>
      </c>
      <c r="F209" s="3" t="str">
        <f t="shared" si="12"/>
        <v>C-NAB-AU-CTDS-AWDSUPPDEV</v>
      </c>
      <c r="G209" s="3">
        <f t="shared" si="13"/>
        <v>0</v>
      </c>
      <c r="H209" s="3">
        <f t="shared" si="14"/>
        <v>0</v>
      </c>
    </row>
    <row r="210" spans="1:8" x14ac:dyDescent="0.25">
      <c r="A210" s="3" t="str">
        <f t="shared" si="15"/>
        <v>NABT-EADT-EADS-BI Tech Support</v>
      </c>
      <c r="B210" s="2" t="s">
        <v>2718</v>
      </c>
      <c r="C210" t="s">
        <v>5</v>
      </c>
      <c r="D210" t="s">
        <v>25</v>
      </c>
      <c r="E210" t="s">
        <v>1519</v>
      </c>
      <c r="F210" s="3" t="str">
        <f t="shared" si="12"/>
        <v>C-NAB-AU-EADEADS-BI</v>
      </c>
      <c r="G210" s="3">
        <f t="shared" si="13"/>
        <v>0</v>
      </c>
      <c r="H210" s="3" t="str">
        <f t="shared" si="14"/>
        <v>indi.bi.production.support@nab.com.au</v>
      </c>
    </row>
    <row r="211" spans="1:8" x14ac:dyDescent="0.25">
      <c r="A211" s="3" t="str">
        <f t="shared" si="15"/>
        <v>NABT-P&amp;M-Asia Non-Traded Finance-ADR APOS Support</v>
      </c>
      <c r="B211" s="2" t="s">
        <v>2718</v>
      </c>
      <c r="C211" t="s">
        <v>5</v>
      </c>
      <c r="D211" t="s">
        <v>2147</v>
      </c>
      <c r="E211" t="s">
        <v>1090</v>
      </c>
      <c r="F211" s="3" t="str">
        <f t="shared" si="12"/>
        <v>C-NAB-AU-PMANTF-ADRAPOSSUPP</v>
      </c>
      <c r="G211" s="3" t="str">
        <f t="shared" si="13"/>
        <v>Primary Contact Number: +852 2822 9898  Secondary Contact Number:  Remedy Support Group Authoriser: Chan Ka Ki</v>
      </c>
      <c r="H211" s="3" t="str">
        <f t="shared" si="14"/>
        <v>nabas_adr.support@nabasia.com</v>
      </c>
    </row>
    <row r="212" spans="1:8" x14ac:dyDescent="0.25">
      <c r="A212" s="3" t="str">
        <f t="shared" si="15"/>
        <v>NABT-P&amp;M-Asia Non-Traded Finance-Hong Kong Support</v>
      </c>
      <c r="B212" s="2" t="s">
        <v>2718</v>
      </c>
      <c r="C212" t="s">
        <v>5</v>
      </c>
      <c r="D212" t="s">
        <v>2147</v>
      </c>
      <c r="E212" t="s">
        <v>1139</v>
      </c>
      <c r="F212" s="3" t="str">
        <f t="shared" si="12"/>
        <v>C-NAB-AU-PMANTF-HKSUPP</v>
      </c>
      <c r="G212" s="3" t="str">
        <f t="shared" si="13"/>
        <v>Primary Contact Number: +85228229898  Secondary Contact Number:  Remedy Support Group Authoriser: Chan Ka Ki</v>
      </c>
      <c r="H212" s="3" t="str">
        <f t="shared" si="14"/>
        <v>quest_as_hkg@national.com.au</v>
      </c>
    </row>
    <row r="213" spans="1:8" x14ac:dyDescent="0.25">
      <c r="A213" s="3" t="str">
        <f t="shared" si="15"/>
        <v>NABT-P&amp;M-Asia Non-Traded Finance-Mumbai Support</v>
      </c>
      <c r="B213" s="2" t="s">
        <v>2718</v>
      </c>
      <c r="C213" t="s">
        <v>5</v>
      </c>
      <c r="D213" t="s">
        <v>2147</v>
      </c>
      <c r="E213" t="s">
        <v>1162</v>
      </c>
      <c r="F213" s="3" t="str">
        <f t="shared" si="12"/>
        <v>C-NAB-AU-PMANTF-MUMSUPP</v>
      </c>
      <c r="G213" s="3" t="str">
        <f t="shared" si="13"/>
        <v>Primary Contact Number: +91 22 6198 8249  Secondary Contact Number: +852 2822 9898  Remedy Support Group Authoriser: Chan Ka Ki</v>
      </c>
      <c r="H213" s="3" t="str">
        <f t="shared" si="14"/>
        <v>anupam.soparkar@nabasia.com</v>
      </c>
    </row>
    <row r="214" spans="1:8" x14ac:dyDescent="0.25">
      <c r="A214" s="3" t="str">
        <f t="shared" si="15"/>
        <v>NABT-P&amp;M-Asia Non-Traded Finance-Shanghai Support</v>
      </c>
      <c r="B214" s="2" t="s">
        <v>2718</v>
      </c>
      <c r="C214" t="s">
        <v>5</v>
      </c>
      <c r="D214" t="s">
        <v>2147</v>
      </c>
      <c r="E214" t="s">
        <v>1189</v>
      </c>
      <c r="F214" s="3" t="str">
        <f t="shared" si="12"/>
        <v>C-NAB-AU-PMANTF-SHANSUPP</v>
      </c>
      <c r="G214" s="3" t="str">
        <f t="shared" si="13"/>
        <v>Primary Contact Number: +86 21 20890236   Secondary Contact Number: +852 2822 9898  Remedy Support Group Authoriser: Chan Ka Ki</v>
      </c>
      <c r="H214" s="3" t="str">
        <f t="shared" si="14"/>
        <v>justin.shen@nabasia.com</v>
      </c>
    </row>
    <row r="215" spans="1:8" x14ac:dyDescent="0.25">
      <c r="A215" s="3" t="str">
        <f t="shared" si="15"/>
        <v>NABT-P&amp;M-Asia Non-Traded Finance-Singapore Support</v>
      </c>
      <c r="B215" s="2" t="s">
        <v>2718</v>
      </c>
      <c r="C215" t="s">
        <v>5</v>
      </c>
      <c r="D215" t="s">
        <v>2147</v>
      </c>
      <c r="E215" t="s">
        <v>1191</v>
      </c>
      <c r="F215" s="3" t="str">
        <f t="shared" si="12"/>
        <v>C-NAB-AU-PMANTF-SINGSUPP</v>
      </c>
      <c r="G215" s="3" t="str">
        <f t="shared" si="13"/>
        <v>Primary Contact Number: +65 6419 7008  Secondary Contact Number: +852 2822 9898  Remedy Support Group Authoriser: Chan Ka Ki</v>
      </c>
      <c r="H215" s="3" t="str">
        <f t="shared" si="14"/>
        <v>quest_as_sin@national.com.au</v>
      </c>
    </row>
    <row r="216" spans="1:8" x14ac:dyDescent="0.25">
      <c r="A216" s="3" t="str">
        <f t="shared" si="15"/>
        <v>NABT-P&amp;M-Asia Non-Traded Finance-Tokyo Support</v>
      </c>
      <c r="B216" s="2" t="s">
        <v>2718</v>
      </c>
      <c r="C216" t="s">
        <v>5</v>
      </c>
      <c r="D216" t="s">
        <v>2147</v>
      </c>
      <c r="E216" t="s">
        <v>1196</v>
      </c>
      <c r="F216" s="3" t="str">
        <f t="shared" si="12"/>
        <v>C-NAB-AU-PMANTF-TOKSUPP</v>
      </c>
      <c r="G216" s="3" t="str">
        <f t="shared" si="13"/>
        <v>Primary Contact Number: +81 3 3241 1524  Secondary Contact Number: +81 3 3241 8779  Remedy Support Group Authoriser: Chan Ka Ki</v>
      </c>
      <c r="H216" s="3" t="str">
        <f t="shared" si="14"/>
        <v>quest_as_tyo@national.com.au</v>
      </c>
    </row>
    <row r="217" spans="1:8" x14ac:dyDescent="0.25">
      <c r="A217" s="3" t="str">
        <f t="shared" si="15"/>
        <v>NABT-P&amp;M-EST Northern Hemisphere-BT Support</v>
      </c>
      <c r="B217" s="2" t="s">
        <v>2718</v>
      </c>
      <c r="C217" t="s">
        <v>5</v>
      </c>
      <c r="D217" t="s">
        <v>2148</v>
      </c>
      <c r="E217" t="s">
        <v>1250</v>
      </c>
      <c r="F217" s="3" t="str">
        <f t="shared" si="12"/>
        <v>C-NAB-AU-PMNH-BTSUPP</v>
      </c>
      <c r="G217" s="3" t="str">
        <f t="shared" si="13"/>
        <v>BT Support Team UK - Primary Contact Number - 0207 710 2395 08:00-18:00 GMT/BST - GSOC 24x7 0800 154 043 Remedy Support Group Authoriser Scott A Wilson</v>
      </c>
      <c r="H217" s="3" t="str">
        <f t="shared" si="14"/>
        <v>nhh.btss@eu.nabgroup.com</v>
      </c>
    </row>
    <row r="218" spans="1:8" x14ac:dyDescent="0.25">
      <c r="A218" s="3" t="str">
        <f t="shared" si="15"/>
        <v>NABT-P&amp;M-EST Northern Hemisphere-DR &amp; IT Risk Support</v>
      </c>
      <c r="B218" s="2" t="s">
        <v>2718</v>
      </c>
      <c r="C218" t="s">
        <v>5</v>
      </c>
      <c r="D218" t="s">
        <v>2148</v>
      </c>
      <c r="E218" t="s">
        <v>1116</v>
      </c>
      <c r="F218" s="3" t="str">
        <f t="shared" si="12"/>
        <v>C-NAB-AU-PMNH-DRITRISKSUPP</v>
      </c>
      <c r="G218" s="3">
        <f t="shared" si="13"/>
        <v>0</v>
      </c>
      <c r="H218" s="3" t="str">
        <f t="shared" si="14"/>
        <v>pam.monk@eu.nabgroup.com; holly.smith@eu.nabgroup.com</v>
      </c>
    </row>
    <row r="219" spans="1:8" x14ac:dyDescent="0.25">
      <c r="A219" s="3" t="str">
        <f t="shared" si="15"/>
        <v>NABT-P&amp;M-EST Northern Hemisphere-Desktop Support</v>
      </c>
      <c r="B219" s="2" t="s">
        <v>2718</v>
      </c>
      <c r="C219" t="s">
        <v>5</v>
      </c>
      <c r="D219" t="s">
        <v>2148</v>
      </c>
      <c r="E219" t="s">
        <v>1252</v>
      </c>
      <c r="F219" s="3" t="str">
        <f t="shared" si="12"/>
        <v>C-NAB-AU-PMNH-DCS</v>
      </c>
      <c r="G219" s="3" t="str">
        <f t="shared" si="13"/>
        <v>Trade Floor &amp; Desktop Support UK  Primary Contact Number: 0044 (0)2077102400  Secondary Contact Number: 0044 (0)2077101360  Remedy Support Group Authoriser: John Adams</v>
      </c>
      <c r="H219" s="3" t="str">
        <f t="shared" si="14"/>
        <v>nabl.desktop.team@eu.nabgroup.com</v>
      </c>
    </row>
    <row r="220" spans="1:8" x14ac:dyDescent="0.25">
      <c r="A220" s="3" t="str">
        <f t="shared" si="15"/>
        <v>NABT-P&amp;M-EST Northern Hemisphere-FX Money Market Support</v>
      </c>
      <c r="B220" s="2" t="s">
        <v>2718</v>
      </c>
      <c r="C220" t="s">
        <v>5</v>
      </c>
      <c r="D220" t="s">
        <v>2148</v>
      </c>
      <c r="E220" t="s">
        <v>1126</v>
      </c>
      <c r="F220" s="3" t="str">
        <f t="shared" si="12"/>
        <v>C-NAB-AU-PMNH-FXMNYMRKSUPP</v>
      </c>
      <c r="G220" s="3">
        <f t="shared" si="13"/>
        <v>0</v>
      </c>
      <c r="H220" s="3" t="str">
        <f t="shared" si="14"/>
        <v>wholesale.banking.nh.application.support@eu.nabgroup.com</v>
      </c>
    </row>
    <row r="221" spans="1:8" x14ac:dyDescent="0.25">
      <c r="A221" s="3" t="str">
        <f t="shared" si="15"/>
        <v>NABT-P&amp;M-EST Northern Hemisphere-GMM Support</v>
      </c>
      <c r="B221" s="2" t="s">
        <v>2718</v>
      </c>
      <c r="C221" t="s">
        <v>5</v>
      </c>
      <c r="D221" t="s">
        <v>2148</v>
      </c>
      <c r="E221" t="s">
        <v>1134</v>
      </c>
      <c r="F221" s="3" t="str">
        <f t="shared" si="12"/>
        <v>C-NAB-AU-PMNH-GMMSUPP</v>
      </c>
      <c r="G221" s="3">
        <f t="shared" si="13"/>
        <v>0</v>
      </c>
      <c r="H221" s="3" t="str">
        <f t="shared" si="14"/>
        <v>gmm.support.nhh@nab.com.au</v>
      </c>
    </row>
    <row r="222" spans="1:8" x14ac:dyDescent="0.25">
      <c r="A222" s="3" t="str">
        <f t="shared" si="15"/>
        <v>NABT-P&amp;M-EST Northern Hemisphere-Groove Support</v>
      </c>
      <c r="B222" s="2" t="s">
        <v>2718</v>
      </c>
      <c r="C222" t="s">
        <v>5</v>
      </c>
      <c r="D222" t="s">
        <v>2148</v>
      </c>
      <c r="E222" t="s">
        <v>1137</v>
      </c>
      <c r="F222" s="3" t="str">
        <f t="shared" si="12"/>
        <v>C-NAB-AU-PMNH-GROOVESUPP</v>
      </c>
      <c r="G222" s="3" t="str">
        <f t="shared" si="13"/>
        <v>Groove project team  Primary Contact Number: +44 (0) 207 77 10 2424  Secondary Contact Number:  +44 (0) 207 77 10 2449    Remedy Support Group Authoriser: TS-Logon CH ID</v>
      </c>
      <c r="H222" s="3" t="str">
        <f t="shared" si="14"/>
        <v>nabl.groove.team@eu.nabgroup.com</v>
      </c>
    </row>
    <row r="223" spans="1:8" x14ac:dyDescent="0.25">
      <c r="A223" s="3" t="str">
        <f t="shared" si="15"/>
        <v>NABT-P&amp;M-EST Northern Hemisphere-Kapiti Support</v>
      </c>
      <c r="B223" s="2" t="s">
        <v>2718</v>
      </c>
      <c r="C223" t="s">
        <v>5</v>
      </c>
      <c r="D223" t="s">
        <v>2148</v>
      </c>
      <c r="E223" t="s">
        <v>1258</v>
      </c>
      <c r="F223" s="3" t="str">
        <f t="shared" si="12"/>
        <v>C-NAB-AU-PMNH-KAPITI</v>
      </c>
      <c r="G223" s="3">
        <f t="shared" si="13"/>
        <v>0</v>
      </c>
      <c r="H223" s="3">
        <f t="shared" si="14"/>
        <v>0</v>
      </c>
    </row>
    <row r="224" spans="1:8" x14ac:dyDescent="0.25">
      <c r="A224" s="3" t="str">
        <f t="shared" si="15"/>
        <v>NABT-P&amp;M-EST Northern Hemisphere-New York Technology Support</v>
      </c>
      <c r="B224" s="2" t="s">
        <v>2718</v>
      </c>
      <c r="C224" t="s">
        <v>5</v>
      </c>
      <c r="D224" t="s">
        <v>2148</v>
      </c>
      <c r="E224" t="s">
        <v>1167</v>
      </c>
      <c r="F224" s="3" t="str">
        <f t="shared" si="12"/>
        <v>C-NAB-AU-PMNH-NYTSUPP</v>
      </c>
      <c r="G224" s="3" t="str">
        <f t="shared" si="13"/>
        <v>Primary Contact Number: 212 916 9555  Secondary Contact Number: 212 916 9587  Remedy Support Group Authoriser:Eli Korman</v>
      </c>
      <c r="H224" s="3" t="str">
        <f t="shared" si="14"/>
        <v>ny.technology@nabny.com</v>
      </c>
    </row>
    <row r="225" spans="1:8" x14ac:dyDescent="0.25">
      <c r="A225" s="3" t="str">
        <f t="shared" si="15"/>
        <v>NABT-P&amp;M-EST Northern Hemisphere-Platform Services</v>
      </c>
      <c r="B225" s="2" t="s">
        <v>2718</v>
      </c>
      <c r="C225" t="s">
        <v>5</v>
      </c>
      <c r="D225" t="s">
        <v>2148</v>
      </c>
      <c r="E225" t="s">
        <v>1260</v>
      </c>
      <c r="F225" s="3" t="str">
        <f t="shared" si="12"/>
        <v>C-NAB-AU-PMNH-PLATFORMSERV</v>
      </c>
      <c r="G225" s="3">
        <f t="shared" si="13"/>
        <v>0</v>
      </c>
      <c r="H225" s="3" t="str">
        <f t="shared" si="14"/>
        <v>wholesale.banking.nh.infrastructure@nab.com.au</v>
      </c>
    </row>
    <row r="226" spans="1:8" x14ac:dyDescent="0.25">
      <c r="A226" s="3" t="str">
        <f t="shared" si="15"/>
        <v>NABT-P&amp;M-EST Northern Hemisphere-Project Management</v>
      </c>
      <c r="B226" s="2" t="s">
        <v>2718</v>
      </c>
      <c r="C226" t="s">
        <v>5</v>
      </c>
      <c r="D226" s="2" t="s">
        <v>2148</v>
      </c>
      <c r="E226" t="s">
        <v>278</v>
      </c>
      <c r="F226" s="3" t="e">
        <f t="shared" si="12"/>
        <v>#N/A</v>
      </c>
      <c r="G226" s="3" t="str">
        <f t="shared" si="13"/>
        <v>Remedy Support Group Authoriser: Jay Sangha</v>
      </c>
      <c r="H226" s="3" t="str">
        <f t="shared" si="14"/>
        <v>wholesale.banking.project.services.-.uk@nab.com.au</v>
      </c>
    </row>
    <row r="227" spans="1:8" x14ac:dyDescent="0.25">
      <c r="A227" s="3" t="str">
        <f t="shared" si="15"/>
        <v>NABT-P&amp;M-EST Northern Hemisphere-Rates &amp; Credit Support</v>
      </c>
      <c r="B227" s="2" t="s">
        <v>2718</v>
      </c>
      <c r="C227" t="s">
        <v>5</v>
      </c>
      <c r="D227" t="s">
        <v>2148</v>
      </c>
      <c r="E227" t="s">
        <v>1172</v>
      </c>
      <c r="F227" s="3" t="str">
        <f t="shared" si="12"/>
        <v>C-NAB-AU-PMNH-RATESCRESUPP</v>
      </c>
      <c r="G227" s="3">
        <f t="shared" si="13"/>
        <v>0</v>
      </c>
      <c r="H227" s="3" t="str">
        <f t="shared" si="14"/>
        <v>EST.Technology.Product.and.Markets.NH.Rates.and.Credit.Support@eu.nabgroup.com</v>
      </c>
    </row>
    <row r="228" spans="1:8" x14ac:dyDescent="0.25">
      <c r="A228" s="3" t="str">
        <f t="shared" ref="A228:A232" si="16">CONCATENATE(C228,"-",D228,"-",E228)</f>
        <v>NABT-P&amp;M-EST Northern Hemisphere-Service Desk - UK Support</v>
      </c>
      <c r="B228" s="2" t="s">
        <v>2718</v>
      </c>
      <c r="C228" t="s">
        <v>5</v>
      </c>
      <c r="D228" t="s">
        <v>2148</v>
      </c>
      <c r="E228" t="s">
        <v>1187</v>
      </c>
      <c r="F228" s="3" t="str">
        <f t="shared" si="12"/>
        <v>C-NAB-AU-PMNH-UKSD</v>
      </c>
      <c r="G228" s="3" t="str">
        <f t="shared" si="13"/>
        <v>Primary Contact Number: 0044 20 7710 2400  Secondary Contact Number: 0044 207 7710 2266  Remedy Support Group Authoriser: Steven Woods</v>
      </c>
      <c r="H228" s="3" t="str">
        <f t="shared" si="14"/>
        <v>nabl.servicedesk@eu.nabgroup.com  NAB.London.Service.Desk.Members@nab.com.au</v>
      </c>
    </row>
    <row r="229" spans="1:8" x14ac:dyDescent="0.25">
      <c r="A229" s="3" t="str">
        <f t="shared" si="16"/>
        <v>NABT-P&amp;M-EST Northern Hemisphere-Thomson Reuters Athena Support</v>
      </c>
      <c r="B229" s="2" t="s">
        <v>2718</v>
      </c>
      <c r="C229" t="s">
        <v>5</v>
      </c>
      <c r="D229" t="s">
        <v>2148</v>
      </c>
      <c r="E229" t="s">
        <v>1263</v>
      </c>
      <c r="F229" s="3" t="str">
        <f t="shared" si="12"/>
        <v>C-NAB-AU-PMNH-TRATENASUPP</v>
      </c>
      <c r="G229" s="3">
        <f t="shared" si="13"/>
        <v>0</v>
      </c>
      <c r="H229" s="3" t="str">
        <f t="shared" si="14"/>
        <v>wholesale.banking.nh.thomson.reuters.athena@nab.com.au</v>
      </c>
    </row>
    <row r="230" spans="1:8" x14ac:dyDescent="0.25">
      <c r="A230" s="3" t="str">
        <f t="shared" si="16"/>
        <v>NABT-P&amp;M-FI&amp;PT-Incubator PCE Support</v>
      </c>
      <c r="B230" s="2" t="s">
        <v>2718</v>
      </c>
      <c r="C230" t="s">
        <v>5</v>
      </c>
      <c r="D230" t="s">
        <v>754</v>
      </c>
      <c r="E230" t="s">
        <v>1145</v>
      </c>
      <c r="F230" s="3" t="str">
        <f t="shared" si="12"/>
        <v>C-NAB-AU-PMFXC-INCUBDATEPCESUPP</v>
      </c>
      <c r="G230" s="3" t="str">
        <f t="shared" si="13"/>
        <v>Primary Contact: Darren Keene 0415 171 302  Secondary Contact: Ken McCormack 0425 249 385  Remedy Support Group Authoriser: Darren Keene</v>
      </c>
      <c r="H230" s="3" t="str">
        <f t="shared" si="14"/>
        <v>wholesale.banking.incubatorpce.support@nab.com.au</v>
      </c>
    </row>
    <row r="231" spans="1:8" x14ac:dyDescent="0.25">
      <c r="A231" s="3" t="str">
        <f t="shared" si="16"/>
        <v>NABT-P&amp;M-IT Service Portfolio Management-Technical Service Community</v>
      </c>
      <c r="B231" s="2" t="s">
        <v>2718</v>
      </c>
      <c r="C231" t="s">
        <v>5</v>
      </c>
      <c r="D231" t="s">
        <v>1338</v>
      </c>
      <c r="E231" t="s">
        <v>1033</v>
      </c>
      <c r="F231" s="3" t="str">
        <f t="shared" si="12"/>
        <v>C-NAB-AU-PMIT-TSC</v>
      </c>
      <c r="G231" s="3">
        <f t="shared" si="13"/>
        <v>0</v>
      </c>
      <c r="H231" s="3">
        <f t="shared" si="14"/>
        <v>0</v>
      </c>
    </row>
    <row r="232" spans="1:8" x14ac:dyDescent="0.25">
      <c r="A232" s="3" t="str">
        <f t="shared" si="16"/>
        <v>NABT-Project Services-SIM Remedy Support</v>
      </c>
      <c r="B232" s="2" t="s">
        <v>2718</v>
      </c>
      <c r="C232" t="s">
        <v>5</v>
      </c>
      <c r="D232" t="s">
        <v>1339</v>
      </c>
      <c r="E232" t="s">
        <v>1340</v>
      </c>
      <c r="F232" s="3" t="str">
        <f t="shared" si="12"/>
        <v>C-NAB-AU-PROJ-SIMREMSUPP</v>
      </c>
      <c r="G232" s="3" t="str">
        <f t="shared" si="13"/>
        <v>SIM Project Team Only</v>
      </c>
      <c r="H232" s="3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1"/>
  <sheetViews>
    <sheetView workbookViewId="0">
      <selection activeCell="A12" sqref="A12"/>
    </sheetView>
  </sheetViews>
  <sheetFormatPr defaultRowHeight="15" x14ac:dyDescent="0.25"/>
  <cols>
    <col min="1" max="1" width="103.5703125" bestFit="1" customWidth="1"/>
    <col min="2" max="2" width="41.42578125" bestFit="1" customWidth="1"/>
    <col min="3" max="3" width="12.85546875" bestFit="1" customWidth="1"/>
    <col min="4" max="4" width="51.140625" bestFit="1" customWidth="1"/>
    <col min="5" max="5" width="59" bestFit="1" customWidth="1"/>
  </cols>
  <sheetData>
    <row r="1" spans="1:5" x14ac:dyDescent="0.25">
      <c r="A1" t="s">
        <v>2146</v>
      </c>
      <c r="B1" t="s">
        <v>1341</v>
      </c>
      <c r="C1" t="s">
        <v>1342</v>
      </c>
      <c r="D1" t="s">
        <v>1343</v>
      </c>
      <c r="E1" t="s">
        <v>1344</v>
      </c>
    </row>
    <row r="2" spans="1:5" x14ac:dyDescent="0.25">
      <c r="A2" t="str">
        <f>CONCATENATE(C2,"-",D2,"-",E2)</f>
        <v>NABT-BNZ-People-SAP People Business Support</v>
      </c>
      <c r="B2" t="s">
        <v>1345</v>
      </c>
      <c r="C2" t="s">
        <v>5</v>
      </c>
      <c r="D2" t="s">
        <v>298</v>
      </c>
      <c r="E2" t="s">
        <v>299</v>
      </c>
    </row>
    <row r="3" spans="1:5" x14ac:dyDescent="0.25">
      <c r="A3" t="str">
        <f t="shared" ref="A3:A66" si="0">CONCATENATE(C3,"-",D3,"-",E3)</f>
        <v>NABT-BNZ-Procurement-SAP Procurement Business Support</v>
      </c>
      <c r="B3" t="s">
        <v>1346</v>
      </c>
      <c r="C3" t="s">
        <v>5</v>
      </c>
      <c r="D3" t="s">
        <v>301</v>
      </c>
      <c r="E3" t="s">
        <v>302</v>
      </c>
    </row>
    <row r="4" spans="1:5" x14ac:dyDescent="0.25">
      <c r="A4" t="str">
        <f t="shared" si="0"/>
        <v>NABT-BNZT-Finance-Business Intelligence GDW BNZ</v>
      </c>
      <c r="B4" t="s">
        <v>1347</v>
      </c>
      <c r="C4" t="s">
        <v>5</v>
      </c>
      <c r="D4" t="s">
        <v>287</v>
      </c>
      <c r="E4" t="s">
        <v>288</v>
      </c>
    </row>
    <row r="5" spans="1:5" x14ac:dyDescent="0.25">
      <c r="A5" t="str">
        <f t="shared" si="0"/>
        <v>NABT-BNZT-Finance-Business Intelligence GL BNZ</v>
      </c>
      <c r="B5" t="s">
        <v>1348</v>
      </c>
      <c r="C5" t="s">
        <v>5</v>
      </c>
      <c r="D5" t="s">
        <v>287</v>
      </c>
      <c r="E5" t="s">
        <v>1036</v>
      </c>
    </row>
    <row r="6" spans="1:5" x14ac:dyDescent="0.25">
      <c r="A6" t="str">
        <f t="shared" si="0"/>
        <v>NABT-BNZT-Finance-Business Intelligence Infrastructure Support</v>
      </c>
      <c r="B6" t="s">
        <v>1349</v>
      </c>
      <c r="C6" t="s">
        <v>5</v>
      </c>
      <c r="D6" t="s">
        <v>287</v>
      </c>
      <c r="E6" t="s">
        <v>293</v>
      </c>
    </row>
    <row r="7" spans="1:5" x14ac:dyDescent="0.25">
      <c r="A7" t="str">
        <f t="shared" si="0"/>
        <v>NABT-BNZT-Finance-Business Intelligence Operations Support</v>
      </c>
      <c r="B7" t="s">
        <v>1350</v>
      </c>
      <c r="C7" t="s">
        <v>5</v>
      </c>
      <c r="D7" t="s">
        <v>287</v>
      </c>
      <c r="E7" t="s">
        <v>352</v>
      </c>
    </row>
    <row r="8" spans="1:5" x14ac:dyDescent="0.25">
      <c r="A8" t="str">
        <f t="shared" si="0"/>
        <v>NABT-BNZT-Finance-SAP Finance BNZ</v>
      </c>
      <c r="B8" t="s">
        <v>1351</v>
      </c>
      <c r="C8" t="s">
        <v>5</v>
      </c>
      <c r="D8" t="s">
        <v>287</v>
      </c>
      <c r="E8" t="s">
        <v>291</v>
      </c>
    </row>
    <row r="9" spans="1:5" x14ac:dyDescent="0.25">
      <c r="A9" t="str">
        <f t="shared" si="0"/>
        <v>NABT-BNZT-Finance-Scope Development and Support</v>
      </c>
      <c r="B9" t="s">
        <v>1352</v>
      </c>
      <c r="C9" t="s">
        <v>5</v>
      </c>
      <c r="D9" t="s">
        <v>287</v>
      </c>
      <c r="E9" t="s">
        <v>348</v>
      </c>
    </row>
    <row r="10" spans="1:5" x14ac:dyDescent="0.25">
      <c r="A10" t="str">
        <f t="shared" si="0"/>
        <v>NABT-BNZT-I&amp;O-BMC Monitoring Support</v>
      </c>
      <c r="B10" t="s">
        <v>1353</v>
      </c>
      <c r="C10" t="s">
        <v>5</v>
      </c>
      <c r="D10" t="s">
        <v>295</v>
      </c>
      <c r="E10" t="s">
        <v>296</v>
      </c>
    </row>
    <row r="11" spans="1:5" x14ac:dyDescent="0.25">
      <c r="A11" t="str">
        <f t="shared" si="0"/>
        <v>NABT-BNZT-I&amp;O-Data Centre Management</v>
      </c>
      <c r="B11" t="s">
        <v>1354</v>
      </c>
      <c r="C11" t="s">
        <v>5</v>
      </c>
      <c r="D11" t="s">
        <v>295</v>
      </c>
      <c r="E11" t="s">
        <v>320</v>
      </c>
    </row>
    <row r="12" spans="1:5" x14ac:dyDescent="0.25">
      <c r="A12" t="str">
        <f t="shared" si="0"/>
        <v>NABT-BNZT-I&amp;O-Database Support - DB2 - LUW</v>
      </c>
      <c r="B12" t="s">
        <v>1355</v>
      </c>
      <c r="C12" t="s">
        <v>5</v>
      </c>
      <c r="D12" t="s">
        <v>295</v>
      </c>
      <c r="E12" t="s">
        <v>323</v>
      </c>
    </row>
    <row r="13" spans="1:5" x14ac:dyDescent="0.25">
      <c r="A13" t="str">
        <f t="shared" si="0"/>
        <v>NABT-BNZT-I&amp;O-Database Support - DB2 - ZOS</v>
      </c>
      <c r="B13" t="s">
        <v>1356</v>
      </c>
      <c r="C13" t="s">
        <v>5</v>
      </c>
      <c r="D13" t="s">
        <v>295</v>
      </c>
      <c r="E13" t="s">
        <v>322</v>
      </c>
    </row>
    <row r="14" spans="1:5" x14ac:dyDescent="0.25">
      <c r="A14" t="str">
        <f t="shared" si="0"/>
        <v>NABT-BNZT-I&amp;O-Database Support - Oracle</v>
      </c>
      <c r="B14" t="s">
        <v>1357</v>
      </c>
      <c r="C14" t="s">
        <v>5</v>
      </c>
      <c r="D14" t="s">
        <v>295</v>
      </c>
      <c r="E14" t="s">
        <v>375</v>
      </c>
    </row>
    <row r="15" spans="1:5" x14ac:dyDescent="0.25">
      <c r="A15" t="str">
        <f t="shared" si="0"/>
        <v>NABT-BNZT-I&amp;O-Database Support - SQL</v>
      </c>
      <c r="B15" t="s">
        <v>1358</v>
      </c>
      <c r="C15" t="s">
        <v>5</v>
      </c>
      <c r="D15" t="s">
        <v>295</v>
      </c>
      <c r="E15" t="s">
        <v>406</v>
      </c>
    </row>
    <row r="16" spans="1:5" x14ac:dyDescent="0.25">
      <c r="A16" t="str">
        <f t="shared" si="0"/>
        <v>NABT-BNZT-I&amp;O-Identity Access Management</v>
      </c>
      <c r="B16" t="s">
        <v>1359</v>
      </c>
      <c r="C16" t="s">
        <v>5</v>
      </c>
      <c r="D16" t="s">
        <v>295</v>
      </c>
      <c r="E16" t="s">
        <v>392</v>
      </c>
    </row>
    <row r="17" spans="1:5" x14ac:dyDescent="0.25">
      <c r="A17" t="str">
        <f t="shared" si="0"/>
        <v>NABT-BNZT-I&amp;O-Information Security Management</v>
      </c>
      <c r="B17" t="s">
        <v>1360</v>
      </c>
      <c r="C17" t="s">
        <v>5</v>
      </c>
      <c r="D17" t="s">
        <v>295</v>
      </c>
      <c r="E17" t="s">
        <v>346</v>
      </c>
    </row>
    <row r="18" spans="1:5" x14ac:dyDescent="0.25">
      <c r="A18" t="str">
        <f t="shared" si="0"/>
        <v>NABT-BNZT-I&amp;O-Infrastructure Design</v>
      </c>
      <c r="B18" t="s">
        <v>1361</v>
      </c>
      <c r="C18" t="s">
        <v>5</v>
      </c>
      <c r="D18" t="s">
        <v>295</v>
      </c>
      <c r="E18" t="s">
        <v>390</v>
      </c>
    </row>
    <row r="19" spans="1:5" x14ac:dyDescent="0.25">
      <c r="A19" t="str">
        <f t="shared" si="0"/>
        <v>NABT-BNZT-I&amp;O-Lotus Notes Support</v>
      </c>
      <c r="B19" t="s">
        <v>1362</v>
      </c>
      <c r="C19" t="s">
        <v>5</v>
      </c>
      <c r="D19" t="s">
        <v>295</v>
      </c>
      <c r="E19" t="s">
        <v>356</v>
      </c>
    </row>
    <row r="20" spans="1:5" x14ac:dyDescent="0.25">
      <c r="A20" t="str">
        <f t="shared" si="0"/>
        <v>NABT-BNZT-I&amp;O-Mainframe Services Endevor Support</v>
      </c>
      <c r="B20" t="s">
        <v>1363</v>
      </c>
      <c r="C20" t="s">
        <v>5</v>
      </c>
      <c r="D20" t="s">
        <v>295</v>
      </c>
      <c r="E20" t="s">
        <v>365</v>
      </c>
    </row>
    <row r="21" spans="1:5" x14ac:dyDescent="0.25">
      <c r="A21" t="str">
        <f t="shared" si="0"/>
        <v>NABT-BNZT-I&amp;O-Mainframe Services Support</v>
      </c>
      <c r="B21" t="s">
        <v>1364</v>
      </c>
      <c r="C21" t="s">
        <v>5</v>
      </c>
      <c r="D21" t="s">
        <v>295</v>
      </c>
      <c r="E21" t="s">
        <v>412</v>
      </c>
    </row>
    <row r="22" spans="1:5" x14ac:dyDescent="0.25">
      <c r="A22" t="str">
        <f t="shared" si="0"/>
        <v>NABT-BNZT-I&amp;O-Middleware Front End Integration</v>
      </c>
      <c r="B22" t="s">
        <v>1365</v>
      </c>
      <c r="C22" t="s">
        <v>5</v>
      </c>
      <c r="D22" t="s">
        <v>295</v>
      </c>
      <c r="E22" t="s">
        <v>416</v>
      </c>
    </row>
    <row r="23" spans="1:5" x14ac:dyDescent="0.25">
      <c r="A23" t="str">
        <f t="shared" si="0"/>
        <v>NABT-BNZT-I&amp;O-Middleware Message Integration</v>
      </c>
      <c r="B23" t="s">
        <v>1366</v>
      </c>
      <c r="C23" t="s">
        <v>5</v>
      </c>
      <c r="D23" t="s">
        <v>295</v>
      </c>
      <c r="E23" t="s">
        <v>418</v>
      </c>
    </row>
    <row r="24" spans="1:5" x14ac:dyDescent="0.25">
      <c r="A24" t="str">
        <f t="shared" si="0"/>
        <v>NABT-BNZT-I&amp;O-Middleware Message Integration Products</v>
      </c>
      <c r="B24" t="s">
        <v>1367</v>
      </c>
      <c r="C24" t="s">
        <v>5</v>
      </c>
      <c r="D24" t="s">
        <v>295</v>
      </c>
      <c r="E24" t="s">
        <v>420</v>
      </c>
    </row>
    <row r="25" spans="1:5" x14ac:dyDescent="0.25">
      <c r="A25" t="str">
        <f t="shared" si="0"/>
        <v>NABT-BNZT-I&amp;O-Midrange Systems Support</v>
      </c>
      <c r="B25" t="s">
        <v>1368</v>
      </c>
      <c r="C25" t="s">
        <v>5</v>
      </c>
      <c r="D25" t="s">
        <v>295</v>
      </c>
      <c r="E25" t="s">
        <v>424</v>
      </c>
    </row>
    <row r="26" spans="1:5" x14ac:dyDescent="0.25">
      <c r="A26" t="str">
        <f t="shared" si="0"/>
        <v>NABT-BNZT-I&amp;O-ObjectStar Support</v>
      </c>
      <c r="B26" t="s">
        <v>1369</v>
      </c>
      <c r="C26" t="s">
        <v>5</v>
      </c>
      <c r="D26" t="s">
        <v>295</v>
      </c>
      <c r="E26" t="s">
        <v>340</v>
      </c>
    </row>
    <row r="27" spans="1:5" x14ac:dyDescent="0.25">
      <c r="A27" t="str">
        <f t="shared" si="0"/>
        <v>NABT-BNZT-I&amp;O-Operations Services</v>
      </c>
      <c r="B27" t="s">
        <v>1370</v>
      </c>
      <c r="C27" t="s">
        <v>5</v>
      </c>
      <c r="D27" t="s">
        <v>295</v>
      </c>
      <c r="E27" t="s">
        <v>344</v>
      </c>
    </row>
    <row r="28" spans="1:5" x14ac:dyDescent="0.25">
      <c r="A28" t="str">
        <f t="shared" si="0"/>
        <v>NABT-BNZT-I&amp;O-Service Desk - BNZ</v>
      </c>
      <c r="B28" t="s">
        <v>1371</v>
      </c>
      <c r="C28" t="s">
        <v>5</v>
      </c>
      <c r="D28" t="s">
        <v>295</v>
      </c>
      <c r="E28" t="s">
        <v>338</v>
      </c>
    </row>
    <row r="29" spans="1:5" x14ac:dyDescent="0.25">
      <c r="A29" t="str">
        <f t="shared" si="0"/>
        <v>NABT-BNZT-I&amp;O-Software Deployment Support</v>
      </c>
      <c r="B29" t="s">
        <v>1372</v>
      </c>
      <c r="C29" t="s">
        <v>5</v>
      </c>
      <c r="D29" t="s">
        <v>295</v>
      </c>
      <c r="E29" t="s">
        <v>385</v>
      </c>
    </row>
    <row r="30" spans="1:5" x14ac:dyDescent="0.25">
      <c r="A30" t="str">
        <f t="shared" si="0"/>
        <v>NABT-BNZT-I&amp;O-SWIFT Support</v>
      </c>
      <c r="B30" t="s">
        <v>1373</v>
      </c>
      <c r="C30" t="s">
        <v>5</v>
      </c>
      <c r="D30" t="s">
        <v>295</v>
      </c>
      <c r="E30" t="s">
        <v>422</v>
      </c>
    </row>
    <row r="31" spans="1:5" x14ac:dyDescent="0.25">
      <c r="A31" t="str">
        <f t="shared" si="0"/>
        <v>NABT-BNZT-I&amp;O-Telecommunications Support</v>
      </c>
      <c r="B31" t="s">
        <v>1374</v>
      </c>
      <c r="C31" t="s">
        <v>5</v>
      </c>
      <c r="D31" t="s">
        <v>295</v>
      </c>
      <c r="E31" t="s">
        <v>404</v>
      </c>
    </row>
    <row r="32" spans="1:5" x14ac:dyDescent="0.25">
      <c r="A32" t="str">
        <f t="shared" si="0"/>
        <v>NABT-BNZT-I&amp;O-Vodafone Support</v>
      </c>
      <c r="B32" t="s">
        <v>1375</v>
      </c>
      <c r="C32" t="s">
        <v>5</v>
      </c>
      <c r="D32" t="s">
        <v>295</v>
      </c>
      <c r="E32" t="s">
        <v>414</v>
      </c>
    </row>
    <row r="33" spans="1:5" x14ac:dyDescent="0.25">
      <c r="A33" t="str">
        <f t="shared" si="0"/>
        <v>NABT-BNZT-I&amp;O-Wintel Support</v>
      </c>
      <c r="B33" t="s">
        <v>1376</v>
      </c>
      <c r="C33" t="s">
        <v>5</v>
      </c>
      <c r="D33" t="s">
        <v>295</v>
      </c>
      <c r="E33" t="s">
        <v>358</v>
      </c>
    </row>
    <row r="34" spans="1:5" x14ac:dyDescent="0.25">
      <c r="A34" t="str">
        <f t="shared" si="0"/>
        <v>NABT-BNZT-Markets Technology-Application Support</v>
      </c>
      <c r="B34" t="s">
        <v>1377</v>
      </c>
      <c r="C34" t="s">
        <v>5</v>
      </c>
      <c r="D34" t="s">
        <v>757</v>
      </c>
      <c r="E34" t="s">
        <v>758</v>
      </c>
    </row>
    <row r="35" spans="1:5" x14ac:dyDescent="0.25">
      <c r="A35" t="str">
        <f t="shared" si="0"/>
        <v>NABT-BNZT-Markets Technology-Windows Infrastructure Support</v>
      </c>
      <c r="B35" t="s">
        <v>1378</v>
      </c>
      <c r="C35" t="s">
        <v>5</v>
      </c>
      <c r="D35" t="s">
        <v>757</v>
      </c>
      <c r="E35" t="s">
        <v>1208</v>
      </c>
    </row>
    <row r="36" spans="1:5" x14ac:dyDescent="0.25">
      <c r="A36" t="str">
        <f t="shared" si="0"/>
        <v>NABT-BNZT-Payments Solutions &amp; Support-Payments Solutions</v>
      </c>
      <c r="B36" t="s">
        <v>1379</v>
      </c>
      <c r="C36" t="s">
        <v>5</v>
      </c>
      <c r="D36" t="s">
        <v>382</v>
      </c>
      <c r="E36" t="s">
        <v>383</v>
      </c>
    </row>
    <row r="37" spans="1:5" x14ac:dyDescent="0.25">
      <c r="A37" t="str">
        <f t="shared" si="0"/>
        <v>NABT-BNZT-Project Services-Project - Customer Relationship Management</v>
      </c>
      <c r="B37" t="s">
        <v>1380</v>
      </c>
      <c r="C37" t="s">
        <v>5</v>
      </c>
      <c r="D37" t="s">
        <v>379</v>
      </c>
      <c r="E37" t="s">
        <v>380</v>
      </c>
    </row>
    <row r="38" spans="1:5" x14ac:dyDescent="0.25">
      <c r="A38" t="str">
        <f t="shared" si="0"/>
        <v>NABT-BNZT-Project Services-Project - Self Service</v>
      </c>
      <c r="B38" t="s">
        <v>1381</v>
      </c>
      <c r="C38" t="s">
        <v>5</v>
      </c>
      <c r="D38" t="s">
        <v>379</v>
      </c>
      <c r="E38" t="s">
        <v>1039</v>
      </c>
    </row>
    <row r="39" spans="1:5" x14ac:dyDescent="0.25">
      <c r="A39" t="str">
        <f t="shared" si="0"/>
        <v>NABT-BNZT-Retail Banking-BNZ Insurances Technology Support</v>
      </c>
      <c r="B39" t="s">
        <v>1382</v>
      </c>
      <c r="C39" t="s">
        <v>5</v>
      </c>
      <c r="D39" t="s">
        <v>325</v>
      </c>
      <c r="E39" t="s">
        <v>326</v>
      </c>
    </row>
    <row r="40" spans="1:5" x14ac:dyDescent="0.25">
      <c r="A40" t="str">
        <f t="shared" si="0"/>
        <v>NABT-BNZT-Retail Banking-Online Channel Technical Help Desk</v>
      </c>
      <c r="B40" t="s">
        <v>1383</v>
      </c>
      <c r="C40" t="s">
        <v>5</v>
      </c>
      <c r="D40" t="s">
        <v>325</v>
      </c>
      <c r="E40" t="s">
        <v>363</v>
      </c>
    </row>
    <row r="41" spans="1:5" x14ac:dyDescent="0.25">
      <c r="A41" t="str">
        <f t="shared" si="0"/>
        <v>NABT-BNZT-Retail Banking-Online Digital Channels</v>
      </c>
      <c r="B41" t="s">
        <v>1384</v>
      </c>
      <c r="C41" t="s">
        <v>5</v>
      </c>
      <c r="D41" t="s">
        <v>325</v>
      </c>
      <c r="E41" t="s">
        <v>426</v>
      </c>
    </row>
    <row r="42" spans="1:5" x14ac:dyDescent="0.25">
      <c r="A42" t="str">
        <f t="shared" si="0"/>
        <v>NABT-BNZT-Retail Banking-Online Digital Media Channel Support</v>
      </c>
      <c r="B42" t="s">
        <v>1385</v>
      </c>
      <c r="C42" t="s">
        <v>5</v>
      </c>
      <c r="D42" t="s">
        <v>325</v>
      </c>
      <c r="E42" t="s">
        <v>329</v>
      </c>
    </row>
    <row r="43" spans="1:5" x14ac:dyDescent="0.25">
      <c r="A43" t="str">
        <f t="shared" si="0"/>
        <v>NABT-BNZT-Retail Banking-Online Mobile You Money Development and Support</v>
      </c>
      <c r="B43" t="s">
        <v>1386</v>
      </c>
      <c r="C43" t="s">
        <v>5</v>
      </c>
      <c r="D43" t="s">
        <v>325</v>
      </c>
      <c r="E43" t="s">
        <v>367</v>
      </c>
    </row>
    <row r="44" spans="1:5" x14ac:dyDescent="0.25">
      <c r="A44" t="str">
        <f t="shared" si="0"/>
        <v>NABT-BNZT-Retail Banking-Online Partners Development and Support</v>
      </c>
      <c r="B44" t="s">
        <v>1387</v>
      </c>
      <c r="C44" t="s">
        <v>5</v>
      </c>
      <c r="D44" t="s">
        <v>325</v>
      </c>
      <c r="E44" t="s">
        <v>371</v>
      </c>
    </row>
    <row r="45" spans="1:5" x14ac:dyDescent="0.25">
      <c r="A45" t="str">
        <f t="shared" si="0"/>
        <v>NABT-BNZT-Retail Banking-Online Retail Development and Support</v>
      </c>
      <c r="B45" t="s">
        <v>1388</v>
      </c>
      <c r="C45" t="s">
        <v>5</v>
      </c>
      <c r="D45" t="s">
        <v>325</v>
      </c>
      <c r="E45" t="s">
        <v>369</v>
      </c>
    </row>
    <row r="46" spans="1:5" x14ac:dyDescent="0.25">
      <c r="A46" t="str">
        <f t="shared" si="0"/>
        <v>NABT-BNZT-Retail Banking-Online WWW Development and Support</v>
      </c>
      <c r="B46" t="s">
        <v>1389</v>
      </c>
      <c r="C46" t="s">
        <v>5</v>
      </c>
      <c r="D46" t="s">
        <v>325</v>
      </c>
      <c r="E46" t="s">
        <v>373</v>
      </c>
    </row>
    <row r="47" spans="1:5" x14ac:dyDescent="0.25">
      <c r="A47" t="str">
        <f t="shared" si="0"/>
        <v>NABT-BNZT-SDA-ATM Development &amp; Support</v>
      </c>
      <c r="B47" t="s">
        <v>1390</v>
      </c>
      <c r="C47" t="s">
        <v>5</v>
      </c>
      <c r="D47" t="s">
        <v>284</v>
      </c>
      <c r="E47" t="s">
        <v>408</v>
      </c>
    </row>
    <row r="48" spans="1:5" x14ac:dyDescent="0.25">
      <c r="A48" t="str">
        <f t="shared" si="0"/>
        <v>NABT-BNZT-SDA-Cards Development &amp; Support</v>
      </c>
      <c r="B48" t="s">
        <v>1391</v>
      </c>
      <c r="C48" t="s">
        <v>5</v>
      </c>
      <c r="D48" t="s">
        <v>284</v>
      </c>
      <c r="E48" t="s">
        <v>312</v>
      </c>
    </row>
    <row r="49" spans="1:5" x14ac:dyDescent="0.25">
      <c r="A49" t="str">
        <f t="shared" si="0"/>
        <v>NABT-BNZT-SDA-Central ID Development &amp; Support</v>
      </c>
      <c r="B49" t="s">
        <v>1392</v>
      </c>
      <c r="C49" t="s">
        <v>5</v>
      </c>
      <c r="D49" t="s">
        <v>284</v>
      </c>
      <c r="E49" t="s">
        <v>314</v>
      </c>
    </row>
    <row r="50" spans="1:5" x14ac:dyDescent="0.25">
      <c r="A50" t="str">
        <f t="shared" si="0"/>
        <v>NABT-BNZT-SDA-CIF Development &amp; Support</v>
      </c>
      <c r="B50" t="s">
        <v>1393</v>
      </c>
      <c r="C50" t="s">
        <v>5</v>
      </c>
      <c r="D50" t="s">
        <v>284</v>
      </c>
      <c r="E50" t="s">
        <v>310</v>
      </c>
    </row>
    <row r="51" spans="1:5" x14ac:dyDescent="0.25">
      <c r="A51" t="str">
        <f t="shared" si="0"/>
        <v>NABT-BNZT-SDA-Connex Development &amp; Support</v>
      </c>
      <c r="B51" t="s">
        <v>1394</v>
      </c>
      <c r="C51" t="s">
        <v>5</v>
      </c>
      <c r="D51" t="s">
        <v>284</v>
      </c>
      <c r="E51" t="s">
        <v>333</v>
      </c>
    </row>
    <row r="52" spans="1:5" x14ac:dyDescent="0.25">
      <c r="A52" t="str">
        <f t="shared" si="0"/>
        <v>NABT-BNZT-SDA-Customer Systems</v>
      </c>
      <c r="B52" t="s">
        <v>1395</v>
      </c>
      <c r="C52" t="s">
        <v>5</v>
      </c>
      <c r="D52" t="s">
        <v>284</v>
      </c>
      <c r="E52" t="s">
        <v>306</v>
      </c>
    </row>
    <row r="53" spans="1:5" x14ac:dyDescent="0.25">
      <c r="A53" t="str">
        <f t="shared" si="0"/>
        <v>NABT-BNZT-SDA-DotNet Development &amp; Support</v>
      </c>
      <c r="B53" t="s">
        <v>1396</v>
      </c>
      <c r="C53" t="s">
        <v>5</v>
      </c>
      <c r="D53" t="s">
        <v>284</v>
      </c>
      <c r="E53" t="s">
        <v>331</v>
      </c>
    </row>
    <row r="54" spans="1:5" x14ac:dyDescent="0.25">
      <c r="A54" t="str">
        <f t="shared" si="0"/>
        <v>NABT-BNZT-SDA-ETS Development &amp; Support</v>
      </c>
      <c r="B54" t="s">
        <v>1397</v>
      </c>
      <c r="C54" t="s">
        <v>5</v>
      </c>
      <c r="D54" t="s">
        <v>284</v>
      </c>
      <c r="E54" t="s">
        <v>1044</v>
      </c>
    </row>
    <row r="55" spans="1:5" x14ac:dyDescent="0.25">
      <c r="A55" t="str">
        <f t="shared" si="0"/>
        <v>NABT-BNZT-SDA-GCS Development &amp; Support</v>
      </c>
      <c r="B55" t="s">
        <v>1398</v>
      </c>
      <c r="C55" t="s">
        <v>5</v>
      </c>
      <c r="D55" t="s">
        <v>284</v>
      </c>
      <c r="E55" t="s">
        <v>336</v>
      </c>
    </row>
    <row r="56" spans="1:5" x14ac:dyDescent="0.25">
      <c r="A56" t="str">
        <f t="shared" si="0"/>
        <v>NABT-BNZT-SDA-IBIS Development &amp; Support</v>
      </c>
      <c r="B56" t="s">
        <v>1399</v>
      </c>
      <c r="C56" t="s">
        <v>5</v>
      </c>
      <c r="D56" t="s">
        <v>284</v>
      </c>
      <c r="E56" t="s">
        <v>308</v>
      </c>
    </row>
    <row r="57" spans="1:5" x14ac:dyDescent="0.25">
      <c r="A57" t="str">
        <f t="shared" si="0"/>
        <v>NABT-BNZT-SDA-IMEX Development &amp; Support</v>
      </c>
      <c r="B57" t="s">
        <v>1400</v>
      </c>
      <c r="C57" t="s">
        <v>5</v>
      </c>
      <c r="D57" t="s">
        <v>284</v>
      </c>
      <c r="E57" t="s">
        <v>1401</v>
      </c>
    </row>
    <row r="58" spans="1:5" x14ac:dyDescent="0.25">
      <c r="A58" t="str">
        <f t="shared" si="0"/>
        <v>NABT-BNZT-SDA-Intranet Development &amp; Support</v>
      </c>
      <c r="B58" t="s">
        <v>1402</v>
      </c>
      <c r="C58" t="s">
        <v>5</v>
      </c>
      <c r="D58" t="s">
        <v>284</v>
      </c>
      <c r="E58" t="s">
        <v>350</v>
      </c>
    </row>
    <row r="59" spans="1:5" x14ac:dyDescent="0.25">
      <c r="A59" t="str">
        <f t="shared" si="0"/>
        <v>NABT-BNZT-SDA-JAVA BTT Development &amp; Support</v>
      </c>
      <c r="B59" t="s">
        <v>1403</v>
      </c>
      <c r="C59" t="s">
        <v>5</v>
      </c>
      <c r="D59" t="s">
        <v>284</v>
      </c>
      <c r="E59" t="s">
        <v>410</v>
      </c>
    </row>
    <row r="60" spans="1:5" x14ac:dyDescent="0.25">
      <c r="A60" t="str">
        <f t="shared" si="0"/>
        <v>NABT-BNZT-SDA-JAVA Development &amp; Support</v>
      </c>
      <c r="B60" t="s">
        <v>1404</v>
      </c>
      <c r="C60" t="s">
        <v>5</v>
      </c>
      <c r="D60" t="s">
        <v>284</v>
      </c>
      <c r="E60" t="s">
        <v>318</v>
      </c>
    </row>
    <row r="61" spans="1:5" x14ac:dyDescent="0.25">
      <c r="A61" t="str">
        <f t="shared" si="0"/>
        <v>NABT-BNZT-SDA-Lotus Notes Development</v>
      </c>
      <c r="B61" t="s">
        <v>1405</v>
      </c>
      <c r="C61" t="s">
        <v>5</v>
      </c>
      <c r="D61" t="s">
        <v>284</v>
      </c>
      <c r="E61" t="s">
        <v>361</v>
      </c>
    </row>
    <row r="62" spans="1:5" x14ac:dyDescent="0.25">
      <c r="A62" t="str">
        <f t="shared" si="0"/>
        <v>NABT-BNZT-SDA-Loyalty Management System (LMS) Development &amp; Support</v>
      </c>
      <c r="B62" t="s">
        <v>1406</v>
      </c>
      <c r="C62" t="s">
        <v>5</v>
      </c>
      <c r="D62" t="s">
        <v>284</v>
      </c>
      <c r="E62" t="s">
        <v>285</v>
      </c>
    </row>
    <row r="63" spans="1:5" x14ac:dyDescent="0.25">
      <c r="A63" t="str">
        <f t="shared" si="0"/>
        <v>NABT-BNZT-SDA-Payments Development &amp; Support</v>
      </c>
      <c r="B63" t="s">
        <v>1407</v>
      </c>
      <c r="C63" t="s">
        <v>5</v>
      </c>
      <c r="D63" t="s">
        <v>284</v>
      </c>
      <c r="E63" t="s">
        <v>1408</v>
      </c>
    </row>
    <row r="64" spans="1:5" x14ac:dyDescent="0.25">
      <c r="A64" t="str">
        <f t="shared" si="0"/>
        <v>NABT-BNZT-SDA-Payments Domestic Development</v>
      </c>
      <c r="B64" t="s">
        <v>1409</v>
      </c>
      <c r="C64" t="s">
        <v>5</v>
      </c>
      <c r="D64" t="s">
        <v>284</v>
      </c>
      <c r="E64" t="s">
        <v>316</v>
      </c>
    </row>
    <row r="65" spans="1:5" x14ac:dyDescent="0.25">
      <c r="A65" t="str">
        <f t="shared" si="0"/>
        <v>NABT-BNZT-SDA-Payments International Development</v>
      </c>
      <c r="B65" t="s">
        <v>1410</v>
      </c>
      <c r="C65" t="s">
        <v>5</v>
      </c>
      <c r="D65" t="s">
        <v>284</v>
      </c>
      <c r="E65" t="s">
        <v>342</v>
      </c>
    </row>
    <row r="66" spans="1:5" x14ac:dyDescent="0.25">
      <c r="A66" t="str">
        <f t="shared" si="0"/>
        <v>NABT-BNZT-SDA-Sharepoint Development &amp; Support</v>
      </c>
      <c r="B66" t="s">
        <v>1411</v>
      </c>
      <c r="C66" t="s">
        <v>5</v>
      </c>
      <c r="D66" t="s">
        <v>284</v>
      </c>
      <c r="E66" t="s">
        <v>394</v>
      </c>
    </row>
    <row r="67" spans="1:5" x14ac:dyDescent="0.25">
      <c r="A67" t="str">
        <f t="shared" ref="A67:A130" si="1">CONCATENATE(C67,"-",D67,"-",E67)</f>
        <v>NABT-BNZT-SDA-Windows Development</v>
      </c>
      <c r="B67" t="s">
        <v>1412</v>
      </c>
      <c r="C67" t="s">
        <v>5</v>
      </c>
      <c r="D67" t="s">
        <v>284</v>
      </c>
      <c r="E67" t="s">
        <v>377</v>
      </c>
    </row>
    <row r="68" spans="1:5" x14ac:dyDescent="0.25">
      <c r="A68" t="str">
        <f t="shared" si="1"/>
        <v>NABT-BNZT-SM-BNZ Foundation Data Management</v>
      </c>
      <c r="B68" t="s">
        <v>1413</v>
      </c>
      <c r="C68" t="s">
        <v>5</v>
      </c>
      <c r="D68" t="s">
        <v>387</v>
      </c>
      <c r="E68" t="s">
        <v>1072</v>
      </c>
    </row>
    <row r="69" spans="1:5" x14ac:dyDescent="0.25">
      <c r="A69" t="str">
        <f t="shared" si="1"/>
        <v>NABT-BNZT-SM-Change &amp; Compliance Management</v>
      </c>
      <c r="B69" t="s">
        <v>1414</v>
      </c>
      <c r="C69" t="s">
        <v>5</v>
      </c>
      <c r="D69" t="s">
        <v>387</v>
      </c>
      <c r="E69" t="s">
        <v>388</v>
      </c>
    </row>
    <row r="70" spans="1:5" x14ac:dyDescent="0.25">
      <c r="A70" t="str">
        <f t="shared" si="1"/>
        <v>NABT-BNZT-SM-Configuration Management</v>
      </c>
      <c r="B70" t="s">
        <v>1415</v>
      </c>
      <c r="C70" t="s">
        <v>5</v>
      </c>
      <c r="D70" t="s">
        <v>387</v>
      </c>
      <c r="E70" t="s">
        <v>492</v>
      </c>
    </row>
    <row r="71" spans="1:5" x14ac:dyDescent="0.25">
      <c r="A71" t="str">
        <f t="shared" si="1"/>
        <v>NABT-BNZT-SM-IT Incident Management</v>
      </c>
      <c r="B71" t="s">
        <v>1416</v>
      </c>
      <c r="C71" t="s">
        <v>5</v>
      </c>
      <c r="D71" t="s">
        <v>387</v>
      </c>
      <c r="E71" t="s">
        <v>398</v>
      </c>
    </row>
    <row r="72" spans="1:5" x14ac:dyDescent="0.25">
      <c r="A72" t="str">
        <f t="shared" si="1"/>
        <v>NABT-BNZT-SM-IT Problem Management</v>
      </c>
      <c r="B72" t="s">
        <v>1417</v>
      </c>
      <c r="C72" t="s">
        <v>5</v>
      </c>
      <c r="D72" t="s">
        <v>387</v>
      </c>
      <c r="E72" t="s">
        <v>400</v>
      </c>
    </row>
    <row r="73" spans="1:5" x14ac:dyDescent="0.25">
      <c r="A73" t="str">
        <f t="shared" si="1"/>
        <v>NABT-BNZT-SM-IT Service Continuity Management</v>
      </c>
      <c r="B73" t="s">
        <v>1418</v>
      </c>
      <c r="C73" t="s">
        <v>5</v>
      </c>
      <c r="D73" t="s">
        <v>387</v>
      </c>
      <c r="E73" t="s">
        <v>396</v>
      </c>
    </row>
    <row r="74" spans="1:5" x14ac:dyDescent="0.25">
      <c r="A74" t="str">
        <f t="shared" si="1"/>
        <v>NABT-BNZT-SM-IT Service Portfolio Management</v>
      </c>
      <c r="B74" t="s">
        <v>1419</v>
      </c>
      <c r="C74" t="s">
        <v>5</v>
      </c>
      <c r="D74" t="s">
        <v>387</v>
      </c>
      <c r="E74" t="s">
        <v>402</v>
      </c>
    </row>
    <row r="75" spans="1:5" x14ac:dyDescent="0.25">
      <c r="A75" t="str">
        <f t="shared" si="1"/>
        <v>NABT-Customer Technology-Advice &amp; Growth-Advantedge Support</v>
      </c>
      <c r="B75" t="s">
        <v>1420</v>
      </c>
      <c r="C75" t="s">
        <v>5</v>
      </c>
      <c r="D75" t="s">
        <v>63</v>
      </c>
      <c r="E75" t="s">
        <v>64</v>
      </c>
    </row>
    <row r="76" spans="1:5" x14ac:dyDescent="0.25">
      <c r="A76" t="str">
        <f t="shared" si="1"/>
        <v>NABT-Customer Technology-Advice &amp; Growth-Advice &amp; Marketing CRM Team</v>
      </c>
      <c r="B76" t="s">
        <v>1421</v>
      </c>
      <c r="C76" t="s">
        <v>5</v>
      </c>
      <c r="D76" t="s">
        <v>63</v>
      </c>
      <c r="E76" t="s">
        <v>711</v>
      </c>
    </row>
    <row r="77" spans="1:5" x14ac:dyDescent="0.25">
      <c r="A77" t="str">
        <f t="shared" si="1"/>
        <v>NABT-Customer Technology-Advice &amp; Growth-Advice Solutions &amp; Services</v>
      </c>
      <c r="B77" t="s">
        <v>1422</v>
      </c>
      <c r="C77" t="s">
        <v>5</v>
      </c>
      <c r="D77" t="s">
        <v>63</v>
      </c>
      <c r="E77" t="s">
        <v>685</v>
      </c>
    </row>
    <row r="78" spans="1:5" x14ac:dyDescent="0.25">
      <c r="A78" t="str">
        <f t="shared" si="1"/>
        <v>NABT-Customer Technology-Advice &amp; Growth-Enterprise Services - Commissions</v>
      </c>
      <c r="B78" t="s">
        <v>1423</v>
      </c>
      <c r="C78" t="s">
        <v>5</v>
      </c>
      <c r="D78" t="s">
        <v>63</v>
      </c>
      <c r="E78" t="s">
        <v>707</v>
      </c>
    </row>
    <row r="79" spans="1:5" x14ac:dyDescent="0.25">
      <c r="A79" t="str">
        <f t="shared" si="1"/>
        <v>NABT-Customer Technology-Advice &amp; Growth-nabBroker Support</v>
      </c>
      <c r="B79" t="s">
        <v>1424</v>
      </c>
      <c r="C79" t="s">
        <v>5</v>
      </c>
      <c r="D79" t="s">
        <v>63</v>
      </c>
      <c r="E79" t="s">
        <v>66</v>
      </c>
    </row>
    <row r="80" spans="1:5" x14ac:dyDescent="0.25">
      <c r="A80" t="str">
        <f t="shared" si="1"/>
        <v>NABT-Customer Technology-Demand &amp; Supply Management-Hosting Services Perth</v>
      </c>
      <c r="B80" t="s">
        <v>1425</v>
      </c>
      <c r="C80" t="s">
        <v>5</v>
      </c>
      <c r="D80" t="s">
        <v>715</v>
      </c>
      <c r="E80" t="s">
        <v>734</v>
      </c>
    </row>
    <row r="81" spans="1:5" x14ac:dyDescent="0.25">
      <c r="A81" t="str">
        <f t="shared" si="1"/>
        <v>NABT-Customer Technology-Demand &amp; Supply Management-Navigator - Production Support</v>
      </c>
      <c r="B81" t="s">
        <v>1426</v>
      </c>
      <c r="C81" t="s">
        <v>5</v>
      </c>
      <c r="D81" t="s">
        <v>715</v>
      </c>
      <c r="E81" t="s">
        <v>1427</v>
      </c>
    </row>
    <row r="82" spans="1:5" x14ac:dyDescent="0.25">
      <c r="A82" t="str">
        <f t="shared" si="1"/>
        <v>NABT-Customer Technology-Demand &amp; Supply Management-Super Erollover Support Team</v>
      </c>
      <c r="B82" t="s">
        <v>1428</v>
      </c>
      <c r="C82" t="s">
        <v>5</v>
      </c>
      <c r="D82" t="s">
        <v>715</v>
      </c>
      <c r="E82" t="s">
        <v>716</v>
      </c>
    </row>
    <row r="83" spans="1:5" x14ac:dyDescent="0.25">
      <c r="A83" t="str">
        <f t="shared" si="1"/>
        <v>NABT-Customer Technology-IT Service Portfolio Management-Technical Service Community</v>
      </c>
      <c r="B83" t="s">
        <v>1429</v>
      </c>
      <c r="C83" t="s">
        <v>5</v>
      </c>
      <c r="D83" t="s">
        <v>1043</v>
      </c>
      <c r="E83" t="s">
        <v>1033</v>
      </c>
    </row>
    <row r="84" spans="1:5" x14ac:dyDescent="0.25">
      <c r="A84" t="str">
        <f t="shared" si="1"/>
        <v>NABT-Customer Technology-JBW &amp; Private Wealth-JBWere Technology Service Delivery</v>
      </c>
      <c r="B84" t="s">
        <v>1430</v>
      </c>
      <c r="C84" t="s">
        <v>5</v>
      </c>
      <c r="D84" t="s">
        <v>687</v>
      </c>
      <c r="E84" t="s">
        <v>688</v>
      </c>
    </row>
    <row r="85" spans="1:5" x14ac:dyDescent="0.25">
      <c r="A85" t="str">
        <f t="shared" si="1"/>
        <v>NABT-Customer Technology-JBW &amp; Private Wealth-Private Wealth</v>
      </c>
      <c r="B85" t="s">
        <v>1431</v>
      </c>
      <c r="C85" t="s">
        <v>5</v>
      </c>
      <c r="D85" t="s">
        <v>687</v>
      </c>
      <c r="E85" t="s">
        <v>695</v>
      </c>
    </row>
    <row r="86" spans="1:5" x14ac:dyDescent="0.25">
      <c r="A86" t="str">
        <f t="shared" si="1"/>
        <v>NABT-Customer Technology-JBW &amp; Private Wealth-Project Blaze Assignee Group</v>
      </c>
      <c r="B86" t="s">
        <v>1432</v>
      </c>
      <c r="C86" t="s">
        <v>5</v>
      </c>
      <c r="D86" t="s">
        <v>687</v>
      </c>
      <c r="E86" t="s">
        <v>1042</v>
      </c>
    </row>
    <row r="87" spans="1:5" x14ac:dyDescent="0.25">
      <c r="A87" t="str">
        <f t="shared" si="1"/>
        <v>NABT-Customer Technology-nab Wealth-Infrastructure Projects</v>
      </c>
      <c r="B87" t="s">
        <v>1433</v>
      </c>
      <c r="C87" t="s">
        <v>5</v>
      </c>
      <c r="D87" t="s">
        <v>1013</v>
      </c>
      <c r="E87" t="s">
        <v>1014</v>
      </c>
    </row>
    <row r="88" spans="1:5" x14ac:dyDescent="0.25">
      <c r="A88" t="str">
        <f t="shared" si="1"/>
        <v>NABT-Customer Technology-Wealth Technology-AWD Support and Delivery</v>
      </c>
      <c r="B88" t="s">
        <v>1434</v>
      </c>
      <c r="C88" t="s">
        <v>5</v>
      </c>
      <c r="D88" t="s">
        <v>205</v>
      </c>
      <c r="E88" t="s">
        <v>1435</v>
      </c>
    </row>
    <row r="89" spans="1:5" x14ac:dyDescent="0.25">
      <c r="A89" t="str">
        <f t="shared" si="1"/>
        <v>NABT-Customer Technology-Wealth Technology-CLOAS Support</v>
      </c>
      <c r="B89" t="s">
        <v>1436</v>
      </c>
      <c r="C89" t="s">
        <v>5</v>
      </c>
      <c r="D89" t="s">
        <v>205</v>
      </c>
      <c r="E89" t="s">
        <v>206</v>
      </c>
    </row>
    <row r="90" spans="1:5" x14ac:dyDescent="0.25">
      <c r="A90" t="str">
        <f t="shared" si="1"/>
        <v>NABT-Customer Technology-Wealth Technology-ECLIPSE Insurance Support</v>
      </c>
      <c r="B90" t="s">
        <v>1437</v>
      </c>
      <c r="C90" t="s">
        <v>5</v>
      </c>
      <c r="D90" t="s">
        <v>205</v>
      </c>
      <c r="E90" t="s">
        <v>210</v>
      </c>
    </row>
    <row r="91" spans="1:5" x14ac:dyDescent="0.25">
      <c r="A91" t="str">
        <f t="shared" si="1"/>
        <v>NABT-Customer Technology-Wealth Technology-Mainframe Insurance Application Help Desk Support Melbourne</v>
      </c>
      <c r="B91" t="s">
        <v>1438</v>
      </c>
      <c r="C91" t="s">
        <v>5</v>
      </c>
      <c r="D91" t="s">
        <v>205</v>
      </c>
      <c r="E91" t="s">
        <v>214</v>
      </c>
    </row>
    <row r="92" spans="1:5" x14ac:dyDescent="0.25">
      <c r="A92" t="str">
        <f t="shared" si="1"/>
        <v>NABT-Customer Technology-Wealth Technology-Mainframe Insurance Application Support Melbourne</v>
      </c>
      <c r="B92" t="s">
        <v>1439</v>
      </c>
      <c r="C92" t="s">
        <v>5</v>
      </c>
      <c r="D92" t="s">
        <v>205</v>
      </c>
      <c r="E92" t="s">
        <v>212</v>
      </c>
    </row>
    <row r="93" spans="1:5" x14ac:dyDescent="0.25">
      <c r="A93" t="str">
        <f t="shared" si="1"/>
        <v>NABT-Customer Technology-Wealth Technology-Mainframe Insurance Application Support Sydney</v>
      </c>
      <c r="B93" t="s">
        <v>1440</v>
      </c>
      <c r="C93" t="s">
        <v>5</v>
      </c>
      <c r="D93" t="s">
        <v>205</v>
      </c>
      <c r="E93" t="s">
        <v>216</v>
      </c>
    </row>
    <row r="94" spans="1:5" x14ac:dyDescent="0.25">
      <c r="A94" t="str">
        <f t="shared" si="1"/>
        <v>NABT-Customer Technology-Wealth Technology-MasterKey Investments - Development</v>
      </c>
      <c r="B94" t="s">
        <v>1441</v>
      </c>
      <c r="C94" t="s">
        <v>5</v>
      </c>
      <c r="D94" t="s">
        <v>205</v>
      </c>
      <c r="E94" t="s">
        <v>701</v>
      </c>
    </row>
    <row r="95" spans="1:5" x14ac:dyDescent="0.25">
      <c r="A95" t="str">
        <f t="shared" si="1"/>
        <v>NABT-Customer Technology-Wealth Technology-MasterKey Investments - Production Support</v>
      </c>
      <c r="B95" t="s">
        <v>1442</v>
      </c>
      <c r="C95" t="s">
        <v>5</v>
      </c>
      <c r="D95" t="s">
        <v>205</v>
      </c>
      <c r="E95" t="s">
        <v>527</v>
      </c>
    </row>
    <row r="96" spans="1:5" x14ac:dyDescent="0.25">
      <c r="A96" t="str">
        <f t="shared" si="1"/>
        <v>NABT-Customer Technology-Wealth Technology-Navigator - Development</v>
      </c>
      <c r="B96" t="s">
        <v>1443</v>
      </c>
      <c r="C96" t="s">
        <v>5</v>
      </c>
      <c r="D96" t="s">
        <v>205</v>
      </c>
      <c r="E96" t="s">
        <v>1031</v>
      </c>
    </row>
    <row r="97" spans="1:5" x14ac:dyDescent="0.25">
      <c r="A97" t="str">
        <f t="shared" si="1"/>
        <v>NABT-Customer Technology-Wealth Technology-NLINK Application Support</v>
      </c>
      <c r="B97" t="s">
        <v>1444</v>
      </c>
      <c r="C97" t="s">
        <v>5</v>
      </c>
      <c r="D97" t="s">
        <v>205</v>
      </c>
      <c r="E97" t="s">
        <v>1058</v>
      </c>
    </row>
    <row r="98" spans="1:5" x14ac:dyDescent="0.25">
      <c r="A98" t="str">
        <f t="shared" si="1"/>
        <v>NABT-Customer Technology-Wealth Technology-Oracle Financials Support</v>
      </c>
      <c r="B98" t="s">
        <v>1445</v>
      </c>
      <c r="C98" t="s">
        <v>5</v>
      </c>
      <c r="D98" t="s">
        <v>205</v>
      </c>
      <c r="E98" t="s">
        <v>709</v>
      </c>
    </row>
    <row r="99" spans="1:5" x14ac:dyDescent="0.25">
      <c r="A99" t="str">
        <f t="shared" si="1"/>
        <v>NABT-Customer Technology-Wealth Technology-Plum - Enhancements &amp; Delivery &amp; Assurance Team</v>
      </c>
      <c r="B99" t="s">
        <v>1446</v>
      </c>
      <c r="C99" t="s">
        <v>5</v>
      </c>
      <c r="D99" t="s">
        <v>205</v>
      </c>
      <c r="E99" t="s">
        <v>739</v>
      </c>
    </row>
    <row r="100" spans="1:5" x14ac:dyDescent="0.25">
      <c r="A100" t="str">
        <f t="shared" si="1"/>
        <v>NABT-Customer Technology-Wealth Technology-Plum - Production Support Delivery &amp; Assurance Team</v>
      </c>
      <c r="B100" t="s">
        <v>1447</v>
      </c>
      <c r="C100" t="s">
        <v>5</v>
      </c>
      <c r="D100" t="s">
        <v>205</v>
      </c>
      <c r="E100" t="s">
        <v>741</v>
      </c>
    </row>
    <row r="101" spans="1:5" x14ac:dyDescent="0.25">
      <c r="A101" t="str">
        <f t="shared" si="1"/>
        <v>NABT-Customer Technology-Wealth Technology-RiskFirst Support</v>
      </c>
      <c r="B101" t="s">
        <v>1448</v>
      </c>
      <c r="C101" t="s">
        <v>5</v>
      </c>
      <c r="D101" t="s">
        <v>205</v>
      </c>
      <c r="E101" t="s">
        <v>208</v>
      </c>
    </row>
    <row r="102" spans="1:5" x14ac:dyDescent="0.25">
      <c r="A102" t="str">
        <f t="shared" si="1"/>
        <v>NABT-Customer Technology-Wealth Technology-SM5 - Production Support</v>
      </c>
      <c r="B102" t="s">
        <v>1449</v>
      </c>
      <c r="C102" t="s">
        <v>5</v>
      </c>
      <c r="D102" t="s">
        <v>205</v>
      </c>
      <c r="E102" t="s">
        <v>728</v>
      </c>
    </row>
    <row r="103" spans="1:5" x14ac:dyDescent="0.25">
      <c r="A103" t="str">
        <f t="shared" si="1"/>
        <v>NABT-Customer Technology-Wealth Technology-Unison Unit Pricing Support</v>
      </c>
      <c r="B103" t="s">
        <v>1450</v>
      </c>
      <c r="C103" t="s">
        <v>5</v>
      </c>
      <c r="D103" t="s">
        <v>205</v>
      </c>
      <c r="E103" t="s">
        <v>713</v>
      </c>
    </row>
    <row r="104" spans="1:5" x14ac:dyDescent="0.25">
      <c r="A104" t="str">
        <f t="shared" si="1"/>
        <v>NABT-Customer Technology-Wealth Technology-Wealth Technology Asset Management</v>
      </c>
      <c r="B104" t="s">
        <v>1451</v>
      </c>
      <c r="C104" t="s">
        <v>5</v>
      </c>
      <c r="D104" t="s">
        <v>205</v>
      </c>
      <c r="E104" t="s">
        <v>861</v>
      </c>
    </row>
    <row r="105" spans="1:5" x14ac:dyDescent="0.25">
      <c r="A105" t="str">
        <f t="shared" si="1"/>
        <v>NABT-Customer Technology-Wealth Technology-WM Technology People</v>
      </c>
      <c r="B105" t="s">
        <v>1452</v>
      </c>
      <c r="C105" t="s">
        <v>5</v>
      </c>
      <c r="D105" t="s">
        <v>205</v>
      </c>
      <c r="E105" t="s">
        <v>732</v>
      </c>
    </row>
    <row r="106" spans="1:5" x14ac:dyDescent="0.25">
      <c r="A106" t="str">
        <f t="shared" si="1"/>
        <v>NABT-Customer Technology-Wealth Technology-Work Management - Production Support</v>
      </c>
      <c r="B106" t="s">
        <v>1453</v>
      </c>
      <c r="C106" t="s">
        <v>5</v>
      </c>
      <c r="D106" t="s">
        <v>205</v>
      </c>
      <c r="E106" t="s">
        <v>529</v>
      </c>
    </row>
    <row r="107" spans="1:5" x14ac:dyDescent="0.25">
      <c r="A107" t="str">
        <f t="shared" si="1"/>
        <v>NABT-Customer Technology-Wealth Technology-WRAP Platform - Production Support</v>
      </c>
      <c r="B107" t="s">
        <v>1454</v>
      </c>
      <c r="C107" t="s">
        <v>5</v>
      </c>
      <c r="D107" t="s">
        <v>205</v>
      </c>
      <c r="E107" t="s">
        <v>730</v>
      </c>
    </row>
    <row r="108" spans="1:5" x14ac:dyDescent="0.25">
      <c r="A108" t="str">
        <f t="shared" si="1"/>
        <v>NABT-EADT- Redstar-Redstar Operations Support</v>
      </c>
      <c r="B108" t="s">
        <v>1455</v>
      </c>
      <c r="C108" t="s">
        <v>5</v>
      </c>
      <c r="D108" t="s">
        <v>1069</v>
      </c>
      <c r="E108" t="s">
        <v>1070</v>
      </c>
    </row>
    <row r="109" spans="1:5" x14ac:dyDescent="0.25">
      <c r="A109" t="str">
        <f t="shared" si="1"/>
        <v>NABT-EADT-CAPS-Acquiring Delivery</v>
      </c>
      <c r="B109" t="s">
        <v>1456</v>
      </c>
      <c r="C109" t="s">
        <v>5</v>
      </c>
      <c r="D109" t="s">
        <v>14</v>
      </c>
      <c r="E109" t="s">
        <v>36</v>
      </c>
    </row>
    <row r="110" spans="1:5" x14ac:dyDescent="0.25">
      <c r="A110" t="str">
        <f t="shared" si="1"/>
        <v>NABT-EADT-CAPS-Acquiring Technology Production Support</v>
      </c>
      <c r="B110" t="s">
        <v>1457</v>
      </c>
      <c r="C110" t="s">
        <v>5</v>
      </c>
      <c r="D110" t="s">
        <v>14</v>
      </c>
      <c r="E110" t="s">
        <v>118</v>
      </c>
    </row>
    <row r="111" spans="1:5" x14ac:dyDescent="0.25">
      <c r="A111" t="str">
        <f t="shared" si="1"/>
        <v>NABT-EADT-CAPS-B2B Integration Delivery</v>
      </c>
      <c r="B111" t="s">
        <v>1458</v>
      </c>
      <c r="C111" t="s">
        <v>5</v>
      </c>
      <c r="D111" t="s">
        <v>14</v>
      </c>
      <c r="E111" t="s">
        <v>15</v>
      </c>
    </row>
    <row r="112" spans="1:5" x14ac:dyDescent="0.25">
      <c r="A112" t="str">
        <f t="shared" si="1"/>
        <v>NABT-EADT-CAPS-B2B Production Support</v>
      </c>
      <c r="B112" t="s">
        <v>1459</v>
      </c>
      <c r="C112" t="s">
        <v>5</v>
      </c>
      <c r="D112" t="s">
        <v>14</v>
      </c>
      <c r="E112" t="s">
        <v>19</v>
      </c>
    </row>
    <row r="113" spans="1:5" x14ac:dyDescent="0.25">
      <c r="A113" t="str">
        <f t="shared" si="1"/>
        <v>NABT-EADT-CAPS-Batch Management</v>
      </c>
      <c r="B113" t="s">
        <v>1460</v>
      </c>
      <c r="C113" t="s">
        <v>5</v>
      </c>
      <c r="D113" t="s">
        <v>14</v>
      </c>
      <c r="E113" t="s">
        <v>683</v>
      </c>
    </row>
    <row r="114" spans="1:5" x14ac:dyDescent="0.25">
      <c r="A114" t="str">
        <f t="shared" si="1"/>
        <v>NABT-EADT-CAPS-Cards Delivery</v>
      </c>
      <c r="B114" t="s">
        <v>1461</v>
      </c>
      <c r="C114" t="s">
        <v>5</v>
      </c>
      <c r="D114" t="s">
        <v>14</v>
      </c>
      <c r="E114" t="s">
        <v>31</v>
      </c>
    </row>
    <row r="115" spans="1:5" x14ac:dyDescent="0.25">
      <c r="A115" t="str">
        <f t="shared" si="1"/>
        <v>NABT-EADT-CAPS-Cards Technology Production Support</v>
      </c>
      <c r="B115" t="s">
        <v>1462</v>
      </c>
      <c r="C115" t="s">
        <v>5</v>
      </c>
      <c r="D115" t="s">
        <v>14</v>
      </c>
      <c r="E115" t="s">
        <v>115</v>
      </c>
    </row>
    <row r="116" spans="1:5" x14ac:dyDescent="0.25">
      <c r="A116" t="str">
        <f t="shared" si="1"/>
        <v>NABT-EADT-CAPS-FTE Integration Delivery</v>
      </c>
      <c r="B116" t="s">
        <v>1463</v>
      </c>
      <c r="C116" t="s">
        <v>5</v>
      </c>
      <c r="D116" t="s">
        <v>14</v>
      </c>
      <c r="E116" t="s">
        <v>20</v>
      </c>
    </row>
    <row r="117" spans="1:5" x14ac:dyDescent="0.25">
      <c r="A117" t="str">
        <f t="shared" si="1"/>
        <v>NABT-EADT-CAPS-FTE Production Support</v>
      </c>
      <c r="B117" t="s">
        <v>1464</v>
      </c>
      <c r="C117" t="s">
        <v>5</v>
      </c>
      <c r="D117" t="s">
        <v>14</v>
      </c>
      <c r="E117" t="s">
        <v>21</v>
      </c>
    </row>
    <row r="118" spans="1:5" x14ac:dyDescent="0.25">
      <c r="A118" t="str">
        <f t="shared" si="1"/>
        <v>NABT-EADT-CAPS-Payments Capture Systems Support</v>
      </c>
      <c r="B118" t="s">
        <v>1465</v>
      </c>
      <c r="C118" t="s">
        <v>5</v>
      </c>
      <c r="D118" t="s">
        <v>14</v>
      </c>
      <c r="E118" t="s">
        <v>131</v>
      </c>
    </row>
    <row r="119" spans="1:5" x14ac:dyDescent="0.25">
      <c r="A119" t="str">
        <f t="shared" si="1"/>
        <v>NABT-EADT-CAPS-Payments Delivery</v>
      </c>
      <c r="B119" t="s">
        <v>1466</v>
      </c>
      <c r="C119" t="s">
        <v>5</v>
      </c>
      <c r="D119" t="s">
        <v>14</v>
      </c>
      <c r="E119" t="s">
        <v>531</v>
      </c>
    </row>
    <row r="120" spans="1:5" x14ac:dyDescent="0.25">
      <c r="A120" t="str">
        <f t="shared" si="1"/>
        <v>NABT-EADT-CAPS-Payments International Systems Support</v>
      </c>
      <c r="B120" t="s">
        <v>1467</v>
      </c>
      <c r="C120" t="s">
        <v>5</v>
      </c>
      <c r="D120" t="s">
        <v>14</v>
      </c>
      <c r="E120" t="s">
        <v>133</v>
      </c>
    </row>
    <row r="121" spans="1:5" x14ac:dyDescent="0.25">
      <c r="A121" t="str">
        <f t="shared" si="1"/>
        <v>NABT-EADT-CAPS-PPA Unix Delivery</v>
      </c>
      <c r="B121" t="s">
        <v>1468</v>
      </c>
      <c r="C121" t="s">
        <v>5</v>
      </c>
      <c r="D121" t="s">
        <v>14</v>
      </c>
      <c r="E121" t="s">
        <v>127</v>
      </c>
    </row>
    <row r="122" spans="1:5" x14ac:dyDescent="0.25">
      <c r="A122" t="str">
        <f t="shared" si="1"/>
        <v>NABT-EADT-CAPS-PPA Unix Support</v>
      </c>
      <c r="B122" t="s">
        <v>1469</v>
      </c>
      <c r="C122" t="s">
        <v>5</v>
      </c>
      <c r="D122" t="s">
        <v>14</v>
      </c>
      <c r="E122" t="s">
        <v>123</v>
      </c>
    </row>
    <row r="123" spans="1:5" x14ac:dyDescent="0.25">
      <c r="A123" t="str">
        <f t="shared" si="1"/>
        <v>NABT-EADT-CAPS-PPA Windows Delivery</v>
      </c>
      <c r="B123" t="s">
        <v>1470</v>
      </c>
      <c r="C123" t="s">
        <v>5</v>
      </c>
      <c r="D123" t="s">
        <v>14</v>
      </c>
      <c r="E123" t="s">
        <v>125</v>
      </c>
    </row>
    <row r="124" spans="1:5" x14ac:dyDescent="0.25">
      <c r="A124" t="str">
        <f t="shared" si="1"/>
        <v>NABT-EADT-CAPS-PPA Windows Support</v>
      </c>
      <c r="B124" t="s">
        <v>1471</v>
      </c>
      <c r="C124" t="s">
        <v>5</v>
      </c>
      <c r="D124" t="s">
        <v>14</v>
      </c>
      <c r="E124" t="s">
        <v>121</v>
      </c>
    </row>
    <row r="125" spans="1:5" x14ac:dyDescent="0.25">
      <c r="A125" t="str">
        <f t="shared" si="1"/>
        <v>NABT-EADT-CB&amp;I-Account Management Ledger Asset Manager</v>
      </c>
      <c r="B125" t="s">
        <v>1472</v>
      </c>
      <c r="C125" t="s">
        <v>5</v>
      </c>
      <c r="D125" t="s">
        <v>6</v>
      </c>
      <c r="E125" t="s">
        <v>95</v>
      </c>
    </row>
    <row r="126" spans="1:5" x14ac:dyDescent="0.25">
      <c r="A126" t="str">
        <f t="shared" si="1"/>
        <v>NABT-EADT-CB&amp;I-Account Management Ledger Development</v>
      </c>
      <c r="B126" t="s">
        <v>1473</v>
      </c>
      <c r="C126" t="s">
        <v>5</v>
      </c>
      <c r="D126" t="s">
        <v>6</v>
      </c>
      <c r="E126" t="s">
        <v>98</v>
      </c>
    </row>
    <row r="127" spans="1:5" x14ac:dyDescent="0.25">
      <c r="A127" t="str">
        <f t="shared" si="1"/>
        <v>NABT-EADT-CB&amp;I-Account Management Ledger Project Manager</v>
      </c>
      <c r="B127" t="s">
        <v>1474</v>
      </c>
      <c r="C127" t="s">
        <v>5</v>
      </c>
      <c r="D127" t="s">
        <v>6</v>
      </c>
      <c r="E127" t="s">
        <v>101</v>
      </c>
    </row>
    <row r="128" spans="1:5" x14ac:dyDescent="0.25">
      <c r="A128" t="str">
        <f t="shared" si="1"/>
        <v>NABT-EADT-CB&amp;I-Account Management Ledger Support</v>
      </c>
      <c r="B128" t="s">
        <v>1475</v>
      </c>
      <c r="C128" t="s">
        <v>5</v>
      </c>
      <c r="D128" t="s">
        <v>6</v>
      </c>
      <c r="E128" t="s">
        <v>92</v>
      </c>
    </row>
    <row r="129" spans="1:5" x14ac:dyDescent="0.25">
      <c r="A129" t="str">
        <f t="shared" si="1"/>
        <v>NABT-EADT-CB&amp;I-Account Management LOIS Support &amp; Development</v>
      </c>
      <c r="B129" t="s">
        <v>1476</v>
      </c>
      <c r="C129" t="s">
        <v>5</v>
      </c>
      <c r="D129" t="s">
        <v>6</v>
      </c>
      <c r="E129" t="s">
        <v>23</v>
      </c>
    </row>
    <row r="130" spans="1:5" x14ac:dyDescent="0.25">
      <c r="A130" t="str">
        <f t="shared" si="1"/>
        <v>NABT-EADT-CB&amp;I-Account Management Non-Ledger Delivery</v>
      </c>
      <c r="B130" t="s">
        <v>1477</v>
      </c>
      <c r="C130" t="s">
        <v>5</v>
      </c>
      <c r="D130" t="s">
        <v>6</v>
      </c>
      <c r="E130" t="s">
        <v>12</v>
      </c>
    </row>
    <row r="131" spans="1:5" x14ac:dyDescent="0.25">
      <c r="A131" t="str">
        <f t="shared" ref="A131:A194" si="2">CONCATENATE(C131,"-",D131,"-",E131)</f>
        <v>NABT-EADT-CB&amp;I-Account Management Non-Ledger Support</v>
      </c>
      <c r="B131" t="s">
        <v>1478</v>
      </c>
      <c r="C131" t="s">
        <v>5</v>
      </c>
      <c r="D131" t="s">
        <v>6</v>
      </c>
      <c r="E131" t="s">
        <v>7</v>
      </c>
    </row>
    <row r="132" spans="1:5" x14ac:dyDescent="0.25">
      <c r="A132" t="str">
        <f t="shared" si="2"/>
        <v>NABT-EADT-CB&amp;I-BPM Delivery</v>
      </c>
      <c r="B132" t="s">
        <v>1479</v>
      </c>
      <c r="C132" t="s">
        <v>5</v>
      </c>
      <c r="D132" t="s">
        <v>6</v>
      </c>
      <c r="E132" t="s">
        <v>450</v>
      </c>
    </row>
    <row r="133" spans="1:5" x14ac:dyDescent="0.25">
      <c r="A133" t="str">
        <f t="shared" si="2"/>
        <v>NABT-EADT-CB&amp;I-BPM Production Support</v>
      </c>
      <c r="B133" t="s">
        <v>1480</v>
      </c>
      <c r="C133" t="s">
        <v>5</v>
      </c>
      <c r="D133" t="s">
        <v>6</v>
      </c>
      <c r="E133" t="s">
        <v>452</v>
      </c>
    </row>
    <row r="134" spans="1:5" x14ac:dyDescent="0.25">
      <c r="A134" t="str">
        <f t="shared" si="2"/>
        <v>NABT-EADT-CB&amp;I-Collections Delivery</v>
      </c>
      <c r="B134" t="s">
        <v>1481</v>
      </c>
      <c r="C134" t="s">
        <v>5</v>
      </c>
      <c r="D134" t="s">
        <v>6</v>
      </c>
      <c r="E134" t="s">
        <v>74</v>
      </c>
    </row>
    <row r="135" spans="1:5" x14ac:dyDescent="0.25">
      <c r="A135" t="str">
        <f t="shared" si="2"/>
        <v>NABT-EADT-CB&amp;I-Collections Support</v>
      </c>
      <c r="B135" t="s">
        <v>1482</v>
      </c>
      <c r="C135" t="s">
        <v>5</v>
      </c>
      <c r="D135" t="s">
        <v>6</v>
      </c>
      <c r="E135" t="s">
        <v>72</v>
      </c>
    </row>
    <row r="136" spans="1:5" x14ac:dyDescent="0.25">
      <c r="A136" t="str">
        <f t="shared" si="2"/>
        <v>NABT-EADT-CB&amp;I-CSI Delivery</v>
      </c>
      <c r="B136" t="s">
        <v>1483</v>
      </c>
      <c r="C136" t="s">
        <v>5</v>
      </c>
      <c r="D136" t="s">
        <v>6</v>
      </c>
      <c r="E136" t="s">
        <v>458</v>
      </c>
    </row>
    <row r="137" spans="1:5" x14ac:dyDescent="0.25">
      <c r="A137" t="str">
        <f t="shared" si="2"/>
        <v>NABT-EADT-CB&amp;I-CSI Production Support</v>
      </c>
      <c r="B137" t="s">
        <v>1484</v>
      </c>
      <c r="C137" t="s">
        <v>5</v>
      </c>
      <c r="D137" t="s">
        <v>6</v>
      </c>
      <c r="E137" t="s">
        <v>454</v>
      </c>
    </row>
    <row r="138" spans="1:5" x14ac:dyDescent="0.25">
      <c r="A138" t="str">
        <f t="shared" si="2"/>
        <v>NABT-EADT-CB&amp;I-CSI Test Support</v>
      </c>
      <c r="B138" t="s">
        <v>1485</v>
      </c>
      <c r="C138" t="s">
        <v>5</v>
      </c>
      <c r="D138" t="s">
        <v>6</v>
      </c>
      <c r="E138" t="s">
        <v>456</v>
      </c>
    </row>
    <row r="139" spans="1:5" x14ac:dyDescent="0.25">
      <c r="A139" t="str">
        <f t="shared" si="2"/>
        <v>NABT-EADT-CB&amp;I-eBOBS Delivery and Support</v>
      </c>
      <c r="B139" t="s">
        <v>1486</v>
      </c>
      <c r="C139" t="s">
        <v>5</v>
      </c>
      <c r="D139" t="s">
        <v>6</v>
      </c>
      <c r="E139" t="s">
        <v>82</v>
      </c>
    </row>
    <row r="140" spans="1:5" x14ac:dyDescent="0.25">
      <c r="A140" t="str">
        <f t="shared" si="2"/>
        <v>NABT-EADT-CB&amp;I-GCS Non-Production Environment Support</v>
      </c>
      <c r="B140" t="s">
        <v>1487</v>
      </c>
      <c r="C140" t="s">
        <v>5</v>
      </c>
      <c r="D140" t="s">
        <v>6</v>
      </c>
      <c r="E140" t="s">
        <v>191</v>
      </c>
    </row>
    <row r="141" spans="1:5" x14ac:dyDescent="0.25">
      <c r="A141" t="str">
        <f t="shared" si="2"/>
        <v>NABT-EADT-CB&amp;I-GCS Production Support</v>
      </c>
      <c r="B141" t="s">
        <v>1488</v>
      </c>
      <c r="C141" t="s">
        <v>5</v>
      </c>
      <c r="D141" t="s">
        <v>6</v>
      </c>
      <c r="E141" t="s">
        <v>189</v>
      </c>
    </row>
    <row r="142" spans="1:5" x14ac:dyDescent="0.25">
      <c r="A142" t="str">
        <f t="shared" si="2"/>
        <v>NABT-EADT-CB&amp;I-GCS Project Development</v>
      </c>
      <c r="B142" t="s">
        <v>1489</v>
      </c>
      <c r="C142" t="s">
        <v>5</v>
      </c>
      <c r="D142" t="s">
        <v>6</v>
      </c>
      <c r="E142" t="s">
        <v>195</v>
      </c>
    </row>
    <row r="143" spans="1:5" x14ac:dyDescent="0.25">
      <c r="A143" t="str">
        <f t="shared" si="2"/>
        <v>NABT-EADT-CB&amp;I-GCS SITE Development</v>
      </c>
      <c r="B143" t="s">
        <v>1490</v>
      </c>
      <c r="C143" t="s">
        <v>5</v>
      </c>
      <c r="D143" t="s">
        <v>6</v>
      </c>
      <c r="E143" t="s">
        <v>193</v>
      </c>
    </row>
    <row r="144" spans="1:5" x14ac:dyDescent="0.25">
      <c r="A144" t="str">
        <f t="shared" si="2"/>
        <v>NABT-EADT-CB&amp;I-NextGen IAP Production Support</v>
      </c>
      <c r="B144" t="s">
        <v>1491</v>
      </c>
      <c r="C144" t="s">
        <v>5</v>
      </c>
      <c r="D144" t="s">
        <v>6</v>
      </c>
      <c r="E144" t="s">
        <v>184</v>
      </c>
    </row>
    <row r="145" spans="1:5" x14ac:dyDescent="0.25">
      <c r="A145" t="str">
        <f t="shared" si="2"/>
        <v>NABT-EADT-CB&amp;I-Siebel Delivery</v>
      </c>
      <c r="B145" t="s">
        <v>1492</v>
      </c>
      <c r="C145" t="s">
        <v>5</v>
      </c>
      <c r="D145" t="s">
        <v>6</v>
      </c>
      <c r="E145" t="s">
        <v>78</v>
      </c>
    </row>
    <row r="146" spans="1:5" x14ac:dyDescent="0.25">
      <c r="A146" t="str">
        <f t="shared" si="2"/>
        <v>NABT-EADT-CB&amp;I-Siebel Infrastructure Support</v>
      </c>
      <c r="B146" t="s">
        <v>1493</v>
      </c>
      <c r="C146" t="s">
        <v>5</v>
      </c>
      <c r="D146" t="s">
        <v>6</v>
      </c>
      <c r="E146" t="s">
        <v>80</v>
      </c>
    </row>
    <row r="147" spans="1:5" x14ac:dyDescent="0.25">
      <c r="A147" t="str">
        <f t="shared" si="2"/>
        <v>NABT-EADT-CB&amp;I-Siebel Production Support</v>
      </c>
      <c r="B147" t="s">
        <v>1494</v>
      </c>
      <c r="C147" t="s">
        <v>5</v>
      </c>
      <c r="D147" t="s">
        <v>6</v>
      </c>
      <c r="E147" t="s">
        <v>76</v>
      </c>
    </row>
    <row r="148" spans="1:5" x14ac:dyDescent="0.25">
      <c r="A148" t="str">
        <f t="shared" si="2"/>
        <v>NABT-EADT-CB&amp;I-Wealth Integration Services</v>
      </c>
      <c r="B148" t="s">
        <v>1495</v>
      </c>
      <c r="C148" t="s">
        <v>5</v>
      </c>
      <c r="D148" t="s">
        <v>6</v>
      </c>
      <c r="E148" t="s">
        <v>704</v>
      </c>
    </row>
    <row r="149" spans="1:5" x14ac:dyDescent="0.25">
      <c r="A149" t="str">
        <f t="shared" si="2"/>
        <v>NABT-EADT-DOCS-Business Online Transactional Systems Support</v>
      </c>
      <c r="B149" t="s">
        <v>1496</v>
      </c>
      <c r="C149" t="s">
        <v>5</v>
      </c>
      <c r="D149" t="s">
        <v>68</v>
      </c>
      <c r="E149" t="s">
        <v>428</v>
      </c>
    </row>
    <row r="150" spans="1:5" x14ac:dyDescent="0.25">
      <c r="A150" t="str">
        <f t="shared" si="2"/>
        <v>NABT-EADT-DOCS-Business Specialist Systems Support</v>
      </c>
      <c r="B150" t="s">
        <v>1497</v>
      </c>
      <c r="C150" t="s">
        <v>5</v>
      </c>
      <c r="D150" t="s">
        <v>68</v>
      </c>
      <c r="E150" t="s">
        <v>1071</v>
      </c>
    </row>
    <row r="151" spans="1:5" x14ac:dyDescent="0.25">
      <c r="A151" t="str">
        <f t="shared" si="2"/>
        <v>NABT-EADT-DOCS-Content &amp; Wealth Management Systems Delivery</v>
      </c>
      <c r="B151" t="s">
        <v>1498</v>
      </c>
      <c r="C151" t="s">
        <v>5</v>
      </c>
      <c r="D151" t="s">
        <v>68</v>
      </c>
      <c r="E151" t="s">
        <v>1048</v>
      </c>
    </row>
    <row r="152" spans="1:5" x14ac:dyDescent="0.25">
      <c r="A152" t="str">
        <f t="shared" si="2"/>
        <v>NABT-EADT-DOCS-Enterprise Document Archiving Support</v>
      </c>
      <c r="B152" t="s">
        <v>1499</v>
      </c>
      <c r="C152" t="s">
        <v>5</v>
      </c>
      <c r="D152" t="s">
        <v>68</v>
      </c>
      <c r="E152" t="s">
        <v>1066</v>
      </c>
    </row>
    <row r="153" spans="1:5" x14ac:dyDescent="0.25">
      <c r="A153" t="str">
        <f t="shared" si="2"/>
        <v>NABT-EADT-DOCS-Frontline &amp; Internal Channels Delivery</v>
      </c>
      <c r="B153" t="s">
        <v>1500</v>
      </c>
      <c r="C153" t="s">
        <v>5</v>
      </c>
      <c r="D153" t="s">
        <v>68</v>
      </c>
      <c r="E153" t="s">
        <v>802</v>
      </c>
    </row>
    <row r="154" spans="1:5" x14ac:dyDescent="0.25">
      <c r="A154" t="str">
        <f t="shared" si="2"/>
        <v>NABT-EADT-DOCS-Frontline &amp; Internal Channels Delivery - BSS</v>
      </c>
      <c r="B154" t="s">
        <v>1501</v>
      </c>
      <c r="C154" t="s">
        <v>5</v>
      </c>
      <c r="D154" t="s">
        <v>68</v>
      </c>
      <c r="E154" t="s">
        <v>1078</v>
      </c>
    </row>
    <row r="155" spans="1:5" x14ac:dyDescent="0.25">
      <c r="A155" t="str">
        <f t="shared" si="2"/>
        <v>NABT-EADT-DOCS-Frontline &amp; Internal Channels Delivery - CBC</v>
      </c>
      <c r="B155" t="s">
        <v>1502</v>
      </c>
      <c r="C155" t="s">
        <v>5</v>
      </c>
      <c r="D155" t="s">
        <v>68</v>
      </c>
      <c r="E155" t="s">
        <v>1079</v>
      </c>
    </row>
    <row r="156" spans="1:5" x14ac:dyDescent="0.25">
      <c r="A156" t="str">
        <f t="shared" si="2"/>
        <v>NABT-EADT-DOCS-Frontline &amp; Internal Channels Delivery - CES</v>
      </c>
      <c r="B156" t="s">
        <v>1503</v>
      </c>
      <c r="C156" t="s">
        <v>5</v>
      </c>
      <c r="D156" t="s">
        <v>68</v>
      </c>
      <c r="E156" t="s">
        <v>1080</v>
      </c>
    </row>
    <row r="157" spans="1:5" x14ac:dyDescent="0.25">
      <c r="A157" t="str">
        <f t="shared" si="2"/>
        <v>NABT-EADT-DOCS-Frontline &amp; Internal Channels Delivery - Desktop</v>
      </c>
      <c r="B157" t="s">
        <v>1504</v>
      </c>
      <c r="C157" t="s">
        <v>5</v>
      </c>
      <c r="D157" t="s">
        <v>68</v>
      </c>
      <c r="E157" t="s">
        <v>1081</v>
      </c>
    </row>
    <row r="158" spans="1:5" x14ac:dyDescent="0.25">
      <c r="A158" t="str">
        <f t="shared" si="2"/>
        <v>NABT-EADT-DOCS-Frontline &amp; Internal Channels Delivery - EDS</v>
      </c>
      <c r="B158" t="s">
        <v>1505</v>
      </c>
      <c r="C158" t="s">
        <v>5</v>
      </c>
      <c r="D158" t="s">
        <v>68</v>
      </c>
      <c r="E158" t="s">
        <v>1082</v>
      </c>
    </row>
    <row r="159" spans="1:5" x14ac:dyDescent="0.25">
      <c r="A159" t="str">
        <f t="shared" si="2"/>
        <v>NABT-EADT-DOCS-Frontline &amp; Internal Channels Support</v>
      </c>
      <c r="B159" t="s">
        <v>1506</v>
      </c>
      <c r="C159" t="s">
        <v>5</v>
      </c>
      <c r="D159" t="s">
        <v>68</v>
      </c>
      <c r="E159" t="s">
        <v>430</v>
      </c>
    </row>
    <row r="160" spans="1:5" x14ac:dyDescent="0.25">
      <c r="A160" t="str">
        <f t="shared" si="2"/>
        <v>NABT-EADT-DOCS-Mobile &amp; Emerging Technology Delivery</v>
      </c>
      <c r="B160" t="s">
        <v>1507</v>
      </c>
      <c r="C160" t="s">
        <v>5</v>
      </c>
      <c r="D160" t="s">
        <v>68</v>
      </c>
      <c r="E160" t="s">
        <v>1083</v>
      </c>
    </row>
    <row r="161" spans="1:5" x14ac:dyDescent="0.25">
      <c r="A161" t="str">
        <f t="shared" si="2"/>
        <v>NABT-EADT-DOCS-NextGen Online Channels Delivery</v>
      </c>
      <c r="B161" t="s">
        <v>1508</v>
      </c>
      <c r="C161" t="s">
        <v>5</v>
      </c>
      <c r="D161" t="s">
        <v>68</v>
      </c>
      <c r="E161" t="s">
        <v>69</v>
      </c>
    </row>
    <row r="162" spans="1:5" x14ac:dyDescent="0.25">
      <c r="A162" t="str">
        <f t="shared" si="2"/>
        <v>NABT-EADT-DOCS-Online Enterprise Services</v>
      </c>
      <c r="B162" t="s">
        <v>1509</v>
      </c>
      <c r="C162" t="s">
        <v>5</v>
      </c>
      <c r="D162" t="s">
        <v>68</v>
      </c>
      <c r="E162" t="s">
        <v>1169</v>
      </c>
    </row>
    <row r="163" spans="1:5" x14ac:dyDescent="0.25">
      <c r="A163" t="str">
        <f t="shared" si="2"/>
        <v>NABT-EADT-DOCS-Online Transactional Systems Delivery</v>
      </c>
      <c r="B163" t="s">
        <v>1510</v>
      </c>
      <c r="C163" t="s">
        <v>5</v>
      </c>
      <c r="D163" t="s">
        <v>68</v>
      </c>
      <c r="E163" t="s">
        <v>533</v>
      </c>
    </row>
    <row r="164" spans="1:5" x14ac:dyDescent="0.25">
      <c r="A164" t="str">
        <f t="shared" si="2"/>
        <v>NABT-EADT-DOCS-Personal Banking Channels Support</v>
      </c>
      <c r="B164" t="s">
        <v>1511</v>
      </c>
      <c r="C164" t="s">
        <v>5</v>
      </c>
      <c r="D164" t="s">
        <v>68</v>
      </c>
      <c r="E164" t="s">
        <v>1512</v>
      </c>
    </row>
    <row r="165" spans="1:5" x14ac:dyDescent="0.25">
      <c r="A165" t="str">
        <f t="shared" si="2"/>
        <v>NABT-EADT-DOCS-Personal Online Transactional Systems Support</v>
      </c>
      <c r="B165" t="s">
        <v>1513</v>
      </c>
      <c r="C165" t="s">
        <v>5</v>
      </c>
      <c r="D165" t="s">
        <v>68</v>
      </c>
      <c r="E165" t="s">
        <v>443</v>
      </c>
    </row>
    <row r="166" spans="1:5" x14ac:dyDescent="0.25">
      <c r="A166" t="str">
        <f t="shared" si="2"/>
        <v>NABT-EADT-DOCS-Rapid Solutions Technology Support</v>
      </c>
      <c r="B166" t="s">
        <v>1514</v>
      </c>
      <c r="C166" t="s">
        <v>5</v>
      </c>
      <c r="D166" t="s">
        <v>68</v>
      </c>
      <c r="E166" t="s">
        <v>1067</v>
      </c>
    </row>
    <row r="167" spans="1:5" x14ac:dyDescent="0.25">
      <c r="A167" t="str">
        <f t="shared" si="2"/>
        <v>NABT-EADT-DOCS-Wealth Online Support</v>
      </c>
      <c r="B167" t="s">
        <v>1515</v>
      </c>
      <c r="C167" t="s">
        <v>5</v>
      </c>
      <c r="D167" t="s">
        <v>68</v>
      </c>
      <c r="E167" t="s">
        <v>525</v>
      </c>
    </row>
    <row r="168" spans="1:5" x14ac:dyDescent="0.25">
      <c r="A168" t="str">
        <f t="shared" si="2"/>
        <v>NABT-EADT-DOCS-Web Technology Services</v>
      </c>
      <c r="B168" t="s">
        <v>1516</v>
      </c>
      <c r="C168" t="s">
        <v>5</v>
      </c>
      <c r="D168" t="s">
        <v>68</v>
      </c>
      <c r="E168" t="s">
        <v>1205</v>
      </c>
    </row>
    <row r="169" spans="1:5" x14ac:dyDescent="0.25">
      <c r="A169" t="str">
        <f t="shared" si="2"/>
        <v>NABT-EADT-EADS-BI Tech Development</v>
      </c>
      <c r="B169" t="s">
        <v>1517</v>
      </c>
      <c r="C169" t="s">
        <v>5</v>
      </c>
      <c r="D169" t="s">
        <v>25</v>
      </c>
      <c r="E169" t="s">
        <v>187</v>
      </c>
    </row>
    <row r="170" spans="1:5" x14ac:dyDescent="0.25">
      <c r="A170" t="str">
        <f t="shared" si="2"/>
        <v>NABT-EADT-EADS-BI Tech Support</v>
      </c>
      <c r="B170" t="s">
        <v>1518</v>
      </c>
      <c r="C170" t="s">
        <v>5</v>
      </c>
      <c r="D170" t="s">
        <v>25</v>
      </c>
      <c r="E170" t="s">
        <v>1519</v>
      </c>
    </row>
    <row r="171" spans="1:5" x14ac:dyDescent="0.25">
      <c r="A171" t="str">
        <f t="shared" si="2"/>
        <v>NABT-EADT-EADS-Business Tools Support</v>
      </c>
      <c r="B171" t="s">
        <v>1520</v>
      </c>
      <c r="C171" t="s">
        <v>5</v>
      </c>
      <c r="D171" t="s">
        <v>25</v>
      </c>
      <c r="E171" t="s">
        <v>129</v>
      </c>
    </row>
    <row r="172" spans="1:5" x14ac:dyDescent="0.25">
      <c r="A172" t="str">
        <f t="shared" si="2"/>
        <v>NABT-EADT-EADS-CRE Development</v>
      </c>
      <c r="B172" t="s">
        <v>1521</v>
      </c>
      <c r="C172" t="s">
        <v>5</v>
      </c>
      <c r="D172" t="s">
        <v>25</v>
      </c>
      <c r="E172" t="s">
        <v>1088</v>
      </c>
    </row>
    <row r="173" spans="1:5" x14ac:dyDescent="0.25">
      <c r="A173" t="str">
        <f t="shared" si="2"/>
        <v>NABT-EADT-EADS-CRE Support</v>
      </c>
      <c r="B173" t="s">
        <v>1522</v>
      </c>
      <c r="C173" t="s">
        <v>5</v>
      </c>
      <c r="D173" t="s">
        <v>25</v>
      </c>
      <c r="E173" t="s">
        <v>1089</v>
      </c>
    </row>
    <row r="174" spans="1:5" x14ac:dyDescent="0.25">
      <c r="A174" t="str">
        <f t="shared" si="2"/>
        <v>NABT-EADT-EADS-Credit Risk Data Assurance</v>
      </c>
      <c r="B174" t="s">
        <v>1523</v>
      </c>
      <c r="C174" t="s">
        <v>5</v>
      </c>
      <c r="D174" t="s">
        <v>25</v>
      </c>
      <c r="E174" t="s">
        <v>820</v>
      </c>
    </row>
    <row r="175" spans="1:5" x14ac:dyDescent="0.25">
      <c r="A175" t="str">
        <f t="shared" si="2"/>
        <v>NABT-EADT-EADS-Customer Analytics</v>
      </c>
      <c r="B175" t="s">
        <v>1524</v>
      </c>
      <c r="C175" t="s">
        <v>5</v>
      </c>
      <c r="D175" t="s">
        <v>25</v>
      </c>
      <c r="E175" t="s">
        <v>197</v>
      </c>
    </row>
    <row r="176" spans="1:5" x14ac:dyDescent="0.25">
      <c r="A176" t="str">
        <f t="shared" si="2"/>
        <v>NABT-EADT-EADS-Customer Analytics Delivery</v>
      </c>
      <c r="B176" t="s">
        <v>1525</v>
      </c>
      <c r="C176" t="s">
        <v>5</v>
      </c>
      <c r="D176" t="s">
        <v>25</v>
      </c>
      <c r="E176" t="s">
        <v>26</v>
      </c>
    </row>
    <row r="177" spans="1:5" x14ac:dyDescent="0.25">
      <c r="A177" t="str">
        <f t="shared" si="2"/>
        <v>NABT-EADT-EADS-Delivery@NAB Tools Support</v>
      </c>
      <c r="B177" t="s">
        <v>1526</v>
      </c>
      <c r="C177" t="s">
        <v>5</v>
      </c>
      <c r="D177" t="s">
        <v>25</v>
      </c>
      <c r="E177" t="s">
        <v>1165</v>
      </c>
    </row>
    <row r="178" spans="1:5" x14ac:dyDescent="0.25">
      <c r="A178" t="str">
        <f t="shared" si="2"/>
        <v>NABT-EADT-EADS-Event Management Tools Support</v>
      </c>
      <c r="B178" t="s">
        <v>1527</v>
      </c>
      <c r="C178" t="s">
        <v>5</v>
      </c>
      <c r="D178" t="s">
        <v>25</v>
      </c>
      <c r="E178" t="s">
        <v>280</v>
      </c>
    </row>
    <row r="179" spans="1:5" x14ac:dyDescent="0.25">
      <c r="A179" t="str">
        <f t="shared" si="2"/>
        <v>NABT-EADT-EADS-Finance Applications</v>
      </c>
      <c r="B179" t="s">
        <v>1528</v>
      </c>
      <c r="C179" t="s">
        <v>5</v>
      </c>
      <c r="D179" t="s">
        <v>25</v>
      </c>
      <c r="E179" t="s">
        <v>201</v>
      </c>
    </row>
    <row r="180" spans="1:5" x14ac:dyDescent="0.25">
      <c r="A180" t="str">
        <f t="shared" si="2"/>
        <v>NABT-EADT-EADS-Finance Applications - DRM</v>
      </c>
      <c r="B180" t="s">
        <v>1529</v>
      </c>
      <c r="C180" t="s">
        <v>5</v>
      </c>
      <c r="D180" t="s">
        <v>25</v>
      </c>
      <c r="E180" t="s">
        <v>203</v>
      </c>
    </row>
    <row r="181" spans="1:5" x14ac:dyDescent="0.25">
      <c r="A181" t="str">
        <f t="shared" si="2"/>
        <v>NABT-EADT-EADS-Financial Crimes</v>
      </c>
      <c r="B181" t="s">
        <v>1530</v>
      </c>
      <c r="C181" t="s">
        <v>5</v>
      </c>
      <c r="D181" t="s">
        <v>25</v>
      </c>
      <c r="E181" t="s">
        <v>818</v>
      </c>
    </row>
    <row r="182" spans="1:5" x14ac:dyDescent="0.25">
      <c r="A182" t="str">
        <f t="shared" si="2"/>
        <v>NABT-EADT-EADS-GDF Development</v>
      </c>
      <c r="B182" t="s">
        <v>1531</v>
      </c>
      <c r="C182" t="s">
        <v>5</v>
      </c>
      <c r="D182" t="s">
        <v>25</v>
      </c>
      <c r="E182" t="s">
        <v>785</v>
      </c>
    </row>
    <row r="183" spans="1:5" x14ac:dyDescent="0.25">
      <c r="A183" t="str">
        <f t="shared" si="2"/>
        <v>NABT-EADT-EADS-GDF Support</v>
      </c>
      <c r="B183" t="s">
        <v>1532</v>
      </c>
      <c r="C183" t="s">
        <v>5</v>
      </c>
      <c r="D183" t="s">
        <v>25</v>
      </c>
      <c r="E183" t="s">
        <v>787</v>
      </c>
    </row>
    <row r="184" spans="1:5" x14ac:dyDescent="0.25">
      <c r="A184" t="str">
        <f t="shared" si="2"/>
        <v>NABT-EADT-EADS-GDF Support GDDB</v>
      </c>
      <c r="B184" t="s">
        <v>1533</v>
      </c>
      <c r="C184" t="s">
        <v>5</v>
      </c>
      <c r="D184" t="s">
        <v>25</v>
      </c>
      <c r="E184" t="s">
        <v>923</v>
      </c>
    </row>
    <row r="185" spans="1:5" x14ac:dyDescent="0.25">
      <c r="A185" t="str">
        <f t="shared" si="2"/>
        <v>NABT-EADT-EADS-GDW Development</v>
      </c>
      <c r="B185" t="s">
        <v>1534</v>
      </c>
      <c r="C185" t="s">
        <v>5</v>
      </c>
      <c r="D185" t="s">
        <v>25</v>
      </c>
      <c r="E185" t="s">
        <v>800</v>
      </c>
    </row>
    <row r="186" spans="1:5" x14ac:dyDescent="0.25">
      <c r="A186" t="str">
        <f t="shared" si="2"/>
        <v>NABT-EADT-EADS-GDW Implementation</v>
      </c>
      <c r="B186" t="s">
        <v>1535</v>
      </c>
      <c r="C186" t="s">
        <v>5</v>
      </c>
      <c r="D186" t="s">
        <v>25</v>
      </c>
      <c r="E186" t="s">
        <v>798</v>
      </c>
    </row>
    <row r="187" spans="1:5" x14ac:dyDescent="0.25">
      <c r="A187" t="str">
        <f t="shared" si="2"/>
        <v>NABT-EADT-EADS-GDW Support</v>
      </c>
      <c r="B187" t="s">
        <v>1536</v>
      </c>
      <c r="C187" t="s">
        <v>5</v>
      </c>
      <c r="D187" t="s">
        <v>25</v>
      </c>
      <c r="E187" t="s">
        <v>783</v>
      </c>
    </row>
    <row r="188" spans="1:5" x14ac:dyDescent="0.25">
      <c r="A188" t="str">
        <f t="shared" si="2"/>
        <v>NABT-EADT-EADS-GDW Support Non Infoman</v>
      </c>
      <c r="B188" t="s">
        <v>1537</v>
      </c>
      <c r="C188" t="s">
        <v>5</v>
      </c>
      <c r="D188" t="s">
        <v>25</v>
      </c>
      <c r="E188" t="s">
        <v>925</v>
      </c>
    </row>
    <row r="189" spans="1:5" x14ac:dyDescent="0.25">
      <c r="A189" t="str">
        <f t="shared" si="2"/>
        <v>NABT-EADT-EADS-IRM Development</v>
      </c>
      <c r="B189" t="s">
        <v>1538</v>
      </c>
      <c r="C189" t="s">
        <v>5</v>
      </c>
      <c r="D189" t="s">
        <v>25</v>
      </c>
      <c r="E189" t="s">
        <v>1086</v>
      </c>
    </row>
    <row r="190" spans="1:5" x14ac:dyDescent="0.25">
      <c r="A190" t="str">
        <f t="shared" si="2"/>
        <v>NABT-EADT-EADS-IRM Support</v>
      </c>
      <c r="B190" t="s">
        <v>1539</v>
      </c>
      <c r="C190" t="s">
        <v>5</v>
      </c>
      <c r="D190" t="s">
        <v>25</v>
      </c>
      <c r="E190" t="s">
        <v>1087</v>
      </c>
    </row>
    <row r="191" spans="1:5" x14ac:dyDescent="0.25">
      <c r="A191" t="str">
        <f t="shared" si="2"/>
        <v>NABT-EADT-EADS-KWIS Mitre Support</v>
      </c>
      <c r="B191" t="s">
        <v>1540</v>
      </c>
      <c r="C191" t="s">
        <v>5</v>
      </c>
      <c r="D191" t="s">
        <v>25</v>
      </c>
      <c r="E191" t="s">
        <v>1153</v>
      </c>
    </row>
    <row r="192" spans="1:5" x14ac:dyDescent="0.25">
      <c r="A192" t="str">
        <f t="shared" si="2"/>
        <v>NABT-EADT-EADS-MLC EDW Support</v>
      </c>
      <c r="B192" t="s">
        <v>1541</v>
      </c>
      <c r="C192" t="s">
        <v>5</v>
      </c>
      <c r="D192" t="s">
        <v>25</v>
      </c>
      <c r="E192" t="s">
        <v>789</v>
      </c>
    </row>
    <row r="193" spans="1:5" x14ac:dyDescent="0.25">
      <c r="A193" t="str">
        <f t="shared" si="2"/>
        <v>NABT-EADT-EADS-MPR Support</v>
      </c>
      <c r="B193" t="s">
        <v>1542</v>
      </c>
      <c r="C193" t="s">
        <v>5</v>
      </c>
      <c r="D193" t="s">
        <v>25</v>
      </c>
      <c r="E193" t="s">
        <v>1160</v>
      </c>
    </row>
    <row r="194" spans="1:5" x14ac:dyDescent="0.25">
      <c r="A194" t="str">
        <f t="shared" si="2"/>
        <v>NABT-EADT-EADS-NextGen IAP CREPR Support</v>
      </c>
      <c r="B194" t="s">
        <v>1543</v>
      </c>
      <c r="C194" t="s">
        <v>5</v>
      </c>
      <c r="D194" t="s">
        <v>25</v>
      </c>
      <c r="E194" t="s">
        <v>901</v>
      </c>
    </row>
    <row r="195" spans="1:5" x14ac:dyDescent="0.25">
      <c r="A195" t="str">
        <f t="shared" ref="A195:A258" si="3">CONCATENATE(C195,"-",D195,"-",E195)</f>
        <v>NABT-EADT-EADS-NextGen IAP Delivery</v>
      </c>
      <c r="B195" t="s">
        <v>1544</v>
      </c>
      <c r="C195" t="s">
        <v>5</v>
      </c>
      <c r="D195" t="s">
        <v>25</v>
      </c>
      <c r="E195" t="s">
        <v>814</v>
      </c>
    </row>
    <row r="196" spans="1:5" x14ac:dyDescent="0.25">
      <c r="A196" t="str">
        <f t="shared" si="3"/>
        <v>NABT-EADT-EADS-NextGen Oracle Infrastructure Projects</v>
      </c>
      <c r="B196" t="s">
        <v>1545</v>
      </c>
      <c r="C196" t="s">
        <v>5</v>
      </c>
      <c r="D196" t="s">
        <v>25</v>
      </c>
      <c r="E196" t="s">
        <v>946</v>
      </c>
    </row>
    <row r="197" spans="1:5" x14ac:dyDescent="0.25">
      <c r="A197" t="str">
        <f t="shared" si="3"/>
        <v>NABT-EADT-EADS-Radar Support</v>
      </c>
      <c r="B197" t="s">
        <v>1546</v>
      </c>
      <c r="C197" t="s">
        <v>5</v>
      </c>
      <c r="D197" t="s">
        <v>25</v>
      </c>
      <c r="E197" t="s">
        <v>1171</v>
      </c>
    </row>
    <row r="198" spans="1:5" x14ac:dyDescent="0.25">
      <c r="A198" t="str">
        <f t="shared" si="3"/>
        <v>NABT-EADT-EADS-SAP Bank Analyser (BA) Support</v>
      </c>
      <c r="B198" t="s">
        <v>1547</v>
      </c>
      <c r="C198" t="s">
        <v>5</v>
      </c>
      <c r="D198" t="s">
        <v>25</v>
      </c>
      <c r="E198" t="s">
        <v>460</v>
      </c>
    </row>
    <row r="199" spans="1:5" x14ac:dyDescent="0.25">
      <c r="A199" t="str">
        <f t="shared" si="3"/>
        <v>NABT-EADT-EADS-SAP Basis Support</v>
      </c>
      <c r="B199" t="s">
        <v>1548</v>
      </c>
      <c r="C199" t="s">
        <v>5</v>
      </c>
      <c r="D199" t="s">
        <v>25</v>
      </c>
      <c r="E199" t="s">
        <v>471</v>
      </c>
    </row>
    <row r="200" spans="1:5" x14ac:dyDescent="0.25">
      <c r="A200" t="str">
        <f t="shared" si="3"/>
        <v>NABT-EADT-EADS-SAP Batch Support</v>
      </c>
      <c r="B200" t="s">
        <v>1549</v>
      </c>
      <c r="C200" t="s">
        <v>5</v>
      </c>
      <c r="D200" t="s">
        <v>25</v>
      </c>
      <c r="E200" t="s">
        <v>792</v>
      </c>
    </row>
    <row r="201" spans="1:5" x14ac:dyDescent="0.25">
      <c r="A201" t="str">
        <f t="shared" si="3"/>
        <v>NABT-EADT-EADS-SAP Business Warehouse Support</v>
      </c>
      <c r="B201" t="s">
        <v>1550</v>
      </c>
      <c r="C201" t="s">
        <v>5</v>
      </c>
      <c r="D201" t="s">
        <v>25</v>
      </c>
      <c r="E201" t="s">
        <v>462</v>
      </c>
    </row>
    <row r="202" spans="1:5" x14ac:dyDescent="0.25">
      <c r="A202" t="str">
        <f t="shared" si="3"/>
        <v>NABT-EADT-EADS-SAP Delivery</v>
      </c>
      <c r="B202" t="s">
        <v>1551</v>
      </c>
      <c r="C202" t="s">
        <v>5</v>
      </c>
      <c r="D202" t="s">
        <v>25</v>
      </c>
      <c r="E202" t="s">
        <v>463</v>
      </c>
    </row>
    <row r="203" spans="1:5" x14ac:dyDescent="0.25">
      <c r="A203" t="str">
        <f t="shared" si="3"/>
        <v>NABT-EADT-EADS-SAP Finance Support</v>
      </c>
      <c r="B203" t="s">
        <v>1552</v>
      </c>
      <c r="C203" t="s">
        <v>5</v>
      </c>
      <c r="D203" t="s">
        <v>25</v>
      </c>
      <c r="E203" t="s">
        <v>465</v>
      </c>
    </row>
    <row r="204" spans="1:5" x14ac:dyDescent="0.25">
      <c r="A204" t="str">
        <f t="shared" si="3"/>
        <v>NABT-EADT-EADS-SAP ITSA Delivery</v>
      </c>
      <c r="B204" t="s">
        <v>1553</v>
      </c>
      <c r="C204" t="s">
        <v>5</v>
      </c>
      <c r="D204" t="s">
        <v>25</v>
      </c>
      <c r="E204" t="s">
        <v>864</v>
      </c>
    </row>
    <row r="205" spans="1:5" x14ac:dyDescent="0.25">
      <c r="A205" t="str">
        <f t="shared" si="3"/>
        <v>NABT-EADT-EADS-SAP P&amp;C Support</v>
      </c>
      <c r="B205" t="s">
        <v>1554</v>
      </c>
      <c r="C205" t="s">
        <v>5</v>
      </c>
      <c r="D205" t="s">
        <v>25</v>
      </c>
      <c r="E205" t="s">
        <v>467</v>
      </c>
    </row>
    <row r="206" spans="1:5" x14ac:dyDescent="0.25">
      <c r="A206" t="str">
        <f t="shared" si="3"/>
        <v>NABT-EADT-EADS-SAP Procurement Support</v>
      </c>
      <c r="B206" t="s">
        <v>1555</v>
      </c>
      <c r="C206" t="s">
        <v>5</v>
      </c>
      <c r="D206" t="s">
        <v>25</v>
      </c>
      <c r="E206" t="s">
        <v>469</v>
      </c>
    </row>
    <row r="207" spans="1:5" x14ac:dyDescent="0.25">
      <c r="A207" t="str">
        <f t="shared" si="3"/>
        <v>NABT-EADT-EADS-SAP Project team</v>
      </c>
      <c r="B207" t="s">
        <v>1556</v>
      </c>
      <c r="C207" t="s">
        <v>5</v>
      </c>
      <c r="D207" t="s">
        <v>25</v>
      </c>
      <c r="E207" t="s">
        <v>1026</v>
      </c>
    </row>
    <row r="208" spans="1:5" x14ac:dyDescent="0.25">
      <c r="A208" t="str">
        <f t="shared" si="3"/>
        <v>NABT-EADT-EADS-SAP Security Support</v>
      </c>
      <c r="B208" t="s">
        <v>1557</v>
      </c>
      <c r="C208" t="s">
        <v>5</v>
      </c>
      <c r="D208" t="s">
        <v>25</v>
      </c>
      <c r="E208" t="s">
        <v>781</v>
      </c>
    </row>
    <row r="209" spans="1:5" x14ac:dyDescent="0.25">
      <c r="A209" t="str">
        <f t="shared" si="3"/>
        <v>NABT-EADT-EADS-SAP SEM Banking Support</v>
      </c>
      <c r="B209" t="s">
        <v>1558</v>
      </c>
      <c r="C209" t="s">
        <v>5</v>
      </c>
      <c r="D209" t="s">
        <v>25</v>
      </c>
      <c r="E209" t="s">
        <v>473</v>
      </c>
    </row>
    <row r="210" spans="1:5" x14ac:dyDescent="0.25">
      <c r="A210" t="str">
        <f t="shared" si="3"/>
        <v>NABT-EADT-EADS-SAP Technical Support</v>
      </c>
      <c r="B210" t="s">
        <v>1559</v>
      </c>
      <c r="C210" t="s">
        <v>5</v>
      </c>
      <c r="D210" t="s">
        <v>25</v>
      </c>
      <c r="E210" t="s">
        <v>475</v>
      </c>
    </row>
    <row r="211" spans="1:5" x14ac:dyDescent="0.25">
      <c r="A211" t="str">
        <f t="shared" si="3"/>
        <v>NABT-EADT-EADS-SAS Customer Analytics</v>
      </c>
      <c r="B211" t="s">
        <v>1560</v>
      </c>
      <c r="C211" t="s">
        <v>5</v>
      </c>
      <c r="D211" t="s">
        <v>25</v>
      </c>
      <c r="E211" t="s">
        <v>794</v>
      </c>
    </row>
    <row r="212" spans="1:5" x14ac:dyDescent="0.25">
      <c r="A212" t="str">
        <f t="shared" si="3"/>
        <v>NABT-EADT-EADS-Service Management Tools Support</v>
      </c>
      <c r="B212" t="s">
        <v>1561</v>
      </c>
      <c r="C212" t="s">
        <v>5</v>
      </c>
      <c r="D212" t="s">
        <v>25</v>
      </c>
      <c r="E212" t="s">
        <v>282</v>
      </c>
    </row>
    <row r="213" spans="1:5" x14ac:dyDescent="0.25">
      <c r="A213" t="str">
        <f t="shared" si="3"/>
        <v>NABT-EADT-EADS-TCRR Support</v>
      </c>
      <c r="B213" t="s">
        <v>1562</v>
      </c>
      <c r="C213" t="s">
        <v>5</v>
      </c>
      <c r="D213" t="s">
        <v>25</v>
      </c>
      <c r="E213" t="s">
        <v>1316</v>
      </c>
    </row>
    <row r="214" spans="1:5" x14ac:dyDescent="0.25">
      <c r="A214" t="str">
        <f t="shared" si="3"/>
        <v>NABT-EADT-EADS-Technology Mainframe Systems</v>
      </c>
      <c r="B214" t="s">
        <v>1563</v>
      </c>
      <c r="C214" t="s">
        <v>5</v>
      </c>
      <c r="D214" t="s">
        <v>25</v>
      </c>
      <c r="E214" t="s">
        <v>744</v>
      </c>
    </row>
    <row r="215" spans="1:5" x14ac:dyDescent="0.25">
      <c r="A215" t="str">
        <f t="shared" si="3"/>
        <v>NABT-EADT-EADS-Teradata DBA</v>
      </c>
      <c r="B215" t="s">
        <v>1564</v>
      </c>
      <c r="C215" t="s">
        <v>5</v>
      </c>
      <c r="D215" t="s">
        <v>25</v>
      </c>
      <c r="E215" t="s">
        <v>948</v>
      </c>
    </row>
    <row r="216" spans="1:5" x14ac:dyDescent="0.25">
      <c r="A216" t="str">
        <f t="shared" si="3"/>
        <v>NABT-EADT-EADS-Teradata Sandpit Delivery</v>
      </c>
      <c r="B216" t="s">
        <v>1565</v>
      </c>
      <c r="C216" t="s">
        <v>5</v>
      </c>
      <c r="D216" t="s">
        <v>25</v>
      </c>
      <c r="E216" t="s">
        <v>199</v>
      </c>
    </row>
    <row r="217" spans="1:5" x14ac:dyDescent="0.25">
      <c r="A217" t="str">
        <f t="shared" si="3"/>
        <v>NABT-EADT-EADS-Tradestore Support</v>
      </c>
      <c r="B217" t="s">
        <v>1566</v>
      </c>
      <c r="C217" t="s">
        <v>5</v>
      </c>
      <c r="D217" t="s">
        <v>25</v>
      </c>
      <c r="E217" t="s">
        <v>1317</v>
      </c>
    </row>
    <row r="218" spans="1:5" x14ac:dyDescent="0.25">
      <c r="A218" t="str">
        <f t="shared" si="3"/>
        <v>NABT-EADT-EADS-WDW B2R Support</v>
      </c>
      <c r="B218" t="s">
        <v>1567</v>
      </c>
      <c r="C218" t="s">
        <v>5</v>
      </c>
      <c r="D218" t="s">
        <v>25</v>
      </c>
      <c r="E218" t="s">
        <v>1198</v>
      </c>
    </row>
    <row r="219" spans="1:5" x14ac:dyDescent="0.25">
      <c r="A219" t="str">
        <f t="shared" si="3"/>
        <v>NABT-EADT-EADS-WDW Support</v>
      </c>
      <c r="B219" t="s">
        <v>1568</v>
      </c>
      <c r="C219" t="s">
        <v>5</v>
      </c>
      <c r="D219" t="s">
        <v>25</v>
      </c>
      <c r="E219" t="s">
        <v>1200</v>
      </c>
    </row>
    <row r="220" spans="1:5" x14ac:dyDescent="0.25">
      <c r="A220" t="str">
        <f t="shared" si="3"/>
        <v>NABT-EADT-EADS-WDW V2 Support</v>
      </c>
      <c r="B220" t="s">
        <v>1569</v>
      </c>
      <c r="C220" t="s">
        <v>5</v>
      </c>
      <c r="D220" t="s">
        <v>25</v>
      </c>
      <c r="E220" t="s">
        <v>1202</v>
      </c>
    </row>
    <row r="221" spans="1:5" x14ac:dyDescent="0.25">
      <c r="A221" t="str">
        <f t="shared" si="3"/>
        <v>NABT-EADT-IT Service Portfolio Management-Technical Service Community</v>
      </c>
      <c r="B221" t="s">
        <v>1570</v>
      </c>
      <c r="C221" t="s">
        <v>5</v>
      </c>
      <c r="D221" t="s">
        <v>1032</v>
      </c>
      <c r="E221" t="s">
        <v>1033</v>
      </c>
    </row>
    <row r="222" spans="1:5" x14ac:dyDescent="0.25">
      <c r="A222" t="str">
        <f t="shared" si="3"/>
        <v>NABT-EADT-NGOAS-Enterprise Configuration - BAU</v>
      </c>
      <c r="B222" t="s">
        <v>1571</v>
      </c>
      <c r="C222" t="s">
        <v>5</v>
      </c>
      <c r="D222" t="s">
        <v>135</v>
      </c>
      <c r="E222" t="s">
        <v>919</v>
      </c>
    </row>
    <row r="223" spans="1:5" x14ac:dyDescent="0.25">
      <c r="A223" t="str">
        <f t="shared" si="3"/>
        <v>NABT-EADT-NGOAS-Enterprise Configuration - Project Support</v>
      </c>
      <c r="B223" t="s">
        <v>1572</v>
      </c>
      <c r="C223" t="s">
        <v>5</v>
      </c>
      <c r="D223" t="s">
        <v>135</v>
      </c>
      <c r="E223" t="s">
        <v>921</v>
      </c>
    </row>
    <row r="224" spans="1:5" x14ac:dyDescent="0.25">
      <c r="A224" t="str">
        <f t="shared" si="3"/>
        <v>NABT-EADT-NGOAS-NGOAS Change Management</v>
      </c>
      <c r="B224" t="s">
        <v>1573</v>
      </c>
      <c r="C224" t="s">
        <v>5</v>
      </c>
      <c r="D224" t="s">
        <v>135</v>
      </c>
      <c r="E224" t="s">
        <v>1062</v>
      </c>
    </row>
    <row r="225" spans="1:5" x14ac:dyDescent="0.25">
      <c r="A225" t="str">
        <f t="shared" si="3"/>
        <v>NABT-EADT-NGOAS-NGOAS Core Banking nabAsia</v>
      </c>
      <c r="B225" t="s">
        <v>1574</v>
      </c>
      <c r="C225" t="s">
        <v>5</v>
      </c>
      <c r="D225" t="s">
        <v>135</v>
      </c>
      <c r="E225" t="s">
        <v>162</v>
      </c>
    </row>
    <row r="226" spans="1:5" x14ac:dyDescent="0.25">
      <c r="A226" t="str">
        <f t="shared" si="3"/>
        <v>NABT-EADT-NGOAS-NGOAS Core Banking nabAsia NonProd</v>
      </c>
      <c r="B226" t="s">
        <v>1575</v>
      </c>
      <c r="C226" t="s">
        <v>5</v>
      </c>
      <c r="D226" t="s">
        <v>135</v>
      </c>
      <c r="E226" t="s">
        <v>160</v>
      </c>
    </row>
    <row r="227" spans="1:5" x14ac:dyDescent="0.25">
      <c r="A227" t="str">
        <f t="shared" si="3"/>
        <v>NABT-EADT-NGOAS-NGOAS Core Banking UBANK</v>
      </c>
      <c r="B227" t="s">
        <v>1576</v>
      </c>
      <c r="C227" t="s">
        <v>5</v>
      </c>
      <c r="D227" t="s">
        <v>135</v>
      </c>
      <c r="E227" t="s">
        <v>136</v>
      </c>
    </row>
    <row r="228" spans="1:5" x14ac:dyDescent="0.25">
      <c r="A228" t="str">
        <f t="shared" si="3"/>
        <v>NABT-EADT-NGOAS-NGOAS Core Banking UBANK NonProd</v>
      </c>
      <c r="B228" t="s">
        <v>1577</v>
      </c>
      <c r="C228" t="s">
        <v>5</v>
      </c>
      <c r="D228" t="s">
        <v>135</v>
      </c>
      <c r="E228" t="s">
        <v>138</v>
      </c>
    </row>
    <row r="229" spans="1:5" x14ac:dyDescent="0.25">
      <c r="A229" t="str">
        <f t="shared" si="3"/>
        <v>NABT-EADT-NGOAS-NGOAS CRM</v>
      </c>
      <c r="B229" t="s">
        <v>1578</v>
      </c>
      <c r="C229" t="s">
        <v>5</v>
      </c>
      <c r="D229" t="s">
        <v>135</v>
      </c>
      <c r="E229" t="s">
        <v>148</v>
      </c>
    </row>
    <row r="230" spans="1:5" x14ac:dyDescent="0.25">
      <c r="A230" t="str">
        <f t="shared" si="3"/>
        <v>NABT-EADT-NGOAS-NGOAS CRM NonProd</v>
      </c>
      <c r="B230" t="s">
        <v>1579</v>
      </c>
      <c r="C230" t="s">
        <v>5</v>
      </c>
      <c r="D230" t="s">
        <v>135</v>
      </c>
      <c r="E230" t="s">
        <v>150</v>
      </c>
    </row>
    <row r="231" spans="1:5" x14ac:dyDescent="0.25">
      <c r="A231" t="str">
        <f t="shared" si="3"/>
        <v>NABT-EADT-NGOAS-NGOAS Environment Support</v>
      </c>
      <c r="B231" t="s">
        <v>1580</v>
      </c>
      <c r="C231" t="s">
        <v>5</v>
      </c>
      <c r="D231" t="s">
        <v>135</v>
      </c>
      <c r="E231" t="s">
        <v>1063</v>
      </c>
    </row>
    <row r="232" spans="1:5" x14ac:dyDescent="0.25">
      <c r="A232" t="str">
        <f t="shared" si="3"/>
        <v>NABT-EADT-NGOAS-NGOAS Integration</v>
      </c>
      <c r="B232" t="s">
        <v>1581</v>
      </c>
      <c r="C232" t="s">
        <v>5</v>
      </c>
      <c r="D232" t="s">
        <v>135</v>
      </c>
      <c r="E232" t="s">
        <v>140</v>
      </c>
    </row>
    <row r="233" spans="1:5" x14ac:dyDescent="0.25">
      <c r="A233" t="str">
        <f t="shared" si="3"/>
        <v>NABT-EADT-NGOAS-NGOAS Integration NonProd</v>
      </c>
      <c r="B233" t="s">
        <v>1582</v>
      </c>
      <c r="C233" t="s">
        <v>5</v>
      </c>
      <c r="D233" t="s">
        <v>135</v>
      </c>
      <c r="E233" t="s">
        <v>142</v>
      </c>
    </row>
    <row r="234" spans="1:5" x14ac:dyDescent="0.25">
      <c r="A234" t="str">
        <f t="shared" si="3"/>
        <v>NABT-EADT-NGOAS-NGOAS nabAsia Project</v>
      </c>
      <c r="B234" t="s">
        <v>1583</v>
      </c>
      <c r="C234" t="s">
        <v>5</v>
      </c>
      <c r="D234" t="s">
        <v>135</v>
      </c>
      <c r="E234" t="s">
        <v>156</v>
      </c>
    </row>
    <row r="235" spans="1:5" x14ac:dyDescent="0.25">
      <c r="A235" t="str">
        <f t="shared" si="3"/>
        <v>NABT-EADT-NGOAS-NGOAS Online Channels</v>
      </c>
      <c r="B235" t="s">
        <v>1584</v>
      </c>
      <c r="C235" t="s">
        <v>5</v>
      </c>
      <c r="D235" t="s">
        <v>135</v>
      </c>
      <c r="E235" t="s">
        <v>144</v>
      </c>
    </row>
    <row r="236" spans="1:5" x14ac:dyDescent="0.25">
      <c r="A236" t="str">
        <f t="shared" si="3"/>
        <v>NABT-EADT-NGOAS-NGOAS Online Channels NonProd</v>
      </c>
      <c r="B236" t="s">
        <v>1585</v>
      </c>
      <c r="C236" t="s">
        <v>5</v>
      </c>
      <c r="D236" t="s">
        <v>135</v>
      </c>
      <c r="E236" t="s">
        <v>146</v>
      </c>
    </row>
    <row r="237" spans="1:5" x14ac:dyDescent="0.25">
      <c r="A237" t="str">
        <f t="shared" si="3"/>
        <v>NABT-EADT-NGOAS-NGOAS Project</v>
      </c>
      <c r="B237" t="s">
        <v>1586</v>
      </c>
      <c r="C237" t="s">
        <v>5</v>
      </c>
      <c r="D237" t="s">
        <v>135</v>
      </c>
      <c r="E237" t="s">
        <v>1064</v>
      </c>
    </row>
    <row r="238" spans="1:5" x14ac:dyDescent="0.25">
      <c r="A238" t="str">
        <f t="shared" si="3"/>
        <v>NABT-EADT-NGOAS-NGOAS Security UBANK</v>
      </c>
      <c r="B238" t="s">
        <v>1587</v>
      </c>
      <c r="C238" t="s">
        <v>5</v>
      </c>
      <c r="D238" t="s">
        <v>135</v>
      </c>
      <c r="E238" t="s">
        <v>168</v>
      </c>
    </row>
    <row r="239" spans="1:5" x14ac:dyDescent="0.25">
      <c r="A239" t="str">
        <f t="shared" si="3"/>
        <v>NABT-EADT-NGOAS-NGOAS Security UBANK NonProd</v>
      </c>
      <c r="B239" t="s">
        <v>1588</v>
      </c>
      <c r="C239" t="s">
        <v>5</v>
      </c>
      <c r="D239" t="s">
        <v>135</v>
      </c>
      <c r="E239" t="s">
        <v>170</v>
      </c>
    </row>
    <row r="240" spans="1:5" x14ac:dyDescent="0.25">
      <c r="A240" t="str">
        <f t="shared" si="3"/>
        <v>NABT-EADT-NGOAS-NGOAS Security Wealthhub</v>
      </c>
      <c r="B240" t="s">
        <v>1589</v>
      </c>
      <c r="C240" t="s">
        <v>5</v>
      </c>
      <c r="D240" t="s">
        <v>135</v>
      </c>
      <c r="E240" t="s">
        <v>164</v>
      </c>
    </row>
    <row r="241" spans="1:5" x14ac:dyDescent="0.25">
      <c r="A241" t="str">
        <f t="shared" si="3"/>
        <v>NABT-EADT-NGOAS-NGOAS Security Wealthhub NonProd</v>
      </c>
      <c r="B241" t="s">
        <v>1590</v>
      </c>
      <c r="C241" t="s">
        <v>5</v>
      </c>
      <c r="D241" t="s">
        <v>135</v>
      </c>
      <c r="E241" t="s">
        <v>166</v>
      </c>
    </row>
    <row r="242" spans="1:5" x14ac:dyDescent="0.25">
      <c r="A242" t="str">
        <f t="shared" si="3"/>
        <v>NABT-EADT-NGOAS-NGOAS TSD</v>
      </c>
      <c r="B242" t="s">
        <v>1591</v>
      </c>
      <c r="C242" t="s">
        <v>5</v>
      </c>
      <c r="D242" t="s">
        <v>135</v>
      </c>
      <c r="E242" t="s">
        <v>172</v>
      </c>
    </row>
    <row r="243" spans="1:5" x14ac:dyDescent="0.25">
      <c r="A243" t="str">
        <f t="shared" si="3"/>
        <v>NABT-EADT-NGOAS-NGOAS TSD NonProd</v>
      </c>
      <c r="B243" t="s">
        <v>1592</v>
      </c>
      <c r="C243" t="s">
        <v>5</v>
      </c>
      <c r="D243" t="s">
        <v>135</v>
      </c>
      <c r="E243" t="s">
        <v>174</v>
      </c>
    </row>
    <row r="244" spans="1:5" x14ac:dyDescent="0.25">
      <c r="A244" t="str">
        <f t="shared" si="3"/>
        <v>NABT-EADT-NGOAS-NGOAS Wealth</v>
      </c>
      <c r="B244" t="s">
        <v>1593</v>
      </c>
      <c r="C244" t="s">
        <v>5</v>
      </c>
      <c r="D244" t="s">
        <v>135</v>
      </c>
      <c r="E244" t="s">
        <v>1074</v>
      </c>
    </row>
    <row r="245" spans="1:5" x14ac:dyDescent="0.25">
      <c r="A245" t="str">
        <f t="shared" si="3"/>
        <v>NABT-EADT-NGOAS-NGOAS Wealth NonProd</v>
      </c>
      <c r="B245" t="s">
        <v>1594</v>
      </c>
      <c r="C245" t="s">
        <v>5</v>
      </c>
      <c r="D245" t="s">
        <v>135</v>
      </c>
      <c r="E245" t="s">
        <v>1073</v>
      </c>
    </row>
    <row r="246" spans="1:5" x14ac:dyDescent="0.25">
      <c r="A246" t="str">
        <f t="shared" si="3"/>
        <v>NABT-EADT-NGOAS-NGOAS Wealthhub</v>
      </c>
      <c r="B246" t="s">
        <v>1595</v>
      </c>
      <c r="C246" t="s">
        <v>5</v>
      </c>
      <c r="D246" t="s">
        <v>135</v>
      </c>
      <c r="E246" t="s">
        <v>152</v>
      </c>
    </row>
    <row r="247" spans="1:5" x14ac:dyDescent="0.25">
      <c r="A247" t="str">
        <f t="shared" si="3"/>
        <v>NABT-EADT-NGOAS-NGOAS Wealthhub NonProd</v>
      </c>
      <c r="B247" t="s">
        <v>1596</v>
      </c>
      <c r="C247" t="s">
        <v>5</v>
      </c>
      <c r="D247" t="s">
        <v>135</v>
      </c>
      <c r="E247" t="s">
        <v>154</v>
      </c>
    </row>
    <row r="248" spans="1:5" x14ac:dyDescent="0.25">
      <c r="A248" t="str">
        <f t="shared" si="3"/>
        <v>NABT-EADT-T&amp;RS-DevOps</v>
      </c>
      <c r="B248" t="s">
        <v>1597</v>
      </c>
      <c r="C248" t="s">
        <v>5</v>
      </c>
      <c r="D248" t="s">
        <v>39</v>
      </c>
      <c r="E248" t="s">
        <v>40</v>
      </c>
    </row>
    <row r="249" spans="1:5" x14ac:dyDescent="0.25">
      <c r="A249" t="str">
        <f t="shared" si="3"/>
        <v>NABT-EADT-T&amp;RS-Testing and Release Services</v>
      </c>
      <c r="B249" t="s">
        <v>1598</v>
      </c>
      <c r="C249" t="s">
        <v>5</v>
      </c>
      <c r="D249" t="s">
        <v>39</v>
      </c>
      <c r="E249" t="s">
        <v>448</v>
      </c>
    </row>
    <row r="250" spans="1:5" x14ac:dyDescent="0.25">
      <c r="A250" t="str">
        <f t="shared" si="3"/>
        <v>NABT-Enterprise Projects &amp; Change-Heritage Project Management</v>
      </c>
      <c r="B250" t="s">
        <v>1599</v>
      </c>
      <c r="C250" t="s">
        <v>5</v>
      </c>
      <c r="D250" t="s">
        <v>218</v>
      </c>
      <c r="E250" t="s">
        <v>219</v>
      </c>
    </row>
    <row r="251" spans="1:5" x14ac:dyDescent="0.25">
      <c r="A251" t="str">
        <f t="shared" si="3"/>
        <v>NABT-Enterprise Projects &amp; Change-NextGen Project Management</v>
      </c>
      <c r="B251" t="s">
        <v>1600</v>
      </c>
      <c r="C251" t="s">
        <v>5</v>
      </c>
      <c r="D251" t="s">
        <v>218</v>
      </c>
      <c r="E251" t="s">
        <v>1037</v>
      </c>
    </row>
    <row r="252" spans="1:5" x14ac:dyDescent="0.25">
      <c r="A252" t="str">
        <f t="shared" si="3"/>
        <v>NABT-Enterprise Projects &amp; Change-Windows 7 Deployment</v>
      </c>
      <c r="B252" t="s">
        <v>1601</v>
      </c>
      <c r="C252" t="s">
        <v>5</v>
      </c>
      <c r="D252" t="s">
        <v>218</v>
      </c>
      <c r="E252" t="s">
        <v>1056</v>
      </c>
    </row>
    <row r="253" spans="1:5" x14ac:dyDescent="0.25">
      <c r="A253" t="str">
        <f t="shared" si="3"/>
        <v>NABT-Enterprise Projects &amp; Change-Windows 7 Upgrade Project</v>
      </c>
      <c r="B253" t="s">
        <v>1602</v>
      </c>
      <c r="C253" t="s">
        <v>5</v>
      </c>
      <c r="D253" t="s">
        <v>218</v>
      </c>
      <c r="E253" t="s">
        <v>1084</v>
      </c>
    </row>
    <row r="254" spans="1:5" x14ac:dyDescent="0.25">
      <c r="A254" t="str">
        <f t="shared" si="3"/>
        <v>NABT-FR&amp;MI-MI Central Support</v>
      </c>
      <c r="B254" t="s">
        <v>1603</v>
      </c>
      <c r="C254" t="s">
        <v>5</v>
      </c>
      <c r="D254" t="s">
        <v>1158</v>
      </c>
      <c r="E254" t="s">
        <v>1157</v>
      </c>
    </row>
    <row r="255" spans="1:5" x14ac:dyDescent="0.25">
      <c r="A255" t="str">
        <f t="shared" si="3"/>
        <v>NABT-Infrastructure - Access NAB-Access NAB Desktop Broking Support</v>
      </c>
      <c r="B255" t="s">
        <v>1604</v>
      </c>
      <c r="C255" t="s">
        <v>5</v>
      </c>
      <c r="D255" t="s">
        <v>104</v>
      </c>
      <c r="E255" t="s">
        <v>107</v>
      </c>
    </row>
    <row r="256" spans="1:5" x14ac:dyDescent="0.25">
      <c r="A256" t="str">
        <f t="shared" si="3"/>
        <v>NABT-Infrastructure - Access NAB-Access NAB Desktop Provisioning Services</v>
      </c>
      <c r="B256" t="s">
        <v>1605</v>
      </c>
      <c r="C256" t="s">
        <v>5</v>
      </c>
      <c r="D256" t="s">
        <v>104</v>
      </c>
      <c r="E256" t="s">
        <v>109</v>
      </c>
    </row>
    <row r="257" spans="1:5" x14ac:dyDescent="0.25">
      <c r="A257" t="str">
        <f t="shared" si="3"/>
        <v>NABT-Infrastructure - Access NAB-Access NAB Netscaler Support</v>
      </c>
      <c r="B257" t="s">
        <v>1606</v>
      </c>
      <c r="C257" t="s">
        <v>5</v>
      </c>
      <c r="D257" t="s">
        <v>104</v>
      </c>
      <c r="E257" t="s">
        <v>111</v>
      </c>
    </row>
    <row r="258" spans="1:5" x14ac:dyDescent="0.25">
      <c r="A258" t="str">
        <f t="shared" si="3"/>
        <v>NABT-Infrastructure - Access NAB-Access NAB Published Applications Support</v>
      </c>
      <c r="B258" t="s">
        <v>1607</v>
      </c>
      <c r="C258" t="s">
        <v>5</v>
      </c>
      <c r="D258" t="s">
        <v>104</v>
      </c>
      <c r="E258" t="s">
        <v>105</v>
      </c>
    </row>
    <row r="259" spans="1:5" x14ac:dyDescent="0.25">
      <c r="A259" t="str">
        <f t="shared" ref="A259:A322" si="4">CONCATENATE(C259,"-",D259,"-",E259)</f>
        <v>NABT-Infrastructure - Access NAB-Access NAB Shared Services Support</v>
      </c>
      <c r="B259" t="s">
        <v>1608</v>
      </c>
      <c r="C259" t="s">
        <v>5</v>
      </c>
      <c r="D259" t="s">
        <v>104</v>
      </c>
      <c r="E259" t="s">
        <v>113</v>
      </c>
    </row>
    <row r="260" spans="1:5" x14ac:dyDescent="0.25">
      <c r="A260" t="str">
        <f t="shared" si="4"/>
        <v>NABT-Infrastructure - Environment Services-Enterprise Environment Delivery Management Services</v>
      </c>
      <c r="B260" t="s">
        <v>1609</v>
      </c>
      <c r="C260" t="s">
        <v>5</v>
      </c>
      <c r="D260" t="s">
        <v>518</v>
      </c>
      <c r="E260" t="s">
        <v>521</v>
      </c>
    </row>
    <row r="261" spans="1:5" x14ac:dyDescent="0.25">
      <c r="A261" t="str">
        <f t="shared" si="4"/>
        <v>NABT-Infrastructure - Environment Services-Environment Build Support</v>
      </c>
      <c r="B261" t="s">
        <v>1610</v>
      </c>
      <c r="C261" t="s">
        <v>5</v>
      </c>
      <c r="D261" t="s">
        <v>518</v>
      </c>
      <c r="E261" t="s">
        <v>519</v>
      </c>
    </row>
    <row r="262" spans="1:5" x14ac:dyDescent="0.25">
      <c r="A262" t="str">
        <f t="shared" si="4"/>
        <v>NABT-Infrastructure - Environment Services-Environment Build Support - Service Desk</v>
      </c>
      <c r="B262" t="s">
        <v>1611</v>
      </c>
      <c r="C262" t="s">
        <v>5</v>
      </c>
      <c r="D262" t="s">
        <v>518</v>
      </c>
      <c r="E262" t="s">
        <v>523</v>
      </c>
    </row>
    <row r="263" spans="1:5" x14ac:dyDescent="0.25">
      <c r="A263" t="str">
        <f t="shared" si="4"/>
        <v>NABT-Infrastructure - Environment Services-Payment Transformation Project</v>
      </c>
      <c r="B263" t="s">
        <v>1612</v>
      </c>
      <c r="C263" t="s">
        <v>5</v>
      </c>
      <c r="D263" t="s">
        <v>518</v>
      </c>
      <c r="E263" t="s">
        <v>1052</v>
      </c>
    </row>
    <row r="264" spans="1:5" x14ac:dyDescent="0.25">
      <c r="A264" t="str">
        <f t="shared" si="4"/>
        <v>NABT-Infrastructure - Environment Services-Payment Transformation Project</v>
      </c>
      <c r="B264" t="s">
        <v>1613</v>
      </c>
      <c r="C264" t="s">
        <v>5</v>
      </c>
      <c r="D264" t="s">
        <v>518</v>
      </c>
      <c r="E264" t="s">
        <v>1052</v>
      </c>
    </row>
    <row r="265" spans="1:5" x14ac:dyDescent="0.25">
      <c r="A265" t="str">
        <f t="shared" si="4"/>
        <v>NABT-Infrastructure-BT-BT Global Services</v>
      </c>
      <c r="B265" t="s">
        <v>1614</v>
      </c>
      <c r="C265" t="s">
        <v>5</v>
      </c>
      <c r="D265" t="s">
        <v>477</v>
      </c>
      <c r="E265" t="s">
        <v>478</v>
      </c>
    </row>
    <row r="266" spans="1:5" x14ac:dyDescent="0.25">
      <c r="A266" t="str">
        <f t="shared" si="4"/>
        <v>NABT-Infrastructure-CCT-CCT Delivery</v>
      </c>
      <c r="B266" t="s">
        <v>1615</v>
      </c>
      <c r="C266" t="s">
        <v>5</v>
      </c>
      <c r="D266" t="s">
        <v>84</v>
      </c>
      <c r="E266" t="s">
        <v>88</v>
      </c>
    </row>
    <row r="267" spans="1:5" x14ac:dyDescent="0.25">
      <c r="A267" t="str">
        <f t="shared" si="4"/>
        <v>NABT-Infrastructure-CCT-CCT Support</v>
      </c>
      <c r="B267" t="s">
        <v>1616</v>
      </c>
      <c r="C267" t="s">
        <v>5</v>
      </c>
      <c r="D267" t="s">
        <v>84</v>
      </c>
      <c r="E267" t="s">
        <v>85</v>
      </c>
    </row>
    <row r="268" spans="1:5" x14ac:dyDescent="0.25">
      <c r="A268" t="str">
        <f t="shared" si="4"/>
        <v>NABT-Infrastructure-SCM Services-Software Configuration Management</v>
      </c>
      <c r="B268" t="s">
        <v>1617</v>
      </c>
      <c r="C268" t="s">
        <v>5</v>
      </c>
      <c r="D268" t="s">
        <v>770</v>
      </c>
      <c r="E268" t="s">
        <v>771</v>
      </c>
    </row>
    <row r="269" spans="1:5" x14ac:dyDescent="0.25">
      <c r="A269" t="str">
        <f t="shared" si="4"/>
        <v>NABT-ISD - Service Delivery-Service Assurance Management</v>
      </c>
      <c r="B269" t="s">
        <v>1618</v>
      </c>
      <c r="C269" t="s">
        <v>5</v>
      </c>
      <c r="D269" t="s">
        <v>499</v>
      </c>
      <c r="E269" t="s">
        <v>500</v>
      </c>
    </row>
    <row r="270" spans="1:5" x14ac:dyDescent="0.25">
      <c r="A270" t="str">
        <f t="shared" si="4"/>
        <v>NABT-ISD - Service Management Strategy &amp; Design-IT Service Continuity</v>
      </c>
      <c r="B270" t="s">
        <v>1619</v>
      </c>
      <c r="C270" t="s">
        <v>5</v>
      </c>
      <c r="D270" t="s">
        <v>502</v>
      </c>
      <c r="E270" t="s">
        <v>505</v>
      </c>
    </row>
    <row r="271" spans="1:5" x14ac:dyDescent="0.25">
      <c r="A271" t="str">
        <f t="shared" si="4"/>
        <v>NABT-ISD - Service Management Strategy &amp; Design-Service Management Strategy</v>
      </c>
      <c r="B271" t="s">
        <v>1620</v>
      </c>
      <c r="C271" t="s">
        <v>5</v>
      </c>
      <c r="D271" t="s">
        <v>502</v>
      </c>
      <c r="E271" t="s">
        <v>503</v>
      </c>
    </row>
    <row r="272" spans="1:5" x14ac:dyDescent="0.25">
      <c r="A272" t="str">
        <f t="shared" si="4"/>
        <v>NABT-ISD - Service Operations-Major Incident Management</v>
      </c>
      <c r="B272" t="s">
        <v>1621</v>
      </c>
      <c r="C272" t="s">
        <v>5</v>
      </c>
      <c r="D272" t="s">
        <v>487</v>
      </c>
      <c r="E272" t="s">
        <v>488</v>
      </c>
    </row>
    <row r="273" spans="1:5" x14ac:dyDescent="0.25">
      <c r="A273" t="str">
        <f t="shared" si="4"/>
        <v>NABT-ISD - Service Operations-Problem Management</v>
      </c>
      <c r="B273" t="s">
        <v>1622</v>
      </c>
      <c r="C273" t="s">
        <v>5</v>
      </c>
      <c r="D273" t="s">
        <v>487</v>
      </c>
      <c r="E273" t="s">
        <v>490</v>
      </c>
    </row>
    <row r="274" spans="1:5" x14ac:dyDescent="0.25">
      <c r="A274" t="str">
        <f t="shared" si="4"/>
        <v>NABT-ISD - Service Operations-Service Governance</v>
      </c>
      <c r="B274" t="s">
        <v>1623</v>
      </c>
      <c r="C274" t="s">
        <v>5</v>
      </c>
      <c r="D274" t="s">
        <v>487</v>
      </c>
      <c r="E274" t="s">
        <v>1045</v>
      </c>
    </row>
    <row r="275" spans="1:5" x14ac:dyDescent="0.25">
      <c r="A275" t="str">
        <f t="shared" si="4"/>
        <v>NABT-ISD - Service Transition-Change Management</v>
      </c>
      <c r="B275" t="s">
        <v>1624</v>
      </c>
      <c r="C275" t="s">
        <v>5</v>
      </c>
      <c r="D275" t="s">
        <v>484</v>
      </c>
      <c r="E275" t="s">
        <v>485</v>
      </c>
    </row>
    <row r="276" spans="1:5" x14ac:dyDescent="0.25">
      <c r="A276" t="str">
        <f t="shared" si="4"/>
        <v>NABT-ISD - Service Transition-Configuration Management</v>
      </c>
      <c r="B276" t="s">
        <v>1625</v>
      </c>
      <c r="C276" t="s">
        <v>5</v>
      </c>
      <c r="D276" t="s">
        <v>484</v>
      </c>
      <c r="E276" t="s">
        <v>492</v>
      </c>
    </row>
    <row r="277" spans="1:5" x14ac:dyDescent="0.25">
      <c r="A277" t="str">
        <f t="shared" si="4"/>
        <v>NABT-ISD - Service Transition-Enterprise Transition Planning</v>
      </c>
      <c r="B277" t="s">
        <v>1626</v>
      </c>
      <c r="C277" t="s">
        <v>5</v>
      </c>
      <c r="D277" t="s">
        <v>484</v>
      </c>
      <c r="E277" t="s">
        <v>1047</v>
      </c>
    </row>
    <row r="278" spans="1:5" x14ac:dyDescent="0.25">
      <c r="A278" t="str">
        <f t="shared" si="4"/>
        <v>NABT-ISD - Service Transition-Foundation Data Management</v>
      </c>
      <c r="B278" t="s">
        <v>1627</v>
      </c>
      <c r="C278" t="s">
        <v>5</v>
      </c>
      <c r="D278" t="s">
        <v>484</v>
      </c>
      <c r="E278" t="s">
        <v>494</v>
      </c>
    </row>
    <row r="279" spans="1:5" x14ac:dyDescent="0.25">
      <c r="A279" t="str">
        <f t="shared" si="4"/>
        <v>NABT-ISD - Service Transition-SACM Planning and Governance</v>
      </c>
      <c r="B279" t="s">
        <v>1628</v>
      </c>
      <c r="C279" t="s">
        <v>5</v>
      </c>
      <c r="D279" t="s">
        <v>484</v>
      </c>
      <c r="E279" t="s">
        <v>1075</v>
      </c>
    </row>
    <row r="280" spans="1:5" x14ac:dyDescent="0.25">
      <c r="A280" t="str">
        <f t="shared" si="4"/>
        <v>NABT-ISD - Service Transition-Service Modelling</v>
      </c>
      <c r="B280" t="s">
        <v>1629</v>
      </c>
      <c r="C280" t="s">
        <v>5</v>
      </c>
      <c r="D280" t="s">
        <v>484</v>
      </c>
      <c r="E280" t="s">
        <v>1076</v>
      </c>
    </row>
    <row r="281" spans="1:5" x14ac:dyDescent="0.25">
      <c r="A281" t="str">
        <f t="shared" si="4"/>
        <v>NABT-nab-Business-Acquiring Business Services</v>
      </c>
      <c r="B281" t="s">
        <v>1630</v>
      </c>
      <c r="C281" t="s">
        <v>5</v>
      </c>
      <c r="D281" t="s">
        <v>28</v>
      </c>
      <c r="E281" t="s">
        <v>1054</v>
      </c>
    </row>
    <row r="282" spans="1:5" x14ac:dyDescent="0.25">
      <c r="A282" t="str">
        <f t="shared" si="4"/>
        <v>NABT-nab-Business-Analytics &amp; Insights - Technology</v>
      </c>
      <c r="B282" t="s">
        <v>1631</v>
      </c>
      <c r="C282" t="s">
        <v>5</v>
      </c>
      <c r="D282" t="s">
        <v>28</v>
      </c>
      <c r="E282" t="s">
        <v>497</v>
      </c>
    </row>
    <row r="283" spans="1:5" x14ac:dyDescent="0.25">
      <c r="A283" t="str">
        <f t="shared" si="4"/>
        <v>NABT-nab-Business-Asset Finance Business Application Support</v>
      </c>
      <c r="B283" t="s">
        <v>1632</v>
      </c>
      <c r="C283" t="s">
        <v>5</v>
      </c>
      <c r="D283" t="s">
        <v>28</v>
      </c>
      <c r="E283" t="s">
        <v>1018</v>
      </c>
    </row>
    <row r="284" spans="1:5" x14ac:dyDescent="0.25">
      <c r="A284" t="str">
        <f t="shared" si="4"/>
        <v>NABT-nab-Business-ATM Operations</v>
      </c>
      <c r="B284" t="s">
        <v>1633</v>
      </c>
      <c r="C284" t="s">
        <v>5</v>
      </c>
      <c r="D284" t="s">
        <v>28</v>
      </c>
      <c r="E284" t="s">
        <v>1003</v>
      </c>
    </row>
    <row r="285" spans="1:5" x14ac:dyDescent="0.25">
      <c r="A285" t="str">
        <f t="shared" si="4"/>
        <v>NABT-nab-Business-Audit &amp; Assurance function</v>
      </c>
      <c r="B285" t="s">
        <v>1634</v>
      </c>
      <c r="C285" t="s">
        <v>5</v>
      </c>
      <c r="D285" t="s">
        <v>28</v>
      </c>
      <c r="E285" t="s">
        <v>917</v>
      </c>
    </row>
    <row r="286" spans="1:5" x14ac:dyDescent="0.25">
      <c r="A286" t="str">
        <f t="shared" si="4"/>
        <v>NABT-nab-Business-Automated Business Decisions</v>
      </c>
      <c r="B286" t="s">
        <v>1635</v>
      </c>
      <c r="C286" t="s">
        <v>5</v>
      </c>
      <c r="D286" t="s">
        <v>28</v>
      </c>
      <c r="E286" t="s">
        <v>913</v>
      </c>
    </row>
    <row r="287" spans="1:5" x14ac:dyDescent="0.25">
      <c r="A287" t="str">
        <f t="shared" si="4"/>
        <v>NABT-nab-Business-BA Branch Audit</v>
      </c>
      <c r="B287" t="s">
        <v>1636</v>
      </c>
      <c r="C287" t="s">
        <v>5</v>
      </c>
      <c r="D287" t="s">
        <v>28</v>
      </c>
      <c r="E287" t="s">
        <v>1035</v>
      </c>
    </row>
    <row r="288" spans="1:5" x14ac:dyDescent="0.25">
      <c r="A288" t="str">
        <f t="shared" si="4"/>
        <v>NABT-nab-Business-Banker Dashboard</v>
      </c>
      <c r="B288" t="s">
        <v>1637</v>
      </c>
      <c r="C288" t="s">
        <v>5</v>
      </c>
      <c r="D288" t="s">
        <v>28</v>
      </c>
      <c r="E288" t="s">
        <v>967</v>
      </c>
    </row>
    <row r="289" spans="1:5" x14ac:dyDescent="0.25">
      <c r="A289" t="str">
        <f t="shared" si="4"/>
        <v>NABT-nab-Business-BI Delivery Support</v>
      </c>
      <c r="B289" t="s">
        <v>1638</v>
      </c>
      <c r="C289" t="s">
        <v>5</v>
      </c>
      <c r="D289" t="s">
        <v>28</v>
      </c>
      <c r="E289" t="s">
        <v>761</v>
      </c>
    </row>
    <row r="290" spans="1:5" x14ac:dyDescent="0.25">
      <c r="A290" t="str">
        <f t="shared" si="4"/>
        <v>NABT-nab-Business-BI Development Support</v>
      </c>
      <c r="B290" t="s">
        <v>1639</v>
      </c>
      <c r="C290" t="s">
        <v>5</v>
      </c>
      <c r="D290" t="s">
        <v>28</v>
      </c>
      <c r="E290" t="s">
        <v>764</v>
      </c>
    </row>
    <row r="291" spans="1:5" x14ac:dyDescent="0.25">
      <c r="A291" t="str">
        <f t="shared" si="4"/>
        <v>NABT-nab-Business-Business Management - PB</v>
      </c>
      <c r="B291" t="s">
        <v>1640</v>
      </c>
      <c r="C291" t="s">
        <v>5</v>
      </c>
      <c r="D291" t="s">
        <v>28</v>
      </c>
      <c r="E291" t="s">
        <v>915</v>
      </c>
    </row>
    <row r="292" spans="1:5" x14ac:dyDescent="0.25">
      <c r="A292" t="str">
        <f t="shared" si="4"/>
        <v>NABT-nab-Business-Cards Support &amp; Configuration</v>
      </c>
      <c r="B292" t="s">
        <v>1641</v>
      </c>
      <c r="C292" t="s">
        <v>5</v>
      </c>
      <c r="D292" t="s">
        <v>28</v>
      </c>
      <c r="E292" t="s">
        <v>979</v>
      </c>
    </row>
    <row r="293" spans="1:5" x14ac:dyDescent="0.25">
      <c r="A293" t="str">
        <f t="shared" si="4"/>
        <v>NABT-nab-Business-Cards Support &amp; Configuration (ACAPS)</v>
      </c>
      <c r="B293" t="s">
        <v>1642</v>
      </c>
      <c r="C293" t="s">
        <v>5</v>
      </c>
      <c r="D293" t="s">
        <v>28</v>
      </c>
      <c r="E293" t="s">
        <v>954</v>
      </c>
    </row>
    <row r="294" spans="1:5" x14ac:dyDescent="0.25">
      <c r="A294" t="str">
        <f t="shared" si="4"/>
        <v>NABT-nab-Business-CCC Technical Services</v>
      </c>
      <c r="B294" t="s">
        <v>1643</v>
      </c>
      <c r="C294" t="s">
        <v>5</v>
      </c>
      <c r="D294" t="s">
        <v>28</v>
      </c>
      <c r="E294" t="s">
        <v>768</v>
      </c>
    </row>
    <row r="295" spans="1:5" x14ac:dyDescent="0.25">
      <c r="A295" t="str">
        <f t="shared" si="4"/>
        <v>NABT-nab-Business-Credit Decision Support</v>
      </c>
      <c r="B295" t="s">
        <v>1644</v>
      </c>
      <c r="C295" t="s">
        <v>5</v>
      </c>
      <c r="D295" t="s">
        <v>28</v>
      </c>
      <c r="E295" t="s">
        <v>927</v>
      </c>
    </row>
    <row r="296" spans="1:5" x14ac:dyDescent="0.25">
      <c r="A296" t="str">
        <f t="shared" si="4"/>
        <v>NABT-nab-Business-CRM &amp; Sales Support</v>
      </c>
      <c r="B296" t="s">
        <v>1645</v>
      </c>
      <c r="C296" t="s">
        <v>5</v>
      </c>
      <c r="D296" t="s">
        <v>28</v>
      </c>
      <c r="E296" t="s">
        <v>999</v>
      </c>
    </row>
    <row r="297" spans="1:5" x14ac:dyDescent="0.25">
      <c r="A297" t="str">
        <f t="shared" si="4"/>
        <v>NABT-nab-Business-Digital Channels Business</v>
      </c>
      <c r="B297" t="s">
        <v>1646</v>
      </c>
      <c r="C297" t="s">
        <v>5</v>
      </c>
      <c r="D297" t="s">
        <v>28</v>
      </c>
      <c r="E297" t="s">
        <v>969</v>
      </c>
    </row>
    <row r="298" spans="1:5" x14ac:dyDescent="0.25">
      <c r="A298" t="str">
        <f t="shared" si="4"/>
        <v>NABT-nab-Business-Digital Channels Consumer</v>
      </c>
      <c r="B298" t="s">
        <v>1647</v>
      </c>
      <c r="C298" t="s">
        <v>5</v>
      </c>
      <c r="D298" t="s">
        <v>28</v>
      </c>
      <c r="E298" t="s">
        <v>973</v>
      </c>
    </row>
    <row r="299" spans="1:5" x14ac:dyDescent="0.25">
      <c r="A299" t="str">
        <f t="shared" si="4"/>
        <v>NABT-nab-Business-DRM Development</v>
      </c>
      <c r="B299" t="s">
        <v>1648</v>
      </c>
      <c r="C299" t="s">
        <v>5</v>
      </c>
      <c r="D299" t="s">
        <v>28</v>
      </c>
      <c r="E299" t="s">
        <v>182</v>
      </c>
    </row>
    <row r="300" spans="1:5" x14ac:dyDescent="0.25">
      <c r="A300" t="str">
        <f t="shared" si="4"/>
        <v>NABT-nab-Business-eChannel Business Payments Support</v>
      </c>
      <c r="B300" t="s">
        <v>1649</v>
      </c>
      <c r="C300" t="s">
        <v>5</v>
      </c>
      <c r="D300" t="s">
        <v>28</v>
      </c>
      <c r="E300" t="s">
        <v>61</v>
      </c>
    </row>
    <row r="301" spans="1:5" x14ac:dyDescent="0.25">
      <c r="A301" t="str">
        <f t="shared" si="4"/>
        <v>NABT-nab-Business-eChannel Business Technical Support</v>
      </c>
      <c r="B301" t="s">
        <v>1650</v>
      </c>
      <c r="C301" t="s">
        <v>5</v>
      </c>
      <c r="D301" t="s">
        <v>28</v>
      </c>
      <c r="E301" t="s">
        <v>57</v>
      </c>
    </row>
    <row r="302" spans="1:5" x14ac:dyDescent="0.25">
      <c r="A302" t="str">
        <f t="shared" si="4"/>
        <v>NABT-nab-Business-Enterprise IAP Operations Support</v>
      </c>
      <c r="B302" t="s">
        <v>1651</v>
      </c>
      <c r="C302" t="s">
        <v>5</v>
      </c>
      <c r="D302" t="s">
        <v>28</v>
      </c>
      <c r="E302" t="s">
        <v>29</v>
      </c>
    </row>
    <row r="303" spans="1:5" x14ac:dyDescent="0.25">
      <c r="A303" t="str">
        <f t="shared" si="4"/>
        <v>NABT-nab-Business-Enterprise Services &amp; Operations</v>
      </c>
      <c r="B303" t="s">
        <v>1652</v>
      </c>
      <c r="C303" t="s">
        <v>5</v>
      </c>
      <c r="D303" t="s">
        <v>28</v>
      </c>
      <c r="E303" t="s">
        <v>909</v>
      </c>
    </row>
    <row r="304" spans="1:5" x14ac:dyDescent="0.25">
      <c r="A304" t="str">
        <f t="shared" si="4"/>
        <v>NABT-nab-Business-EST NextGen Business Readiness</v>
      </c>
      <c r="B304" t="s">
        <v>1653</v>
      </c>
      <c r="C304" t="s">
        <v>5</v>
      </c>
      <c r="D304" t="s">
        <v>28</v>
      </c>
      <c r="E304" t="s">
        <v>960</v>
      </c>
    </row>
    <row r="305" spans="1:5" x14ac:dyDescent="0.25">
      <c r="A305" t="str">
        <f t="shared" si="4"/>
        <v>NABT-nab-Business-Financial Crime</v>
      </c>
      <c r="B305" t="s">
        <v>1654</v>
      </c>
      <c r="C305" t="s">
        <v>5</v>
      </c>
      <c r="D305" t="s">
        <v>28</v>
      </c>
      <c r="E305" t="s">
        <v>986</v>
      </c>
    </row>
    <row r="306" spans="1:5" x14ac:dyDescent="0.25">
      <c r="A306" t="str">
        <f t="shared" si="4"/>
        <v>NABT-nab-Business-Group Collections Services</v>
      </c>
      <c r="B306" t="s">
        <v>1655</v>
      </c>
      <c r="C306" t="s">
        <v>5</v>
      </c>
      <c r="D306" t="s">
        <v>28</v>
      </c>
      <c r="E306" t="s">
        <v>991</v>
      </c>
    </row>
    <row r="307" spans="1:5" x14ac:dyDescent="0.25">
      <c r="A307" t="str">
        <f t="shared" si="4"/>
        <v>NABT-nab-Business-Group Risk Data Management</v>
      </c>
      <c r="B307" t="s">
        <v>1656</v>
      </c>
      <c r="C307" t="s">
        <v>5</v>
      </c>
      <c r="D307" t="s">
        <v>28</v>
      </c>
      <c r="E307" t="s">
        <v>989</v>
      </c>
    </row>
    <row r="308" spans="1:5" x14ac:dyDescent="0.25">
      <c r="A308" t="str">
        <f t="shared" si="4"/>
        <v>NABT-nab-Business-Hicaps Business Unit</v>
      </c>
      <c r="B308" t="s">
        <v>1657</v>
      </c>
      <c r="C308" t="s">
        <v>5</v>
      </c>
      <c r="D308" t="s">
        <v>28</v>
      </c>
      <c r="E308" t="s">
        <v>995</v>
      </c>
    </row>
    <row r="309" spans="1:5" x14ac:dyDescent="0.25">
      <c r="A309" t="str">
        <f t="shared" si="4"/>
        <v>NABT-nab-Business-HICAPS Help Desk</v>
      </c>
      <c r="B309" t="s">
        <v>1658</v>
      </c>
      <c r="C309" t="s">
        <v>5</v>
      </c>
      <c r="D309" t="s">
        <v>28</v>
      </c>
      <c r="E309" t="s">
        <v>230</v>
      </c>
    </row>
    <row r="310" spans="1:5" x14ac:dyDescent="0.25">
      <c r="A310" t="str">
        <f t="shared" si="4"/>
        <v>NABT-nab-Business-International and High Value</v>
      </c>
      <c r="B310" t="s">
        <v>1659</v>
      </c>
      <c r="C310" t="s">
        <v>5</v>
      </c>
      <c r="D310" t="s">
        <v>28</v>
      </c>
      <c r="E310" t="s">
        <v>766</v>
      </c>
    </row>
    <row r="311" spans="1:5" x14ac:dyDescent="0.25">
      <c r="A311" t="str">
        <f t="shared" si="4"/>
        <v>NABT-nab-Business-ITF Development &amp; Support</v>
      </c>
      <c r="B311" t="s">
        <v>1660</v>
      </c>
      <c r="C311" t="s">
        <v>5</v>
      </c>
      <c r="D311" t="s">
        <v>28</v>
      </c>
      <c r="E311" t="s">
        <v>1061</v>
      </c>
    </row>
    <row r="312" spans="1:5" x14ac:dyDescent="0.25">
      <c r="A312" t="str">
        <f t="shared" si="4"/>
        <v>NABT-nab-Business-JANA Advisory</v>
      </c>
      <c r="B312" t="s">
        <v>1661</v>
      </c>
      <c r="C312" t="s">
        <v>5</v>
      </c>
      <c r="D312" t="s">
        <v>28</v>
      </c>
      <c r="E312" t="s">
        <v>997</v>
      </c>
    </row>
    <row r="313" spans="1:5" x14ac:dyDescent="0.25">
      <c r="A313" t="str">
        <f t="shared" si="4"/>
        <v>NABT-nab-Business-Ledger Support</v>
      </c>
      <c r="B313" t="s">
        <v>1662</v>
      </c>
      <c r="C313" t="s">
        <v>5</v>
      </c>
      <c r="D313" t="s">
        <v>28</v>
      </c>
      <c r="E313" t="s">
        <v>180</v>
      </c>
    </row>
    <row r="314" spans="1:5" x14ac:dyDescent="0.25">
      <c r="A314" t="str">
        <f t="shared" si="4"/>
        <v>NABT-nab-Business-Master Data Support</v>
      </c>
      <c r="B314" t="s">
        <v>1663</v>
      </c>
      <c r="C314" t="s">
        <v>5</v>
      </c>
      <c r="D314" t="s">
        <v>28</v>
      </c>
      <c r="E314" t="s">
        <v>176</v>
      </c>
    </row>
    <row r="315" spans="1:5" x14ac:dyDescent="0.25">
      <c r="A315" t="str">
        <f t="shared" si="4"/>
        <v>NABT-nab-Business-Merchant Application Services</v>
      </c>
      <c r="B315" t="s">
        <v>1664</v>
      </c>
      <c r="C315" t="s">
        <v>5</v>
      </c>
      <c r="D315" t="s">
        <v>28</v>
      </c>
      <c r="E315" t="s">
        <v>929</v>
      </c>
    </row>
    <row r="316" spans="1:5" x14ac:dyDescent="0.25">
      <c r="A316" t="str">
        <f t="shared" si="4"/>
        <v>NABT-nab-Business-nab Group Superannuation Fund</v>
      </c>
      <c r="B316" t="s">
        <v>1665</v>
      </c>
      <c r="C316" t="s">
        <v>5</v>
      </c>
      <c r="D316" t="s">
        <v>28</v>
      </c>
      <c r="E316" t="s">
        <v>1001</v>
      </c>
    </row>
    <row r="317" spans="1:5" x14ac:dyDescent="0.25">
      <c r="A317" t="str">
        <f t="shared" si="4"/>
        <v>NABT-nab-Business-nab Wealth Planning &amp; Reporting</v>
      </c>
      <c r="B317" t="s">
        <v>1666</v>
      </c>
      <c r="C317" t="s">
        <v>5</v>
      </c>
      <c r="D317" t="s">
        <v>28</v>
      </c>
      <c r="E317" t="s">
        <v>1016</v>
      </c>
    </row>
    <row r="318" spans="1:5" x14ac:dyDescent="0.25">
      <c r="A318" t="str">
        <f t="shared" si="4"/>
        <v>NABT-nab-Business-nab.com.au Business Support</v>
      </c>
      <c r="B318" t="s">
        <v>1667</v>
      </c>
      <c r="C318" t="s">
        <v>5</v>
      </c>
      <c r="D318" t="s">
        <v>28</v>
      </c>
      <c r="E318" t="s">
        <v>931</v>
      </c>
    </row>
    <row r="319" spans="1:5" x14ac:dyDescent="0.25">
      <c r="A319" t="str">
        <f t="shared" si="4"/>
        <v>NABT-nab-Business-nabAsia Business Support Desk</v>
      </c>
      <c r="B319" t="s">
        <v>1668</v>
      </c>
      <c r="C319" t="s">
        <v>5</v>
      </c>
      <c r="D319" t="s">
        <v>28</v>
      </c>
      <c r="E319" t="s">
        <v>746</v>
      </c>
    </row>
    <row r="320" spans="1:5" x14ac:dyDescent="0.25">
      <c r="A320" t="str">
        <f t="shared" si="4"/>
        <v>NABT-nab-Business-nabAsia Internet Banking</v>
      </c>
      <c r="B320" t="s">
        <v>1669</v>
      </c>
      <c r="C320" t="s">
        <v>5</v>
      </c>
      <c r="D320" t="s">
        <v>28</v>
      </c>
      <c r="E320" t="s">
        <v>748</v>
      </c>
    </row>
    <row r="321" spans="1:5" x14ac:dyDescent="0.25">
      <c r="A321" t="str">
        <f t="shared" si="4"/>
        <v>NABT-nab-Business-National Merchant Service Centre 1st Level Support</v>
      </c>
      <c r="B321" t="s">
        <v>1670</v>
      </c>
      <c r="C321" t="s">
        <v>5</v>
      </c>
      <c r="D321" t="s">
        <v>28</v>
      </c>
      <c r="E321" t="s">
        <v>232</v>
      </c>
    </row>
    <row r="322" spans="1:5" x14ac:dyDescent="0.25">
      <c r="A322" t="str">
        <f t="shared" si="4"/>
        <v>NABT-nab-Business-National Merchant Service Centre Support</v>
      </c>
      <c r="B322" t="s">
        <v>1671</v>
      </c>
      <c r="C322" t="s">
        <v>5</v>
      </c>
      <c r="D322" t="s">
        <v>28</v>
      </c>
      <c r="E322" t="s">
        <v>234</v>
      </c>
    </row>
    <row r="323" spans="1:5" x14ac:dyDescent="0.25">
      <c r="A323" t="str">
        <f t="shared" ref="A323:A386" si="5">CONCATENATE(C323,"-",D323,"-",E323)</f>
        <v>NABT-nab-Business-NCR ATM</v>
      </c>
      <c r="B323" t="s">
        <v>1672</v>
      </c>
      <c r="C323" t="s">
        <v>5</v>
      </c>
      <c r="D323" t="s">
        <v>28</v>
      </c>
      <c r="E323" t="s">
        <v>855</v>
      </c>
    </row>
    <row r="324" spans="1:5" x14ac:dyDescent="0.25">
      <c r="A324" t="str">
        <f t="shared" si="5"/>
        <v>NABT-nab-Business-Non-Support Users</v>
      </c>
      <c r="B324" t="s">
        <v>1673</v>
      </c>
      <c r="C324" t="s">
        <v>5</v>
      </c>
      <c r="D324" t="s">
        <v>28</v>
      </c>
      <c r="E324" t="s">
        <v>1046</v>
      </c>
    </row>
    <row r="325" spans="1:5" x14ac:dyDescent="0.25">
      <c r="A325" t="str">
        <f t="shared" si="5"/>
        <v>NABT-nab-Business-Operations &amp; Metrics</v>
      </c>
      <c r="B325" t="s">
        <v>1674</v>
      </c>
      <c r="C325" t="s">
        <v>5</v>
      </c>
      <c r="D325" t="s">
        <v>28</v>
      </c>
      <c r="E325" t="s">
        <v>983</v>
      </c>
    </row>
    <row r="326" spans="1:5" x14ac:dyDescent="0.25">
      <c r="A326" t="str">
        <f t="shared" si="5"/>
        <v>NABT-nab-Business-Payment Capture Systems</v>
      </c>
      <c r="B326" t="s">
        <v>1675</v>
      </c>
      <c r="C326" t="s">
        <v>5</v>
      </c>
      <c r="D326" t="s">
        <v>28</v>
      </c>
      <c r="E326" t="s">
        <v>964</v>
      </c>
    </row>
    <row r="327" spans="1:5" x14ac:dyDescent="0.25">
      <c r="A327" t="str">
        <f t="shared" si="5"/>
        <v>NABT-nab-Business-Payments Payables &amp; Receivables Business Support</v>
      </c>
      <c r="B327" t="s">
        <v>1676</v>
      </c>
      <c r="C327" t="s">
        <v>5</v>
      </c>
      <c r="D327" t="s">
        <v>28</v>
      </c>
      <c r="E327" t="s">
        <v>952</v>
      </c>
    </row>
    <row r="328" spans="1:5" x14ac:dyDescent="0.25">
      <c r="A328" t="str">
        <f t="shared" si="5"/>
        <v>NABT-nab-Business-Payments Pricing</v>
      </c>
      <c r="B328" t="s">
        <v>1677</v>
      </c>
      <c r="C328" t="s">
        <v>5</v>
      </c>
      <c r="D328" t="s">
        <v>28</v>
      </c>
      <c r="E328" t="s">
        <v>962</v>
      </c>
    </row>
    <row r="329" spans="1:5" x14ac:dyDescent="0.25">
      <c r="A329" t="str">
        <f t="shared" si="5"/>
        <v>NABT-nab-Business-Procurement Level 2 Support</v>
      </c>
      <c r="B329" t="s">
        <v>1678</v>
      </c>
      <c r="C329" t="s">
        <v>5</v>
      </c>
      <c r="D329" t="s">
        <v>28</v>
      </c>
      <c r="E329" t="s">
        <v>903</v>
      </c>
    </row>
    <row r="330" spans="1:5" x14ac:dyDescent="0.25">
      <c r="A330" t="str">
        <f t="shared" si="5"/>
        <v>NABT-nab-Business-Product Management</v>
      </c>
      <c r="B330" t="s">
        <v>1679</v>
      </c>
      <c r="C330" t="s">
        <v>5</v>
      </c>
      <c r="D330" t="s">
        <v>28</v>
      </c>
      <c r="E330" t="s">
        <v>1049</v>
      </c>
    </row>
    <row r="331" spans="1:5" x14ac:dyDescent="0.25">
      <c r="A331" t="str">
        <f t="shared" si="5"/>
        <v>NABT-nab-Business-Product Support &amp; Operations</v>
      </c>
      <c r="B331" t="s">
        <v>1680</v>
      </c>
      <c r="C331" t="s">
        <v>5</v>
      </c>
      <c r="D331" t="s">
        <v>28</v>
      </c>
      <c r="E331" t="s">
        <v>1009</v>
      </c>
    </row>
    <row r="332" spans="1:5" x14ac:dyDescent="0.25">
      <c r="A332" t="str">
        <f t="shared" si="5"/>
        <v>NABT-nab-Business-Property Operations</v>
      </c>
      <c r="B332" t="s">
        <v>1681</v>
      </c>
      <c r="C332" t="s">
        <v>5</v>
      </c>
      <c r="D332" t="s">
        <v>28</v>
      </c>
      <c r="E332" t="s">
        <v>905</v>
      </c>
    </row>
    <row r="333" spans="1:5" x14ac:dyDescent="0.25">
      <c r="A333" t="str">
        <f t="shared" si="5"/>
        <v>NABT-nab-Business-Reconciliation &amp; Control</v>
      </c>
      <c r="B333" t="s">
        <v>1682</v>
      </c>
      <c r="C333" t="s">
        <v>5</v>
      </c>
      <c r="D333" t="s">
        <v>28</v>
      </c>
      <c r="E333" t="s">
        <v>907</v>
      </c>
    </row>
    <row r="334" spans="1:5" x14ac:dyDescent="0.25">
      <c r="A334" t="str">
        <f t="shared" si="5"/>
        <v>NABT-nab-Business-Reconciliation Team</v>
      </c>
      <c r="B334" t="s">
        <v>1683</v>
      </c>
      <c r="C334" t="s">
        <v>5</v>
      </c>
      <c r="D334" t="s">
        <v>28</v>
      </c>
      <c r="E334" t="s">
        <v>178</v>
      </c>
    </row>
    <row r="335" spans="1:5" x14ac:dyDescent="0.25">
      <c r="A335" t="str">
        <f t="shared" si="5"/>
        <v>NABT-nab-Business-Risk Systems</v>
      </c>
      <c r="B335" t="s">
        <v>1684</v>
      </c>
      <c r="C335" t="s">
        <v>5</v>
      </c>
      <c r="D335" t="s">
        <v>28</v>
      </c>
      <c r="E335" t="s">
        <v>993</v>
      </c>
    </row>
    <row r="336" spans="1:5" x14ac:dyDescent="0.25">
      <c r="A336" t="str">
        <f t="shared" si="5"/>
        <v>NABT-nab-Business-Rocketboots Application Support</v>
      </c>
      <c r="B336" t="s">
        <v>1685</v>
      </c>
      <c r="C336" t="s">
        <v>5</v>
      </c>
      <c r="D336" t="s">
        <v>28</v>
      </c>
      <c r="E336" t="s">
        <v>956</v>
      </c>
    </row>
    <row r="337" spans="1:5" x14ac:dyDescent="0.25">
      <c r="A337" t="str">
        <f t="shared" si="5"/>
        <v>NABT-nab-Business-SAP Finance Business Support</v>
      </c>
      <c r="B337" t="s">
        <v>1686</v>
      </c>
      <c r="C337" t="s">
        <v>5</v>
      </c>
      <c r="D337" t="s">
        <v>28</v>
      </c>
      <c r="E337" t="s">
        <v>981</v>
      </c>
    </row>
    <row r="338" spans="1:5" x14ac:dyDescent="0.25">
      <c r="A338" t="str">
        <f t="shared" si="5"/>
        <v>NABT-nab-Business-SAP Human Capital Platform</v>
      </c>
      <c r="B338" t="s">
        <v>1687</v>
      </c>
      <c r="C338" t="s">
        <v>5</v>
      </c>
      <c r="D338" t="s">
        <v>28</v>
      </c>
      <c r="E338" t="s">
        <v>535</v>
      </c>
    </row>
    <row r="339" spans="1:5" x14ac:dyDescent="0.25">
      <c r="A339" t="str">
        <f t="shared" si="5"/>
        <v>NABT-nab-Business-SAP P&amp;C Business Support</v>
      </c>
      <c r="B339" t="s">
        <v>1688</v>
      </c>
      <c r="C339" t="s">
        <v>5</v>
      </c>
      <c r="D339" t="s">
        <v>28</v>
      </c>
      <c r="E339" t="s">
        <v>958</v>
      </c>
    </row>
    <row r="340" spans="1:5" x14ac:dyDescent="0.25">
      <c r="A340" t="str">
        <f t="shared" si="5"/>
        <v>NABT-nab-Business-SAP Treasury Business Support</v>
      </c>
      <c r="B340" t="s">
        <v>1689</v>
      </c>
      <c r="C340" t="s">
        <v>5</v>
      </c>
      <c r="D340" t="s">
        <v>28</v>
      </c>
      <c r="E340" t="s">
        <v>975</v>
      </c>
    </row>
    <row r="341" spans="1:5" x14ac:dyDescent="0.25">
      <c r="A341" t="str">
        <f t="shared" si="5"/>
        <v>NABT-nab-Business-SAP UK Treasury Business Support</v>
      </c>
      <c r="B341" t="s">
        <v>1690</v>
      </c>
      <c r="C341" t="s">
        <v>5</v>
      </c>
      <c r="D341" t="s">
        <v>28</v>
      </c>
      <c r="E341" t="s">
        <v>977</v>
      </c>
    </row>
    <row r="342" spans="1:5" x14ac:dyDescent="0.25">
      <c r="A342" t="str">
        <f t="shared" si="5"/>
        <v>NABT-nab-Business-SAS Decision Optimiser Server</v>
      </c>
      <c r="B342" t="s">
        <v>1691</v>
      </c>
      <c r="C342" t="s">
        <v>5</v>
      </c>
      <c r="D342" t="s">
        <v>28</v>
      </c>
      <c r="E342" t="s">
        <v>1007</v>
      </c>
    </row>
    <row r="343" spans="1:5" x14ac:dyDescent="0.25">
      <c r="A343" t="str">
        <f t="shared" si="5"/>
        <v>NABT-nab-Business-Self Service Machines</v>
      </c>
      <c r="B343" t="s">
        <v>1692</v>
      </c>
      <c r="C343" t="s">
        <v>5</v>
      </c>
      <c r="D343" t="s">
        <v>28</v>
      </c>
      <c r="E343" t="s">
        <v>1005</v>
      </c>
    </row>
    <row r="344" spans="1:5" x14ac:dyDescent="0.25">
      <c r="A344" t="str">
        <f t="shared" si="5"/>
        <v>NABT-nab-Business-Siebel Business Support</v>
      </c>
      <c r="B344" t="s">
        <v>1693</v>
      </c>
      <c r="C344" t="s">
        <v>5</v>
      </c>
      <c r="D344" t="s">
        <v>28</v>
      </c>
      <c r="E344" t="s">
        <v>939</v>
      </c>
    </row>
    <row r="345" spans="1:5" x14ac:dyDescent="0.25">
      <c r="A345" t="str">
        <f t="shared" si="5"/>
        <v>NABT-nab-Business-Systems Service Delivery</v>
      </c>
      <c r="B345" t="s">
        <v>1694</v>
      </c>
      <c r="C345" t="s">
        <v>5</v>
      </c>
      <c r="D345" t="s">
        <v>28</v>
      </c>
      <c r="E345" t="s">
        <v>1011</v>
      </c>
    </row>
    <row r="346" spans="1:5" x14ac:dyDescent="0.25">
      <c r="A346" t="str">
        <f t="shared" si="5"/>
        <v>NABT-nab-Business-Web Development</v>
      </c>
      <c r="B346" t="s">
        <v>1695</v>
      </c>
      <c r="C346" t="s">
        <v>5</v>
      </c>
      <c r="D346" t="s">
        <v>28</v>
      </c>
      <c r="E346" t="s">
        <v>1050</v>
      </c>
    </row>
    <row r="347" spans="1:5" x14ac:dyDescent="0.25">
      <c r="A347" t="str">
        <f t="shared" si="5"/>
        <v>NABT-P&amp;M-Asia, Non-Traded Finance-ADR APOS Support</v>
      </c>
      <c r="B347" t="s">
        <v>1696</v>
      </c>
      <c r="C347" t="s">
        <v>5</v>
      </c>
      <c r="D347" t="s">
        <v>1091</v>
      </c>
      <c r="E347" t="s">
        <v>1090</v>
      </c>
    </row>
    <row r="348" spans="1:5" x14ac:dyDescent="0.25">
      <c r="A348" t="str">
        <f t="shared" si="5"/>
        <v>NABT-P&amp;M-Asia, Non-Traded Finance-Hong Kong Support</v>
      </c>
      <c r="B348" t="s">
        <v>1697</v>
      </c>
      <c r="C348" t="s">
        <v>5</v>
      </c>
      <c r="D348" t="s">
        <v>1091</v>
      </c>
      <c r="E348" t="s">
        <v>1139</v>
      </c>
    </row>
    <row r="349" spans="1:5" x14ac:dyDescent="0.25">
      <c r="A349" t="str">
        <f t="shared" si="5"/>
        <v>NABT-P&amp;M-Asia, Non-Traded Finance-Mumbai Support</v>
      </c>
      <c r="B349" t="s">
        <v>1698</v>
      </c>
      <c r="C349" t="s">
        <v>5</v>
      </c>
      <c r="D349" t="s">
        <v>1091</v>
      </c>
      <c r="E349" t="s">
        <v>1162</v>
      </c>
    </row>
    <row r="350" spans="1:5" x14ac:dyDescent="0.25">
      <c r="A350" t="str">
        <f t="shared" si="5"/>
        <v>NABT-P&amp;M-Asia, Non-Traded Finance-Shanghai Support</v>
      </c>
      <c r="B350" t="s">
        <v>1699</v>
      </c>
      <c r="C350" t="s">
        <v>5</v>
      </c>
      <c r="D350" t="s">
        <v>1091</v>
      </c>
      <c r="E350" t="s">
        <v>1189</v>
      </c>
    </row>
    <row r="351" spans="1:5" x14ac:dyDescent="0.25">
      <c r="A351" t="str">
        <f t="shared" si="5"/>
        <v>NABT-P&amp;M-Asia, Non-Traded Finance-Singapore Support</v>
      </c>
      <c r="B351" t="s">
        <v>1700</v>
      </c>
      <c r="C351" t="s">
        <v>5</v>
      </c>
      <c r="D351" t="s">
        <v>1091</v>
      </c>
      <c r="E351" t="s">
        <v>1191</v>
      </c>
    </row>
    <row r="352" spans="1:5" x14ac:dyDescent="0.25">
      <c r="A352" t="str">
        <f t="shared" si="5"/>
        <v>NABT-P&amp;M-Asia, Non-Traded Finance-Tokyo Support</v>
      </c>
      <c r="B352" t="s">
        <v>1701</v>
      </c>
      <c r="C352" t="s">
        <v>5</v>
      </c>
      <c r="D352" t="s">
        <v>1091</v>
      </c>
      <c r="E352" t="s">
        <v>1196</v>
      </c>
    </row>
    <row r="353" spans="1:5" x14ac:dyDescent="0.25">
      <c r="A353" t="str">
        <f t="shared" si="5"/>
        <v>NABT-P&amp;M-Asset Servicing Technology-Core Processing Support</v>
      </c>
      <c r="B353" t="s">
        <v>1702</v>
      </c>
      <c r="C353" t="s">
        <v>5</v>
      </c>
      <c r="D353" t="s">
        <v>750</v>
      </c>
      <c r="E353" t="s">
        <v>1106</v>
      </c>
    </row>
    <row r="354" spans="1:5" x14ac:dyDescent="0.25">
      <c r="A354" t="str">
        <f t="shared" si="5"/>
        <v>NABT-P&amp;M-Asset Servicing Technology-Digital Support</v>
      </c>
      <c r="B354" t="s">
        <v>1703</v>
      </c>
      <c r="C354" t="s">
        <v>5</v>
      </c>
      <c r="D354" t="s">
        <v>750</v>
      </c>
      <c r="E354" t="s">
        <v>1212</v>
      </c>
    </row>
    <row r="355" spans="1:5" x14ac:dyDescent="0.25">
      <c r="A355" t="str">
        <f t="shared" si="5"/>
        <v>NABT-P&amp;M-Asset Servicing Technology-Enterprise Support</v>
      </c>
      <c r="B355" t="s">
        <v>1704</v>
      </c>
      <c r="C355" t="s">
        <v>5</v>
      </c>
      <c r="D355" t="s">
        <v>750</v>
      </c>
      <c r="E355" t="s">
        <v>1119</v>
      </c>
    </row>
    <row r="356" spans="1:5" x14ac:dyDescent="0.25">
      <c r="A356" t="str">
        <f t="shared" si="5"/>
        <v>NABT-P&amp;M-Asset Servicing Technology-Front Office Support</v>
      </c>
      <c r="B356" t="s">
        <v>1705</v>
      </c>
      <c r="C356" t="s">
        <v>5</v>
      </c>
      <c r="D356" t="s">
        <v>750</v>
      </c>
      <c r="E356" t="s">
        <v>1124</v>
      </c>
    </row>
    <row r="357" spans="1:5" x14ac:dyDescent="0.25">
      <c r="A357" t="str">
        <f t="shared" si="5"/>
        <v>NABT-P&amp;M-Asset Servicing Technology-Infrastructure Support</v>
      </c>
      <c r="B357" t="s">
        <v>1706</v>
      </c>
      <c r="C357" t="s">
        <v>5</v>
      </c>
      <c r="D357" t="s">
        <v>750</v>
      </c>
      <c r="E357" t="s">
        <v>1147</v>
      </c>
    </row>
    <row r="358" spans="1:5" x14ac:dyDescent="0.25">
      <c r="A358" t="str">
        <f t="shared" si="5"/>
        <v>NABT-P&amp;M-Asset Servicing Technology-Middleware &amp; Payments Support</v>
      </c>
      <c r="B358" t="s">
        <v>1707</v>
      </c>
      <c r="C358" t="s">
        <v>5</v>
      </c>
      <c r="D358" t="s">
        <v>750</v>
      </c>
      <c r="E358" t="s">
        <v>751</v>
      </c>
    </row>
    <row r="359" spans="1:5" x14ac:dyDescent="0.25">
      <c r="A359" t="str">
        <f t="shared" si="5"/>
        <v>NABT-P&amp;M-Asset Servicing Technology-Middleware &amp; Payments Support-CHIPS</v>
      </c>
      <c r="B359" t="s">
        <v>1708</v>
      </c>
      <c r="C359" t="s">
        <v>5</v>
      </c>
      <c r="D359" t="s">
        <v>750</v>
      </c>
      <c r="E359" t="s">
        <v>1322</v>
      </c>
    </row>
    <row r="360" spans="1:5" x14ac:dyDescent="0.25">
      <c r="A360" t="str">
        <f t="shared" si="5"/>
        <v>NABT-P&amp;M-Asset Servicing Technology-Middleware &amp; Payments Support-MsgHub</v>
      </c>
      <c r="B360" t="s">
        <v>1709</v>
      </c>
      <c r="C360" t="s">
        <v>5</v>
      </c>
      <c r="D360" t="s">
        <v>750</v>
      </c>
      <c r="E360" t="s">
        <v>1323</v>
      </c>
    </row>
    <row r="361" spans="1:5" x14ac:dyDescent="0.25">
      <c r="A361" t="str">
        <f t="shared" si="5"/>
        <v>NABT-P&amp;M-Asset Servicing Technology-Middleware &amp; Payments Support-Nomad</v>
      </c>
      <c r="B361" t="s">
        <v>1710</v>
      </c>
      <c r="C361" t="s">
        <v>5</v>
      </c>
      <c r="D361" t="s">
        <v>750</v>
      </c>
      <c r="E361" t="s">
        <v>1324</v>
      </c>
    </row>
    <row r="362" spans="1:5" x14ac:dyDescent="0.25">
      <c r="A362" t="str">
        <f t="shared" si="5"/>
        <v>NABT-P&amp;M-Asset Servicing Technology-Middleware &amp; Payments Support-STAR2000</v>
      </c>
      <c r="B362" t="s">
        <v>1711</v>
      </c>
      <c r="C362" t="s">
        <v>5</v>
      </c>
      <c r="D362" t="s">
        <v>750</v>
      </c>
      <c r="E362" t="s">
        <v>1325</v>
      </c>
    </row>
    <row r="363" spans="1:5" x14ac:dyDescent="0.25">
      <c r="A363" t="str">
        <f t="shared" si="5"/>
        <v>NABT-P&amp;M-Asset Servicing Technology-Registry Support</v>
      </c>
      <c r="B363" t="s">
        <v>1712</v>
      </c>
      <c r="C363" t="s">
        <v>5</v>
      </c>
      <c r="D363" t="s">
        <v>750</v>
      </c>
      <c r="E363" t="s">
        <v>1177</v>
      </c>
    </row>
    <row r="364" spans="1:5" x14ac:dyDescent="0.25">
      <c r="A364" t="str">
        <f t="shared" si="5"/>
        <v>NABT-P&amp;M-Asset Servicing Technology-Reporting Support</v>
      </c>
      <c r="B364" t="s">
        <v>1713</v>
      </c>
      <c r="C364" t="s">
        <v>5</v>
      </c>
      <c r="D364" t="s">
        <v>750</v>
      </c>
      <c r="E364" t="s">
        <v>1181</v>
      </c>
    </row>
    <row r="365" spans="1:5" x14ac:dyDescent="0.25">
      <c r="A365" t="str">
        <f t="shared" si="5"/>
        <v>NABT-P&amp;M-Asset Servicing Technology-Reporting Support-Data Store</v>
      </c>
      <c r="B365" t="s">
        <v>1714</v>
      </c>
      <c r="C365" t="s">
        <v>5</v>
      </c>
      <c r="D365" t="s">
        <v>750</v>
      </c>
      <c r="E365" t="s">
        <v>1326</v>
      </c>
    </row>
    <row r="366" spans="1:5" x14ac:dyDescent="0.25">
      <c r="A366" t="str">
        <f t="shared" si="5"/>
        <v>NABT-P&amp;M-Asset Servicing Technology-Reporting Support-P&amp;RA</v>
      </c>
      <c r="B366" t="s">
        <v>1715</v>
      </c>
      <c r="C366" t="s">
        <v>5</v>
      </c>
      <c r="D366" t="s">
        <v>750</v>
      </c>
      <c r="E366" t="s">
        <v>1327</v>
      </c>
    </row>
    <row r="367" spans="1:5" x14ac:dyDescent="0.25">
      <c r="A367" t="str">
        <f t="shared" si="5"/>
        <v>NABT-P&amp;M-Asset Servicing Technology-Testing &amp; Environment Services</v>
      </c>
      <c r="B367" t="s">
        <v>1716</v>
      </c>
      <c r="C367" t="s">
        <v>5</v>
      </c>
      <c r="D367" t="s">
        <v>750</v>
      </c>
      <c r="E367" t="s">
        <v>1218</v>
      </c>
    </row>
    <row r="368" spans="1:5" x14ac:dyDescent="0.25">
      <c r="A368" t="str">
        <f t="shared" si="5"/>
        <v>NABT-P&amp;M-Asset Servicing Technology-Web &amp; Reconciliations Support</v>
      </c>
      <c r="B368" t="s">
        <v>1717</v>
      </c>
      <c r="C368" t="s">
        <v>5</v>
      </c>
      <c r="D368" t="s">
        <v>750</v>
      </c>
      <c r="E368" t="s">
        <v>1204</v>
      </c>
    </row>
    <row r="369" spans="1:5" x14ac:dyDescent="0.25">
      <c r="A369" t="str">
        <f t="shared" si="5"/>
        <v>NABT-P&amp;M-EST, Northern Hemisphere-BT Support</v>
      </c>
      <c r="B369" t="s">
        <v>1718</v>
      </c>
      <c r="C369" t="s">
        <v>5</v>
      </c>
      <c r="D369" t="s">
        <v>1115</v>
      </c>
      <c r="E369" t="s">
        <v>1250</v>
      </c>
    </row>
    <row r="370" spans="1:5" x14ac:dyDescent="0.25">
      <c r="A370" t="str">
        <f t="shared" si="5"/>
        <v>NABT-P&amp;M-EST, Northern Hemisphere-Desktop Support</v>
      </c>
      <c r="B370" t="s">
        <v>1719</v>
      </c>
      <c r="C370" t="s">
        <v>5</v>
      </c>
      <c r="D370" t="s">
        <v>1115</v>
      </c>
      <c r="E370" t="s">
        <v>1252</v>
      </c>
    </row>
    <row r="371" spans="1:5" x14ac:dyDescent="0.25">
      <c r="A371" t="str">
        <f t="shared" si="5"/>
        <v>NABT-P&amp;M-EST, Northern Hemisphere-DR &amp; IT Risk Support</v>
      </c>
      <c r="B371" t="s">
        <v>1720</v>
      </c>
      <c r="C371" t="s">
        <v>5</v>
      </c>
      <c r="D371" t="s">
        <v>1115</v>
      </c>
      <c r="E371" t="s">
        <v>1116</v>
      </c>
    </row>
    <row r="372" spans="1:5" x14ac:dyDescent="0.25">
      <c r="A372" t="str">
        <f t="shared" si="5"/>
        <v>NABT-P&amp;M-EST, Northern Hemisphere-FX Money Market Support</v>
      </c>
      <c r="B372" t="s">
        <v>1721</v>
      </c>
      <c r="C372" t="s">
        <v>5</v>
      </c>
      <c r="D372" t="s">
        <v>1115</v>
      </c>
      <c r="E372" t="s">
        <v>1126</v>
      </c>
    </row>
    <row r="373" spans="1:5" x14ac:dyDescent="0.25">
      <c r="A373" t="str">
        <f t="shared" si="5"/>
        <v>NABT-P&amp;M-EST, Northern Hemisphere-GMM Support</v>
      </c>
      <c r="B373" t="s">
        <v>1722</v>
      </c>
      <c r="C373" t="s">
        <v>5</v>
      </c>
      <c r="D373" t="s">
        <v>1115</v>
      </c>
      <c r="E373" t="s">
        <v>1134</v>
      </c>
    </row>
    <row r="374" spans="1:5" x14ac:dyDescent="0.25">
      <c r="A374" t="str">
        <f t="shared" si="5"/>
        <v>NABT-P&amp;M-EST, Northern Hemisphere-Groove Support</v>
      </c>
      <c r="B374" t="s">
        <v>1723</v>
      </c>
      <c r="C374" t="s">
        <v>5</v>
      </c>
      <c r="D374" t="s">
        <v>1115</v>
      </c>
      <c r="E374" t="s">
        <v>1137</v>
      </c>
    </row>
    <row r="375" spans="1:5" x14ac:dyDescent="0.25">
      <c r="A375" t="str">
        <f t="shared" si="5"/>
        <v>NABT-P&amp;M-EST, Northern Hemisphere-Kapiti Support</v>
      </c>
      <c r="B375" t="s">
        <v>1724</v>
      </c>
      <c r="C375" t="s">
        <v>5</v>
      </c>
      <c r="D375" t="s">
        <v>1115</v>
      </c>
      <c r="E375" t="s">
        <v>1258</v>
      </c>
    </row>
    <row r="376" spans="1:5" x14ac:dyDescent="0.25">
      <c r="A376" t="str">
        <f t="shared" si="5"/>
        <v>NABT-P&amp;M-EST, Northern Hemisphere-New York Technology Support</v>
      </c>
      <c r="B376" t="s">
        <v>1725</v>
      </c>
      <c r="C376" t="s">
        <v>5</v>
      </c>
      <c r="D376" t="s">
        <v>1115</v>
      </c>
      <c r="E376" t="s">
        <v>1167</v>
      </c>
    </row>
    <row r="377" spans="1:5" x14ac:dyDescent="0.25">
      <c r="A377" t="str">
        <f t="shared" si="5"/>
        <v>NABT-P&amp;M-EST, Northern Hemisphere-Platform Services</v>
      </c>
      <c r="B377" t="s">
        <v>1726</v>
      </c>
      <c r="C377" t="s">
        <v>5</v>
      </c>
      <c r="D377" t="s">
        <v>1115</v>
      </c>
      <c r="E377" t="s">
        <v>1260</v>
      </c>
    </row>
    <row r="378" spans="1:5" x14ac:dyDescent="0.25">
      <c r="A378" t="str">
        <f t="shared" si="5"/>
        <v>NABT-P&amp;M-EST, Northern Hemisphere-Project Management</v>
      </c>
      <c r="B378" t="s">
        <v>1727</v>
      </c>
      <c r="C378" t="s">
        <v>5</v>
      </c>
      <c r="D378" t="s">
        <v>1115</v>
      </c>
      <c r="E378" t="s">
        <v>278</v>
      </c>
    </row>
    <row r="379" spans="1:5" x14ac:dyDescent="0.25">
      <c r="A379" t="str">
        <f t="shared" si="5"/>
        <v>NABT-P&amp;M-EST, Northern Hemisphere-Rates &amp; Credit Support</v>
      </c>
      <c r="B379" t="s">
        <v>1728</v>
      </c>
      <c r="C379" t="s">
        <v>5</v>
      </c>
      <c r="D379" t="s">
        <v>1115</v>
      </c>
      <c r="E379" t="s">
        <v>1172</v>
      </c>
    </row>
    <row r="380" spans="1:5" x14ac:dyDescent="0.25">
      <c r="A380" t="str">
        <f t="shared" si="5"/>
        <v>NABT-P&amp;M-EST, Northern Hemisphere-Service Desk - UK Support</v>
      </c>
      <c r="B380" t="s">
        <v>1729</v>
      </c>
      <c r="C380" t="s">
        <v>5</v>
      </c>
      <c r="D380" t="s">
        <v>1115</v>
      </c>
      <c r="E380" t="s">
        <v>1187</v>
      </c>
    </row>
    <row r="381" spans="1:5" x14ac:dyDescent="0.25">
      <c r="A381" t="str">
        <f t="shared" si="5"/>
        <v>NABT-P&amp;M-EST, Northern Hemisphere-Thomson Reuters Athena Support</v>
      </c>
      <c r="B381" t="s">
        <v>1730</v>
      </c>
      <c r="C381" t="s">
        <v>5</v>
      </c>
      <c r="D381" t="s">
        <v>1115</v>
      </c>
      <c r="E381" t="s">
        <v>1263</v>
      </c>
    </row>
    <row r="382" spans="1:5" x14ac:dyDescent="0.25">
      <c r="A382" t="str">
        <f t="shared" si="5"/>
        <v>NABT-P&amp;M-FI&amp;PT-BondMaster Support</v>
      </c>
      <c r="B382" t="s">
        <v>1731</v>
      </c>
      <c r="C382" t="s">
        <v>5</v>
      </c>
      <c r="D382" t="s">
        <v>754</v>
      </c>
      <c r="E382" t="s">
        <v>1098</v>
      </c>
    </row>
    <row r="383" spans="1:5" x14ac:dyDescent="0.25">
      <c r="A383" t="str">
        <f t="shared" si="5"/>
        <v>NABT-P&amp;M-FI&amp;PT-Confirmation Server Support</v>
      </c>
      <c r="B383" t="s">
        <v>1732</v>
      </c>
      <c r="C383" t="s">
        <v>5</v>
      </c>
      <c r="D383" t="s">
        <v>754</v>
      </c>
      <c r="E383" t="s">
        <v>1104</v>
      </c>
    </row>
    <row r="384" spans="1:5" x14ac:dyDescent="0.25">
      <c r="A384" t="str">
        <f t="shared" si="5"/>
        <v>NABT-P&amp;M-FI&amp;PT-Deal Processing Support</v>
      </c>
      <c r="B384" t="s">
        <v>1733</v>
      </c>
      <c r="C384" t="s">
        <v>5</v>
      </c>
      <c r="D384" t="s">
        <v>754</v>
      </c>
      <c r="E384" t="s">
        <v>1240</v>
      </c>
    </row>
    <row r="385" spans="1:5" x14ac:dyDescent="0.25">
      <c r="A385" t="str">
        <f t="shared" si="5"/>
        <v>NABT-P&amp;M-FI&amp;PT-Deal Processing Support - Bills Trading</v>
      </c>
      <c r="B385" t="s">
        <v>1734</v>
      </c>
      <c r="C385" t="s">
        <v>5</v>
      </c>
      <c r="D385" t="s">
        <v>754</v>
      </c>
      <c r="E385" t="s">
        <v>1238</v>
      </c>
    </row>
    <row r="386" spans="1:5" x14ac:dyDescent="0.25">
      <c r="A386" t="str">
        <f t="shared" si="5"/>
        <v>NABT-P&amp;M-FI&amp;PT-Deal Processing Support - Equation</v>
      </c>
      <c r="B386" t="s">
        <v>1735</v>
      </c>
      <c r="C386" t="s">
        <v>5</v>
      </c>
      <c r="D386" t="s">
        <v>754</v>
      </c>
      <c r="E386" t="s">
        <v>1337</v>
      </c>
    </row>
    <row r="387" spans="1:5" x14ac:dyDescent="0.25">
      <c r="A387" t="str">
        <f t="shared" ref="A387:A450" si="6">CONCATENATE(C387,"-",D387,"-",E387)</f>
        <v>NABT-P&amp;M-FI&amp;PT-Deal Processing Support - Midas</v>
      </c>
      <c r="B387" t="s">
        <v>1736</v>
      </c>
      <c r="C387" t="s">
        <v>5</v>
      </c>
      <c r="D387" t="s">
        <v>754</v>
      </c>
      <c r="E387" t="s">
        <v>1242</v>
      </c>
    </row>
    <row r="388" spans="1:5" x14ac:dyDescent="0.25">
      <c r="A388" t="str">
        <f t="shared" si="6"/>
        <v>NABT-P&amp;M-FI&amp;PT-Equities Support</v>
      </c>
      <c r="B388" t="s">
        <v>1737</v>
      </c>
      <c r="C388" t="s">
        <v>5</v>
      </c>
      <c r="D388" t="s">
        <v>754</v>
      </c>
      <c r="E388" t="s">
        <v>1120</v>
      </c>
    </row>
    <row r="389" spans="1:5" x14ac:dyDescent="0.25">
      <c r="A389" t="str">
        <f t="shared" si="6"/>
        <v>NABT-P&amp;M-FI&amp;PT-Finance Support</v>
      </c>
      <c r="B389" t="s">
        <v>1738</v>
      </c>
      <c r="C389" t="s">
        <v>5</v>
      </c>
      <c r="D389" t="s">
        <v>754</v>
      </c>
      <c r="E389" t="s">
        <v>1121</v>
      </c>
    </row>
    <row r="390" spans="1:5" x14ac:dyDescent="0.25">
      <c r="A390" t="str">
        <f t="shared" si="6"/>
        <v>NABT-P&amp;M-FI&amp;PT-Fixed Income Support</v>
      </c>
      <c r="B390" t="s">
        <v>1739</v>
      </c>
      <c r="C390" t="s">
        <v>5</v>
      </c>
      <c r="D390" t="s">
        <v>754</v>
      </c>
      <c r="E390" t="s">
        <v>1215</v>
      </c>
    </row>
    <row r="391" spans="1:5" x14ac:dyDescent="0.25">
      <c r="A391" t="str">
        <f t="shared" si="6"/>
        <v>NABT-P&amp;M-FI&amp;PT-FLAG Support</v>
      </c>
      <c r="B391" t="s">
        <v>1740</v>
      </c>
      <c r="C391" t="s">
        <v>5</v>
      </c>
      <c r="D391" t="s">
        <v>754</v>
      </c>
      <c r="E391" t="s">
        <v>1122</v>
      </c>
    </row>
    <row r="392" spans="1:5" x14ac:dyDescent="0.25">
      <c r="A392" t="str">
        <f t="shared" si="6"/>
        <v>NABT-P&amp;M-FI&amp;PT-GMM Support</v>
      </c>
      <c r="B392" t="s">
        <v>1741</v>
      </c>
      <c r="C392" t="s">
        <v>5</v>
      </c>
      <c r="D392" t="s">
        <v>754</v>
      </c>
      <c r="E392" t="s">
        <v>1134</v>
      </c>
    </row>
    <row r="393" spans="1:5" x14ac:dyDescent="0.25">
      <c r="A393" t="str">
        <f t="shared" si="6"/>
        <v>NABT-P&amp;M-FI&amp;PT-ICC Production Support</v>
      </c>
      <c r="B393" t="s">
        <v>1742</v>
      </c>
      <c r="C393" t="s">
        <v>5</v>
      </c>
      <c r="D393" t="s">
        <v>754</v>
      </c>
      <c r="E393" t="s">
        <v>1141</v>
      </c>
    </row>
    <row r="394" spans="1:5" x14ac:dyDescent="0.25">
      <c r="A394" t="str">
        <f t="shared" si="6"/>
        <v>NABT-P&amp;M-FI&amp;PT-ICC Testing Support</v>
      </c>
      <c r="B394" t="s">
        <v>1743</v>
      </c>
      <c r="C394" t="s">
        <v>5</v>
      </c>
      <c r="D394" t="s">
        <v>754</v>
      </c>
      <c r="E394" t="s">
        <v>1143</v>
      </c>
    </row>
    <row r="395" spans="1:5" x14ac:dyDescent="0.25">
      <c r="A395" t="str">
        <f t="shared" si="6"/>
        <v>NABT-P&amp;M-FI&amp;PT-Incubator PCE Support</v>
      </c>
      <c r="B395" t="s">
        <v>1744</v>
      </c>
      <c r="C395" t="s">
        <v>5</v>
      </c>
      <c r="D395" t="s">
        <v>754</v>
      </c>
      <c r="E395" t="s">
        <v>1145</v>
      </c>
    </row>
    <row r="396" spans="1:5" x14ac:dyDescent="0.25">
      <c r="A396" t="str">
        <f t="shared" si="6"/>
        <v>NABT-P&amp;M-FI&amp;PT-Lending Systems Support</v>
      </c>
      <c r="B396" t="s">
        <v>1745</v>
      </c>
      <c r="C396" t="s">
        <v>5</v>
      </c>
      <c r="D396" t="s">
        <v>754</v>
      </c>
      <c r="E396" t="s">
        <v>1216</v>
      </c>
    </row>
    <row r="397" spans="1:5" x14ac:dyDescent="0.25">
      <c r="A397" t="str">
        <f t="shared" si="6"/>
        <v>NABT-P&amp;M-FI&amp;PT-Mercury Support</v>
      </c>
      <c r="B397" t="s">
        <v>1746</v>
      </c>
      <c r="C397" t="s">
        <v>5</v>
      </c>
      <c r="D397" t="s">
        <v>754</v>
      </c>
      <c r="E397" t="s">
        <v>1156</v>
      </c>
    </row>
    <row r="398" spans="1:5" x14ac:dyDescent="0.25">
      <c r="A398" t="str">
        <f t="shared" si="6"/>
        <v>NABT-P&amp;M-FI&amp;PT-Payments &amp; Confirmations Support</v>
      </c>
      <c r="B398" t="s">
        <v>1747</v>
      </c>
      <c r="C398" t="s">
        <v>5</v>
      </c>
      <c r="D398" t="s">
        <v>754</v>
      </c>
      <c r="E398" t="s">
        <v>755</v>
      </c>
    </row>
    <row r="399" spans="1:5" x14ac:dyDescent="0.25">
      <c r="A399" t="str">
        <f t="shared" si="6"/>
        <v>NABT-P&amp;M-FI&amp;PT-Rates &amp; Credit Development</v>
      </c>
      <c r="B399" t="s">
        <v>1748</v>
      </c>
      <c r="C399" t="s">
        <v>5</v>
      </c>
      <c r="D399" t="s">
        <v>754</v>
      </c>
      <c r="E399" t="s">
        <v>1209</v>
      </c>
    </row>
    <row r="400" spans="1:5" x14ac:dyDescent="0.25">
      <c r="A400" t="str">
        <f t="shared" si="6"/>
        <v>NABT-P&amp;M-FI&amp;PT-Rates &amp; Credit Support</v>
      </c>
      <c r="B400" t="s">
        <v>1749</v>
      </c>
      <c r="C400" t="s">
        <v>5</v>
      </c>
      <c r="D400" t="s">
        <v>754</v>
      </c>
      <c r="E400" t="s">
        <v>1172</v>
      </c>
    </row>
    <row r="401" spans="1:5" x14ac:dyDescent="0.25">
      <c r="A401" t="str">
        <f t="shared" si="6"/>
        <v>NABT-P&amp;M-FI&amp;PT-Rates &amp; Credit Testing</v>
      </c>
      <c r="B401" t="s">
        <v>1750</v>
      </c>
      <c r="C401" t="s">
        <v>5</v>
      </c>
      <c r="D401" t="s">
        <v>754</v>
      </c>
      <c r="E401" t="s">
        <v>1210</v>
      </c>
    </row>
    <row r="402" spans="1:5" x14ac:dyDescent="0.25">
      <c r="A402" t="str">
        <f t="shared" si="6"/>
        <v>NABT-P&amp;M-FI&amp;PT-Reconciliation Support</v>
      </c>
      <c r="B402" t="s">
        <v>1751</v>
      </c>
      <c r="C402" t="s">
        <v>5</v>
      </c>
      <c r="D402" t="s">
        <v>754</v>
      </c>
      <c r="E402" t="s">
        <v>1175</v>
      </c>
    </row>
    <row r="403" spans="1:5" x14ac:dyDescent="0.25">
      <c r="A403" t="str">
        <f t="shared" si="6"/>
        <v>NABT-P&amp;M-FI&amp;PT-RRT Support</v>
      </c>
      <c r="B403" t="s">
        <v>1752</v>
      </c>
      <c r="C403" t="s">
        <v>5</v>
      </c>
      <c r="D403" t="s">
        <v>754</v>
      </c>
      <c r="E403" t="s">
        <v>1182</v>
      </c>
    </row>
    <row r="404" spans="1:5" x14ac:dyDescent="0.25">
      <c r="A404" t="str">
        <f t="shared" si="6"/>
        <v>NABT-P&amp;M-FI&amp;PT-Thor Support</v>
      </c>
      <c r="B404" t="s">
        <v>1753</v>
      </c>
      <c r="C404" t="s">
        <v>5</v>
      </c>
      <c r="D404" t="s">
        <v>754</v>
      </c>
      <c r="E404" t="s">
        <v>1194</v>
      </c>
    </row>
    <row r="405" spans="1:5" x14ac:dyDescent="0.25">
      <c r="A405" t="str">
        <f t="shared" si="6"/>
        <v>NABT-P&amp;M-FX &amp; Commodities-Bills Whiteboard Development</v>
      </c>
      <c r="B405" t="s">
        <v>1754</v>
      </c>
      <c r="C405" t="s">
        <v>5</v>
      </c>
      <c r="D405" t="s">
        <v>1096</v>
      </c>
      <c r="E405" t="s">
        <v>1095</v>
      </c>
    </row>
    <row r="406" spans="1:5" x14ac:dyDescent="0.25">
      <c r="A406" t="str">
        <f t="shared" si="6"/>
        <v>NABT-P&amp;M-FX &amp; Commodities-Client Centre Support</v>
      </c>
      <c r="B406" t="s">
        <v>1755</v>
      </c>
      <c r="C406" t="s">
        <v>5</v>
      </c>
      <c r="D406" t="s">
        <v>1096</v>
      </c>
      <c r="E406" t="s">
        <v>1102</v>
      </c>
    </row>
    <row r="407" spans="1:5" x14ac:dyDescent="0.25">
      <c r="A407" t="str">
        <f t="shared" si="6"/>
        <v>NABT-P&amp;M-FX &amp; Commodities-Commodities Support</v>
      </c>
      <c r="B407" t="s">
        <v>1756</v>
      </c>
      <c r="C407" t="s">
        <v>5</v>
      </c>
      <c r="D407" t="s">
        <v>1096</v>
      </c>
      <c r="E407" t="s">
        <v>1103</v>
      </c>
    </row>
    <row r="408" spans="1:5" x14ac:dyDescent="0.25">
      <c r="A408" t="str">
        <f t="shared" si="6"/>
        <v>NABT-P&amp;M-FX &amp; Commodities-eCRS Support</v>
      </c>
      <c r="B408" t="s">
        <v>1757</v>
      </c>
      <c r="C408" t="s">
        <v>5</v>
      </c>
      <c r="D408" t="s">
        <v>1096</v>
      </c>
      <c r="E408" t="s">
        <v>1117</v>
      </c>
    </row>
    <row r="409" spans="1:5" x14ac:dyDescent="0.25">
      <c r="A409" t="str">
        <f t="shared" si="6"/>
        <v>NABT-P&amp;M-FX &amp; Commodities-Murex Application Support</v>
      </c>
      <c r="B409" t="s">
        <v>1758</v>
      </c>
      <c r="C409" t="s">
        <v>5</v>
      </c>
      <c r="D409" t="s">
        <v>1096</v>
      </c>
      <c r="E409" t="s">
        <v>1163</v>
      </c>
    </row>
    <row r="410" spans="1:5" x14ac:dyDescent="0.25">
      <c r="A410" t="str">
        <f t="shared" si="6"/>
        <v>NABT-P&amp;M-FX &amp; Commodities-Non-Traded Support</v>
      </c>
      <c r="B410" t="s">
        <v>1759</v>
      </c>
      <c r="C410" t="s">
        <v>5</v>
      </c>
      <c r="D410" t="s">
        <v>1096</v>
      </c>
      <c r="E410" t="s">
        <v>1168</v>
      </c>
    </row>
    <row r="411" spans="1:5" x14ac:dyDescent="0.25">
      <c r="A411" t="str">
        <f t="shared" si="6"/>
        <v>NABT-P&amp;M-FX &amp; Commodities-RDM Support</v>
      </c>
      <c r="B411" t="s">
        <v>1760</v>
      </c>
      <c r="C411" t="s">
        <v>5</v>
      </c>
      <c r="D411" t="s">
        <v>1096</v>
      </c>
      <c r="E411" t="s">
        <v>1174</v>
      </c>
    </row>
    <row r="412" spans="1:5" x14ac:dyDescent="0.25">
      <c r="A412" t="str">
        <f t="shared" si="6"/>
        <v>NABT-P&amp;M-FX &amp; Commodities-Taurus Support</v>
      </c>
      <c r="B412" t="s">
        <v>1761</v>
      </c>
      <c r="C412" t="s">
        <v>5</v>
      </c>
      <c r="D412" t="s">
        <v>1096</v>
      </c>
      <c r="E412" t="s">
        <v>1192</v>
      </c>
    </row>
    <row r="413" spans="1:5" x14ac:dyDescent="0.25">
      <c r="A413" t="str">
        <f t="shared" si="6"/>
        <v>NABT-P&amp;M-FX &amp; Distribution-Austin Development</v>
      </c>
      <c r="B413" t="s">
        <v>1762</v>
      </c>
      <c r="C413" t="s">
        <v>5</v>
      </c>
      <c r="D413" t="s">
        <v>690</v>
      </c>
      <c r="E413" t="s">
        <v>1093</v>
      </c>
    </row>
    <row r="414" spans="1:5" x14ac:dyDescent="0.25">
      <c r="A414" t="str">
        <f t="shared" si="6"/>
        <v>NABT-P&amp;M-FX &amp; Distribution-Austin Support</v>
      </c>
      <c r="B414" t="s">
        <v>1763</v>
      </c>
      <c r="C414" t="s">
        <v>5</v>
      </c>
      <c r="D414" t="s">
        <v>690</v>
      </c>
      <c r="E414" t="s">
        <v>1094</v>
      </c>
    </row>
    <row r="415" spans="1:5" x14ac:dyDescent="0.25">
      <c r="A415" t="str">
        <f t="shared" si="6"/>
        <v>NABT-P&amp;M-FX &amp; Distribution-Bills Whiteboard Support</v>
      </c>
      <c r="B415" t="s">
        <v>1764</v>
      </c>
      <c r="C415" t="s">
        <v>5</v>
      </c>
      <c r="D415" t="s">
        <v>690</v>
      </c>
      <c r="E415" t="s">
        <v>1097</v>
      </c>
    </row>
    <row r="416" spans="1:5" x14ac:dyDescent="0.25">
      <c r="A416" t="str">
        <f t="shared" si="6"/>
        <v>NABT-P&amp;M-FX &amp; Distribution-FX Pricing &amp; Sales Support</v>
      </c>
      <c r="B416" t="s">
        <v>1765</v>
      </c>
      <c r="C416" t="s">
        <v>5</v>
      </c>
      <c r="D416" t="s">
        <v>690</v>
      </c>
      <c r="E416" t="s">
        <v>1128</v>
      </c>
    </row>
    <row r="417" spans="1:5" x14ac:dyDescent="0.25">
      <c r="A417" t="str">
        <f t="shared" si="6"/>
        <v>NABT-P&amp;M-FX &amp; Distribution-Live Rates Support</v>
      </c>
      <c r="B417" t="s">
        <v>1766</v>
      </c>
      <c r="C417" t="s">
        <v>5</v>
      </c>
      <c r="D417" t="s">
        <v>690</v>
      </c>
      <c r="E417" t="s">
        <v>1154</v>
      </c>
    </row>
    <row r="418" spans="1:5" x14ac:dyDescent="0.25">
      <c r="A418" t="str">
        <f t="shared" si="6"/>
        <v>NABT-P&amp;M-FX &amp; Distribution-nabTrade DevTest Support</v>
      </c>
      <c r="B418" t="s">
        <v>1767</v>
      </c>
      <c r="C418" t="s">
        <v>5</v>
      </c>
      <c r="D418" t="s">
        <v>690</v>
      </c>
      <c r="E418" t="s">
        <v>859</v>
      </c>
    </row>
    <row r="419" spans="1:5" x14ac:dyDescent="0.25">
      <c r="A419" t="str">
        <f t="shared" si="6"/>
        <v>NABT-P&amp;M-FX &amp; Distribution-nabTrade Production Support</v>
      </c>
      <c r="B419" t="s">
        <v>1768</v>
      </c>
      <c r="C419" t="s">
        <v>5</v>
      </c>
      <c r="D419" t="s">
        <v>690</v>
      </c>
      <c r="E419" t="s">
        <v>691</v>
      </c>
    </row>
    <row r="420" spans="1:5" x14ac:dyDescent="0.25">
      <c r="A420" t="str">
        <f t="shared" si="6"/>
        <v>NABT-P&amp;M-FX &amp; Distribution-Sales Tool Development</v>
      </c>
      <c r="B420" t="s">
        <v>1769</v>
      </c>
      <c r="C420" t="s">
        <v>5</v>
      </c>
      <c r="D420" t="s">
        <v>690</v>
      </c>
      <c r="E420" t="s">
        <v>1183</v>
      </c>
    </row>
    <row r="421" spans="1:5" x14ac:dyDescent="0.25">
      <c r="A421" t="str">
        <f t="shared" si="6"/>
        <v>NABT-P&amp;M-FX &amp; Distribution-Sales Tool Support</v>
      </c>
      <c r="B421" t="s">
        <v>1770</v>
      </c>
      <c r="C421" t="s">
        <v>5</v>
      </c>
      <c r="D421" t="s">
        <v>690</v>
      </c>
      <c r="E421" t="s">
        <v>1184</v>
      </c>
    </row>
    <row r="422" spans="1:5" x14ac:dyDescent="0.25">
      <c r="A422" t="str">
        <f t="shared" si="6"/>
        <v>NABT-P&amp;M-FX &amp; Distribution-TBL Support</v>
      </c>
      <c r="B422" t="s">
        <v>1771</v>
      </c>
      <c r="C422" t="s">
        <v>5</v>
      </c>
      <c r="D422" t="s">
        <v>690</v>
      </c>
      <c r="E422" t="s">
        <v>1193</v>
      </c>
    </row>
    <row r="423" spans="1:5" x14ac:dyDescent="0.25">
      <c r="A423" t="str">
        <f t="shared" si="6"/>
        <v>NABT-P&amp;M-Infrastructure-Dealing Room Support</v>
      </c>
      <c r="B423" t="s">
        <v>1772</v>
      </c>
      <c r="C423" t="s">
        <v>5</v>
      </c>
      <c r="D423" t="s">
        <v>1130</v>
      </c>
      <c r="E423" t="s">
        <v>1213</v>
      </c>
    </row>
    <row r="424" spans="1:5" x14ac:dyDescent="0.25">
      <c r="A424" t="str">
        <f t="shared" si="6"/>
        <v>NABT-P&amp;M-Infrastructure-Global Market Data Support</v>
      </c>
      <c r="B424" t="s">
        <v>1773</v>
      </c>
      <c r="C424" t="s">
        <v>5</v>
      </c>
      <c r="D424" t="s">
        <v>1130</v>
      </c>
      <c r="E424" t="s">
        <v>1131</v>
      </c>
    </row>
    <row r="425" spans="1:5" x14ac:dyDescent="0.25">
      <c r="A425" t="str">
        <f t="shared" si="6"/>
        <v>NABT-P&amp;M-IT Service Portfolio Management-Technical Service Community</v>
      </c>
      <c r="B425" t="s">
        <v>1774</v>
      </c>
      <c r="C425" t="s">
        <v>5</v>
      </c>
      <c r="D425" t="s">
        <v>1338</v>
      </c>
      <c r="E425" t="s">
        <v>1033</v>
      </c>
    </row>
    <row r="426" spans="1:5" x14ac:dyDescent="0.25">
      <c r="A426" t="str">
        <f t="shared" si="6"/>
        <v>NABT-P&amp;M-Risk &amp; Data-Credit Risk Support</v>
      </c>
      <c r="B426" t="s">
        <v>1775</v>
      </c>
      <c r="C426" t="s">
        <v>5</v>
      </c>
      <c r="D426" t="s">
        <v>1108</v>
      </c>
      <c r="E426" t="s">
        <v>1107</v>
      </c>
    </row>
    <row r="427" spans="1:5" x14ac:dyDescent="0.25">
      <c r="A427" t="str">
        <f t="shared" si="6"/>
        <v>NABT-P&amp;M-Risk &amp; Data-Curves and Rates Support</v>
      </c>
      <c r="B427" t="s">
        <v>1776</v>
      </c>
      <c r="C427" t="s">
        <v>5</v>
      </c>
      <c r="D427" t="s">
        <v>1108</v>
      </c>
      <c r="E427" t="s">
        <v>1112</v>
      </c>
    </row>
    <row r="428" spans="1:5" x14ac:dyDescent="0.25">
      <c r="A428" t="str">
        <f t="shared" si="6"/>
        <v>NABT-P&amp;M-Risk &amp; Data-Data Management Operations</v>
      </c>
      <c r="B428" t="s">
        <v>1777</v>
      </c>
      <c r="C428" t="s">
        <v>5</v>
      </c>
      <c r="D428" t="s">
        <v>1108</v>
      </c>
      <c r="E428" t="s">
        <v>1113</v>
      </c>
    </row>
    <row r="429" spans="1:5" x14ac:dyDescent="0.25">
      <c r="A429" t="str">
        <f t="shared" si="6"/>
        <v>NABT-P&amp;M-Risk &amp; Data-Global Operations Support</v>
      </c>
      <c r="B429" t="s">
        <v>1778</v>
      </c>
      <c r="C429" t="s">
        <v>5</v>
      </c>
      <c r="D429" t="s">
        <v>1108</v>
      </c>
      <c r="E429" t="s">
        <v>1133</v>
      </c>
    </row>
    <row r="430" spans="1:5" x14ac:dyDescent="0.25">
      <c r="A430" t="str">
        <f t="shared" si="6"/>
        <v>NABT-P&amp;M-Risk &amp; Data-Institutional Banking Support</v>
      </c>
      <c r="B430" t="s">
        <v>1779</v>
      </c>
      <c r="C430" t="s">
        <v>5</v>
      </c>
      <c r="D430" t="s">
        <v>1108</v>
      </c>
      <c r="E430" t="s">
        <v>1149</v>
      </c>
    </row>
    <row r="431" spans="1:5" x14ac:dyDescent="0.25">
      <c r="A431" t="str">
        <f t="shared" si="6"/>
        <v>NABT-P&amp;M-Risk &amp; Data-IT Continuity Services</v>
      </c>
      <c r="B431" t="s">
        <v>1780</v>
      </c>
      <c r="C431" t="s">
        <v>5</v>
      </c>
      <c r="D431" t="s">
        <v>1108</v>
      </c>
      <c r="E431" t="s">
        <v>1151</v>
      </c>
    </row>
    <row r="432" spans="1:5" x14ac:dyDescent="0.25">
      <c r="A432" t="str">
        <f t="shared" si="6"/>
        <v>NABT-P&amp;M-Risk &amp; Data-Market Risk Support</v>
      </c>
      <c r="B432" t="s">
        <v>1781</v>
      </c>
      <c r="C432" t="s">
        <v>5</v>
      </c>
      <c r="D432" t="s">
        <v>1108</v>
      </c>
      <c r="E432" t="s">
        <v>1110</v>
      </c>
    </row>
    <row r="433" spans="1:5" x14ac:dyDescent="0.25">
      <c r="A433" t="str">
        <f t="shared" si="6"/>
        <v>NABT-P&amp;M-Risk &amp; Data-Reporting Centre Support</v>
      </c>
      <c r="B433" t="s">
        <v>1782</v>
      </c>
      <c r="C433" t="s">
        <v>5</v>
      </c>
      <c r="D433" t="s">
        <v>1108</v>
      </c>
      <c r="E433" t="s">
        <v>1179</v>
      </c>
    </row>
    <row r="434" spans="1:5" x14ac:dyDescent="0.25">
      <c r="A434" t="str">
        <f t="shared" si="6"/>
        <v>NABT-P&amp;M-Risk &amp; Data-Reporting Support</v>
      </c>
      <c r="B434" t="s">
        <v>1783</v>
      </c>
      <c r="C434" t="s">
        <v>5</v>
      </c>
      <c r="D434" t="s">
        <v>1108</v>
      </c>
      <c r="E434" t="s">
        <v>1181</v>
      </c>
    </row>
    <row r="435" spans="1:5" x14ac:dyDescent="0.25">
      <c r="A435" t="str">
        <f t="shared" si="6"/>
        <v>NABT-P&amp;M-Supply Management-Capacity &amp; Performance Management</v>
      </c>
      <c r="B435" t="s">
        <v>1784</v>
      </c>
      <c r="C435" t="s">
        <v>5</v>
      </c>
      <c r="D435" t="s">
        <v>1100</v>
      </c>
      <c r="E435" t="s">
        <v>1101</v>
      </c>
    </row>
    <row r="436" spans="1:5" x14ac:dyDescent="0.25">
      <c r="A436" t="str">
        <f t="shared" si="6"/>
        <v>NABT-P&amp;M-Supply Management-PPM Support</v>
      </c>
      <c r="B436" t="s">
        <v>1785</v>
      </c>
      <c r="C436" t="s">
        <v>5</v>
      </c>
      <c r="D436" t="s">
        <v>1100</v>
      </c>
      <c r="E436" t="s">
        <v>1170</v>
      </c>
    </row>
    <row r="437" spans="1:5" x14ac:dyDescent="0.25">
      <c r="A437" t="str">
        <f t="shared" si="6"/>
        <v>NABT-P&amp;M-Technology Asia-nabAsia Core Banking BTR Project</v>
      </c>
      <c r="B437" t="s">
        <v>1786</v>
      </c>
      <c r="C437" t="s">
        <v>5</v>
      </c>
      <c r="D437" t="s">
        <v>157</v>
      </c>
      <c r="E437" t="s">
        <v>1021</v>
      </c>
    </row>
    <row r="438" spans="1:5" x14ac:dyDescent="0.25">
      <c r="A438" t="str">
        <f t="shared" si="6"/>
        <v>NABT-P&amp;M-Technology Asia-nabAsia Core Banking Support</v>
      </c>
      <c r="B438" t="s">
        <v>1787</v>
      </c>
      <c r="C438" t="s">
        <v>5</v>
      </c>
      <c r="D438" t="s">
        <v>157</v>
      </c>
      <c r="E438" t="s">
        <v>158</v>
      </c>
    </row>
    <row r="439" spans="1:5" x14ac:dyDescent="0.25">
      <c r="A439" t="str">
        <f t="shared" si="6"/>
        <v>NABT-P&amp;M-Testing Services-Testing Services</v>
      </c>
      <c r="B439" t="s">
        <v>1788</v>
      </c>
      <c r="C439" t="s">
        <v>5</v>
      </c>
      <c r="D439" t="s">
        <v>1222</v>
      </c>
      <c r="E439" t="s">
        <v>1221</v>
      </c>
    </row>
    <row r="440" spans="1:5" x14ac:dyDescent="0.25">
      <c r="A440" t="str">
        <f t="shared" si="6"/>
        <v>NABT-Project Services-SIM Remedy Support</v>
      </c>
      <c r="B440" t="s">
        <v>1789</v>
      </c>
      <c r="C440" t="s">
        <v>5</v>
      </c>
      <c r="D440" t="s">
        <v>1339</v>
      </c>
      <c r="E440" t="s">
        <v>1340</v>
      </c>
    </row>
    <row r="441" spans="1:5" x14ac:dyDescent="0.25">
      <c r="A441" t="str">
        <f t="shared" si="6"/>
        <v>NABT-Security-Goverance-Security Governance</v>
      </c>
      <c r="B441" t="s">
        <v>1790</v>
      </c>
      <c r="C441" t="s">
        <v>5</v>
      </c>
      <c r="D441" t="s">
        <v>509</v>
      </c>
      <c r="E441" t="s">
        <v>510</v>
      </c>
    </row>
    <row r="442" spans="1:5" x14ac:dyDescent="0.25">
      <c r="A442" t="str">
        <f t="shared" si="6"/>
        <v>NABT-Security-nabAIM-Identity Operations</v>
      </c>
      <c r="B442" t="s">
        <v>1791</v>
      </c>
      <c r="C442" t="s">
        <v>5</v>
      </c>
      <c r="D442" t="s">
        <v>52</v>
      </c>
      <c r="E442" t="s">
        <v>1185</v>
      </c>
    </row>
    <row r="443" spans="1:5" x14ac:dyDescent="0.25">
      <c r="A443" t="str">
        <f t="shared" si="6"/>
        <v>NABT-Security-nabAIM-nabAIM Mainframe Support</v>
      </c>
      <c r="B443" t="s">
        <v>1792</v>
      </c>
      <c r="C443" t="s">
        <v>5</v>
      </c>
      <c r="D443" t="s">
        <v>52</v>
      </c>
      <c r="E443" t="s">
        <v>53</v>
      </c>
    </row>
    <row r="444" spans="1:5" x14ac:dyDescent="0.25">
      <c r="A444" t="str">
        <f t="shared" si="6"/>
        <v>NABT-Security-nabAIM-nabAIM Operations Support</v>
      </c>
      <c r="B444" t="s">
        <v>1793</v>
      </c>
      <c r="C444" t="s">
        <v>5</v>
      </c>
      <c r="D444" t="s">
        <v>52</v>
      </c>
      <c r="E444" t="s">
        <v>516</v>
      </c>
    </row>
    <row r="445" spans="1:5" x14ac:dyDescent="0.25">
      <c r="A445" t="str">
        <f t="shared" si="6"/>
        <v>NABT-Security-nabAIM-nabAIM Solutions</v>
      </c>
      <c r="B445" t="s">
        <v>1794</v>
      </c>
      <c r="C445" t="s">
        <v>5</v>
      </c>
      <c r="D445" t="s">
        <v>52</v>
      </c>
      <c r="E445" t="s">
        <v>512</v>
      </c>
    </row>
    <row r="446" spans="1:5" x14ac:dyDescent="0.25">
      <c r="A446" t="str">
        <f t="shared" si="6"/>
        <v>NABT-Security-nabAIM-Oracle Security Support &amp; Maintenance</v>
      </c>
      <c r="B446" t="s">
        <v>1795</v>
      </c>
      <c r="C446" t="s">
        <v>5</v>
      </c>
      <c r="D446" t="s">
        <v>52</v>
      </c>
      <c r="E446" t="s">
        <v>1024</v>
      </c>
    </row>
    <row r="447" spans="1:5" x14ac:dyDescent="0.25">
      <c r="A447" t="str">
        <f t="shared" si="6"/>
        <v>NABT-Security-nabAIM-Security Integration Support</v>
      </c>
      <c r="B447" t="s">
        <v>1796</v>
      </c>
      <c r="C447" t="s">
        <v>5</v>
      </c>
      <c r="D447" t="s">
        <v>52</v>
      </c>
      <c r="E447" t="s">
        <v>514</v>
      </c>
    </row>
    <row r="448" spans="1:5" x14ac:dyDescent="0.25">
      <c r="A448" t="str">
        <f t="shared" si="6"/>
        <v>NABT-Security-nabCERT-Cyber Forensics &amp; Investigations</v>
      </c>
      <c r="B448" t="s">
        <v>1797</v>
      </c>
      <c r="C448" t="s">
        <v>5</v>
      </c>
      <c r="D448" t="s">
        <v>42</v>
      </c>
      <c r="E448" t="s">
        <v>43</v>
      </c>
    </row>
    <row r="449" spans="1:5" x14ac:dyDescent="0.25">
      <c r="A449" t="str">
        <f t="shared" si="6"/>
        <v>NABT-Security-nabCERT-nabCERT CSOC</v>
      </c>
      <c r="B449" t="s">
        <v>1798</v>
      </c>
      <c r="C449" t="s">
        <v>5</v>
      </c>
      <c r="D449" t="s">
        <v>42</v>
      </c>
      <c r="E449" t="s">
        <v>507</v>
      </c>
    </row>
    <row r="450" spans="1:5" x14ac:dyDescent="0.25">
      <c r="A450" t="str">
        <f t="shared" si="6"/>
        <v>NABT-Security-nabCERT-Security Assurance</v>
      </c>
      <c r="B450" t="s">
        <v>1799</v>
      </c>
      <c r="C450" t="s">
        <v>5</v>
      </c>
      <c r="D450" t="s">
        <v>42</v>
      </c>
      <c r="E450" t="s">
        <v>55</v>
      </c>
    </row>
    <row r="451" spans="1:5" x14ac:dyDescent="0.25">
      <c r="A451" t="str">
        <f t="shared" ref="A451:A514" si="7">CONCATENATE(C451,"-",D451,"-",E451)</f>
        <v>NABT-Security-nabSECOPS-DCT Security Services</v>
      </c>
      <c r="B451" t="s">
        <v>1800</v>
      </c>
      <c r="C451" t="s">
        <v>5</v>
      </c>
      <c r="D451" t="s">
        <v>45</v>
      </c>
      <c r="E451" t="s">
        <v>950</v>
      </c>
    </row>
    <row r="452" spans="1:5" x14ac:dyDescent="0.25">
      <c r="A452" t="str">
        <f t="shared" si="7"/>
        <v>NABT-Security-nabSECOPS-Security Applications</v>
      </c>
      <c r="B452" t="s">
        <v>1801</v>
      </c>
      <c r="C452" t="s">
        <v>5</v>
      </c>
      <c r="D452" t="s">
        <v>45</v>
      </c>
      <c r="E452" t="s">
        <v>48</v>
      </c>
    </row>
    <row r="453" spans="1:5" x14ac:dyDescent="0.25">
      <c r="A453" t="str">
        <f t="shared" si="7"/>
        <v>NABT-Security-nabSECOPS-Security Engineering</v>
      </c>
      <c r="B453" t="s">
        <v>1802</v>
      </c>
      <c r="C453" t="s">
        <v>5</v>
      </c>
      <c r="D453" t="s">
        <v>45</v>
      </c>
      <c r="E453" t="s">
        <v>46</v>
      </c>
    </row>
    <row r="454" spans="1:5" x14ac:dyDescent="0.25">
      <c r="A454" t="str">
        <f t="shared" si="7"/>
        <v>NABT-Security-nabSECOPS-Security Firewalls</v>
      </c>
      <c r="B454" t="s">
        <v>1803</v>
      </c>
      <c r="C454" t="s">
        <v>5</v>
      </c>
      <c r="D454" t="s">
        <v>45</v>
      </c>
      <c r="E454" t="s">
        <v>50</v>
      </c>
    </row>
    <row r="455" spans="1:5" x14ac:dyDescent="0.25">
      <c r="A455" t="str">
        <f t="shared" si="7"/>
        <v>NABT-zCAB-Approvers-CAB Approval</v>
      </c>
      <c r="B455" t="s">
        <v>1804</v>
      </c>
      <c r="C455" t="s">
        <v>5</v>
      </c>
      <c r="D455" t="s">
        <v>480</v>
      </c>
      <c r="E455" t="s">
        <v>481</v>
      </c>
    </row>
    <row r="456" spans="1:5" x14ac:dyDescent="0.25">
      <c r="A456" t="str">
        <f t="shared" si="7"/>
        <v>Telstra-Data-Capacity Management</v>
      </c>
      <c r="B456" t="s">
        <v>1805</v>
      </c>
      <c r="C456" t="s">
        <v>235</v>
      </c>
      <c r="D456" t="s">
        <v>246</v>
      </c>
      <c r="E456" t="s">
        <v>261</v>
      </c>
    </row>
    <row r="457" spans="1:5" x14ac:dyDescent="0.25">
      <c r="A457" t="str">
        <f t="shared" si="7"/>
        <v>Telstra-Data-Datapoint Support</v>
      </c>
      <c r="B457" t="s">
        <v>1806</v>
      </c>
      <c r="C457" t="s">
        <v>235</v>
      </c>
      <c r="D457" t="s">
        <v>246</v>
      </c>
      <c r="E457" t="s">
        <v>257</v>
      </c>
    </row>
    <row r="458" spans="1:5" x14ac:dyDescent="0.25">
      <c r="A458" t="str">
        <f t="shared" si="7"/>
        <v>Telstra-Data-HOBO Retail Cabling</v>
      </c>
      <c r="B458" t="s">
        <v>1807</v>
      </c>
      <c r="C458" t="s">
        <v>235</v>
      </c>
      <c r="D458" t="s">
        <v>246</v>
      </c>
      <c r="E458" t="s">
        <v>259</v>
      </c>
    </row>
    <row r="459" spans="1:5" x14ac:dyDescent="0.25">
      <c r="A459" t="str">
        <f t="shared" si="7"/>
        <v>Telstra-Data-Implementation Services</v>
      </c>
      <c r="B459" t="s">
        <v>1808</v>
      </c>
      <c r="C459" t="s">
        <v>235</v>
      </c>
      <c r="D459" t="s">
        <v>246</v>
      </c>
      <c r="E459" t="s">
        <v>252</v>
      </c>
    </row>
    <row r="460" spans="1:5" x14ac:dyDescent="0.25">
      <c r="A460" t="str">
        <f t="shared" si="7"/>
        <v>Telstra-Data-Network - AUR</v>
      </c>
      <c r="B460" t="s">
        <v>1809</v>
      </c>
      <c r="C460" t="s">
        <v>235</v>
      </c>
      <c r="D460" t="s">
        <v>246</v>
      </c>
      <c r="E460" t="s">
        <v>250</v>
      </c>
    </row>
    <row r="461" spans="1:5" x14ac:dyDescent="0.25">
      <c r="A461" t="str">
        <f t="shared" si="7"/>
        <v>Telstra-Data-Network - Wholesale</v>
      </c>
      <c r="B461" t="s">
        <v>1810</v>
      </c>
      <c r="C461" t="s">
        <v>235</v>
      </c>
      <c r="D461" t="s">
        <v>246</v>
      </c>
      <c r="E461" t="s">
        <v>247</v>
      </c>
    </row>
    <row r="462" spans="1:5" x14ac:dyDescent="0.25">
      <c r="A462" t="str">
        <f t="shared" si="7"/>
        <v>Telstra-Data-Network Manager</v>
      </c>
      <c r="B462" t="s">
        <v>1811</v>
      </c>
      <c r="C462" t="s">
        <v>235</v>
      </c>
      <c r="D462" t="s">
        <v>246</v>
      </c>
      <c r="E462" t="s">
        <v>267</v>
      </c>
    </row>
    <row r="463" spans="1:5" x14ac:dyDescent="0.25">
      <c r="A463" t="str">
        <f t="shared" si="7"/>
        <v>Telstra-Data-Network Operations - L2</v>
      </c>
      <c r="B463" t="s">
        <v>1812</v>
      </c>
      <c r="C463" t="s">
        <v>235</v>
      </c>
      <c r="D463" t="s">
        <v>246</v>
      </c>
      <c r="E463" t="s">
        <v>263</v>
      </c>
    </row>
    <row r="464" spans="1:5" x14ac:dyDescent="0.25">
      <c r="A464" t="str">
        <f t="shared" si="7"/>
        <v>Telstra-Data-Network Operations Centre</v>
      </c>
      <c r="B464" t="s">
        <v>1813</v>
      </c>
      <c r="C464" t="s">
        <v>235</v>
      </c>
      <c r="D464" t="s">
        <v>246</v>
      </c>
      <c r="E464" t="s">
        <v>271</v>
      </c>
    </row>
    <row r="465" spans="1:5" x14ac:dyDescent="0.25">
      <c r="A465" t="str">
        <f t="shared" si="7"/>
        <v>Telstra-Data-Network Site Support</v>
      </c>
      <c r="B465" t="s">
        <v>1814</v>
      </c>
      <c r="C465" t="s">
        <v>235</v>
      </c>
      <c r="D465" t="s">
        <v>246</v>
      </c>
      <c r="E465" t="s">
        <v>269</v>
      </c>
    </row>
    <row r="466" spans="1:5" x14ac:dyDescent="0.25">
      <c r="A466" t="str">
        <f t="shared" si="7"/>
        <v>Telstra-Data-Server Support</v>
      </c>
      <c r="B466" t="s">
        <v>1815</v>
      </c>
      <c r="C466" t="s">
        <v>235</v>
      </c>
      <c r="D466" t="s">
        <v>246</v>
      </c>
      <c r="E466" t="s">
        <v>944</v>
      </c>
    </row>
    <row r="467" spans="1:5" x14ac:dyDescent="0.25">
      <c r="A467" t="str">
        <f t="shared" si="7"/>
        <v>Telstra-Data-WAN Support</v>
      </c>
      <c r="B467" t="s">
        <v>1816</v>
      </c>
      <c r="C467" t="s">
        <v>235</v>
      </c>
      <c r="D467" t="s">
        <v>246</v>
      </c>
      <c r="E467" t="s">
        <v>273</v>
      </c>
    </row>
    <row r="468" spans="1:5" x14ac:dyDescent="0.25">
      <c r="A468" t="str">
        <f t="shared" si="7"/>
        <v>Telstra-Professional Services-Project Management</v>
      </c>
      <c r="B468" t="s">
        <v>1817</v>
      </c>
      <c r="C468" t="s">
        <v>235</v>
      </c>
      <c r="D468" t="s">
        <v>277</v>
      </c>
      <c r="E468" t="s">
        <v>278</v>
      </c>
    </row>
    <row r="469" spans="1:5" x14ac:dyDescent="0.25">
      <c r="A469" t="str">
        <f t="shared" si="7"/>
        <v>Telstra-Voice-Help Desk -Voice</v>
      </c>
      <c r="B469" t="s">
        <v>1818</v>
      </c>
      <c r="C469" t="s">
        <v>235</v>
      </c>
      <c r="D469" t="s">
        <v>237</v>
      </c>
      <c r="E469" t="s">
        <v>244</v>
      </c>
    </row>
    <row r="470" spans="1:5" x14ac:dyDescent="0.25">
      <c r="A470" t="str">
        <f t="shared" si="7"/>
        <v>Telstra-Voice-Telstra iVision Engineers</v>
      </c>
      <c r="B470" t="s">
        <v>1819</v>
      </c>
      <c r="C470" t="s">
        <v>235</v>
      </c>
      <c r="D470" t="s">
        <v>237</v>
      </c>
      <c r="E470" t="s">
        <v>242</v>
      </c>
    </row>
    <row r="471" spans="1:5" x14ac:dyDescent="0.25">
      <c r="A471" t="str">
        <f t="shared" si="7"/>
        <v>Telstra-Voice-Telstra iVision FS</v>
      </c>
      <c r="B471" t="s">
        <v>1820</v>
      </c>
      <c r="C471" t="s">
        <v>235</v>
      </c>
      <c r="D471" t="s">
        <v>237</v>
      </c>
      <c r="E471" t="s">
        <v>241</v>
      </c>
    </row>
    <row r="472" spans="1:5" x14ac:dyDescent="0.25">
      <c r="A472" t="str">
        <f t="shared" si="7"/>
        <v>Telstra-Voice-Telstra iVision Level 1</v>
      </c>
      <c r="B472" t="s">
        <v>1821</v>
      </c>
      <c r="C472" t="s">
        <v>235</v>
      </c>
      <c r="D472" t="s">
        <v>237</v>
      </c>
      <c r="E472" t="s">
        <v>238</v>
      </c>
    </row>
    <row r="473" spans="1:5" x14ac:dyDescent="0.25">
      <c r="A473" t="str">
        <f t="shared" si="7"/>
        <v>Telstra-Voice-Telstra iVision Level 2</v>
      </c>
      <c r="B473" t="s">
        <v>1822</v>
      </c>
      <c r="C473" t="s">
        <v>235</v>
      </c>
      <c r="D473" t="s">
        <v>237</v>
      </c>
      <c r="E473" t="s">
        <v>239</v>
      </c>
    </row>
    <row r="474" spans="1:5" x14ac:dyDescent="0.25">
      <c r="A474" t="str">
        <f t="shared" si="7"/>
        <v>Telstra-Voice-Telstra iVision Level 3</v>
      </c>
      <c r="B474" t="s">
        <v>1823</v>
      </c>
      <c r="C474" t="s">
        <v>235</v>
      </c>
      <c r="D474" t="s">
        <v>237</v>
      </c>
      <c r="E474" t="s">
        <v>240</v>
      </c>
    </row>
    <row r="475" spans="1:5" x14ac:dyDescent="0.25">
      <c r="A475" t="str">
        <f t="shared" si="7"/>
        <v>Telstra-Voice-Voice IPTEL</v>
      </c>
      <c r="B475" t="s">
        <v>1824</v>
      </c>
      <c r="C475" t="s">
        <v>235</v>
      </c>
      <c r="D475" t="s">
        <v>237</v>
      </c>
      <c r="E475" t="s">
        <v>265</v>
      </c>
    </row>
    <row r="476" spans="1:5" x14ac:dyDescent="0.25">
      <c r="A476" t="str">
        <f t="shared" si="7"/>
        <v>Telstra-Voice-Voice Solutions</v>
      </c>
      <c r="B476" t="s">
        <v>1825</v>
      </c>
      <c r="C476" t="s">
        <v>235</v>
      </c>
      <c r="D476" t="s">
        <v>237</v>
      </c>
      <c r="E476" t="s">
        <v>275</v>
      </c>
    </row>
    <row r="477" spans="1:5" x14ac:dyDescent="0.25">
      <c r="A477" t="str">
        <f t="shared" si="7"/>
        <v>IBM-Workplace Services-IMAC Planners</v>
      </c>
      <c r="B477" t="s">
        <v>1826</v>
      </c>
      <c r="C477" t="s">
        <v>536</v>
      </c>
      <c r="D477" t="s">
        <v>541</v>
      </c>
      <c r="E477" t="s">
        <v>1827</v>
      </c>
    </row>
    <row r="478" spans="1:5" x14ac:dyDescent="0.25">
      <c r="A478" t="str">
        <f t="shared" si="7"/>
        <v>IBM-Workplace Services-IMAC Hardware Software Ordering</v>
      </c>
      <c r="B478" t="s">
        <v>1828</v>
      </c>
      <c r="C478" t="s">
        <v>536</v>
      </c>
      <c r="D478" t="s">
        <v>541</v>
      </c>
      <c r="E478" t="s">
        <v>1829</v>
      </c>
    </row>
    <row r="479" spans="1:5" x14ac:dyDescent="0.25">
      <c r="A479" t="str">
        <f t="shared" si="7"/>
        <v>IBM-Hosting Services-SQL Retail</v>
      </c>
      <c r="B479" t="s">
        <v>1830</v>
      </c>
      <c r="C479" t="s">
        <v>536</v>
      </c>
      <c r="D479" t="s">
        <v>538</v>
      </c>
      <c r="E479" t="s">
        <v>1831</v>
      </c>
    </row>
    <row r="480" spans="1:5" x14ac:dyDescent="0.25">
      <c r="A480" t="str">
        <f t="shared" si="7"/>
        <v>IBM-Hosting Services-SQL Wealth</v>
      </c>
      <c r="B480" t="s">
        <v>1832</v>
      </c>
      <c r="C480" t="s">
        <v>536</v>
      </c>
      <c r="D480" t="s">
        <v>538</v>
      </c>
      <c r="E480" t="s">
        <v>1833</v>
      </c>
    </row>
    <row r="481" spans="1:5" x14ac:dyDescent="0.25">
      <c r="A481" t="str">
        <f t="shared" si="7"/>
        <v>IBM-Hosting Services-SQL Wholesale</v>
      </c>
      <c r="B481" t="s">
        <v>1834</v>
      </c>
      <c r="C481" t="s">
        <v>536</v>
      </c>
      <c r="D481" t="s">
        <v>538</v>
      </c>
      <c r="E481" t="s">
        <v>1835</v>
      </c>
    </row>
    <row r="482" spans="1:5" x14ac:dyDescent="0.25">
      <c r="A482" t="str">
        <f t="shared" si="7"/>
        <v>IBM-Hosting Services-Database Services - Oracle Retail</v>
      </c>
      <c r="B482" t="s">
        <v>1836</v>
      </c>
      <c r="C482" t="s">
        <v>536</v>
      </c>
      <c r="D482" t="s">
        <v>538</v>
      </c>
      <c r="E482" t="s">
        <v>1837</v>
      </c>
    </row>
    <row r="483" spans="1:5" x14ac:dyDescent="0.25">
      <c r="A483" t="str">
        <f t="shared" si="7"/>
        <v>IBM-Hosting Services-Oracle Wealth Melbourne</v>
      </c>
      <c r="B483" t="s">
        <v>1838</v>
      </c>
      <c r="C483" t="s">
        <v>536</v>
      </c>
      <c r="D483" t="s">
        <v>538</v>
      </c>
      <c r="E483" t="s">
        <v>1839</v>
      </c>
    </row>
    <row r="484" spans="1:5" x14ac:dyDescent="0.25">
      <c r="A484" t="str">
        <f t="shared" si="7"/>
        <v>IBM-Hosting Services-Oracle Wholesale</v>
      </c>
      <c r="B484" t="s">
        <v>1840</v>
      </c>
      <c r="C484" t="s">
        <v>536</v>
      </c>
      <c r="D484" t="s">
        <v>538</v>
      </c>
      <c r="E484" t="s">
        <v>1841</v>
      </c>
    </row>
    <row r="485" spans="1:5" x14ac:dyDescent="0.25">
      <c r="A485" t="str">
        <f t="shared" si="7"/>
        <v>IBM-Hosting Services-TADDM Suppport</v>
      </c>
      <c r="B485" t="s">
        <v>1842</v>
      </c>
      <c r="C485" t="s">
        <v>536</v>
      </c>
      <c r="D485" t="s">
        <v>538</v>
      </c>
      <c r="E485" t="s">
        <v>1843</v>
      </c>
    </row>
    <row r="486" spans="1:5" x14ac:dyDescent="0.25">
      <c r="A486" t="str">
        <f t="shared" si="7"/>
        <v>IBM-Hosting Services-System Management Integration Cloud</v>
      </c>
      <c r="B486" t="s">
        <v>1844</v>
      </c>
      <c r="C486" t="s">
        <v>536</v>
      </c>
      <c r="D486" t="s">
        <v>538</v>
      </c>
      <c r="E486" t="s">
        <v>555</v>
      </c>
    </row>
    <row r="487" spans="1:5" x14ac:dyDescent="0.25">
      <c r="A487" t="str">
        <f t="shared" si="7"/>
        <v>IBM-Hosting Services-Virtualisation Services</v>
      </c>
      <c r="B487" t="s">
        <v>1845</v>
      </c>
      <c r="C487" t="s">
        <v>536</v>
      </c>
      <c r="D487" t="s">
        <v>538</v>
      </c>
      <c r="E487" t="s">
        <v>670</v>
      </c>
    </row>
    <row r="488" spans="1:5" x14ac:dyDescent="0.25">
      <c r="A488" t="str">
        <f t="shared" si="7"/>
        <v>IBM-Hosting Services-Identity and Accessment Mgmt Projects</v>
      </c>
      <c r="B488" t="s">
        <v>1846</v>
      </c>
      <c r="C488" t="s">
        <v>536</v>
      </c>
      <c r="D488" t="s">
        <v>538</v>
      </c>
      <c r="E488" t="s">
        <v>896</v>
      </c>
    </row>
    <row r="489" spans="1:5" x14ac:dyDescent="0.25">
      <c r="A489" t="str">
        <f t="shared" si="7"/>
        <v>IBM-Workplace Services-Service Desk - AdvantEdge</v>
      </c>
      <c r="B489" t="s">
        <v>1847</v>
      </c>
      <c r="C489" t="s">
        <v>536</v>
      </c>
      <c r="D489" t="s">
        <v>541</v>
      </c>
      <c r="E489" t="s">
        <v>1848</v>
      </c>
    </row>
    <row r="490" spans="1:5" x14ac:dyDescent="0.25">
      <c r="A490" t="str">
        <f t="shared" si="7"/>
        <v>IBM-Hosting Services-COPS Wealth</v>
      </c>
      <c r="B490" t="s">
        <v>1849</v>
      </c>
      <c r="C490" t="s">
        <v>536</v>
      </c>
      <c r="D490" t="s">
        <v>538</v>
      </c>
      <c r="E490" t="s">
        <v>1850</v>
      </c>
    </row>
    <row r="491" spans="1:5" x14ac:dyDescent="0.25">
      <c r="A491" t="str">
        <f t="shared" si="7"/>
        <v>IBM-Hosting Services-Wintel Advantage</v>
      </c>
      <c r="B491" t="s">
        <v>1851</v>
      </c>
      <c r="C491" t="s">
        <v>536</v>
      </c>
      <c r="D491" t="s">
        <v>538</v>
      </c>
      <c r="E491" t="s">
        <v>1852</v>
      </c>
    </row>
    <row r="492" spans="1:5" x14ac:dyDescent="0.25">
      <c r="A492" t="str">
        <f t="shared" si="7"/>
        <v>IBM-Hosting Services-Email &amp; Services Mobility</v>
      </c>
      <c r="B492" t="s">
        <v>1853</v>
      </c>
      <c r="C492" t="s">
        <v>536</v>
      </c>
      <c r="D492" t="s">
        <v>538</v>
      </c>
      <c r="E492" t="s">
        <v>1854</v>
      </c>
    </row>
    <row r="493" spans="1:5" x14ac:dyDescent="0.25">
      <c r="A493" t="str">
        <f t="shared" si="7"/>
        <v>IBM-Workplace Services-Ricoh Support</v>
      </c>
      <c r="B493" t="s">
        <v>1855</v>
      </c>
      <c r="C493" t="s">
        <v>536</v>
      </c>
      <c r="D493" t="s">
        <v>541</v>
      </c>
      <c r="E493" t="s">
        <v>1856</v>
      </c>
    </row>
    <row r="494" spans="1:5" x14ac:dyDescent="0.25">
      <c r="A494" t="str">
        <f t="shared" si="7"/>
        <v>IBM-Cross Functional-Business Office</v>
      </c>
      <c r="B494" t="s">
        <v>1857</v>
      </c>
      <c r="C494" t="s">
        <v>536</v>
      </c>
      <c r="D494" t="s">
        <v>611</v>
      </c>
      <c r="E494" t="s">
        <v>1858</v>
      </c>
    </row>
    <row r="495" spans="1:5" x14ac:dyDescent="0.25">
      <c r="A495" t="str">
        <f t="shared" si="7"/>
        <v>IBM-Hosting Services-Weblogic Middleware Support</v>
      </c>
      <c r="B495" t="s">
        <v>1859</v>
      </c>
      <c r="C495" t="s">
        <v>536</v>
      </c>
      <c r="D495" t="s">
        <v>538</v>
      </c>
      <c r="E495" t="s">
        <v>1860</v>
      </c>
    </row>
    <row r="496" spans="1:5" x14ac:dyDescent="0.25">
      <c r="A496" t="str">
        <f t="shared" si="7"/>
        <v>IBM-Workplace Services-Deskside Support</v>
      </c>
      <c r="B496" t="s">
        <v>1861</v>
      </c>
      <c r="C496" t="s">
        <v>536</v>
      </c>
      <c r="D496" t="s">
        <v>541</v>
      </c>
      <c r="E496" t="s">
        <v>553</v>
      </c>
    </row>
    <row r="497" spans="1:5" x14ac:dyDescent="0.25">
      <c r="A497" t="str">
        <f t="shared" si="7"/>
        <v>IBM-Cross Functional-IBM Coordinator</v>
      </c>
      <c r="B497" t="s">
        <v>1862</v>
      </c>
      <c r="C497" t="s">
        <v>536</v>
      </c>
      <c r="D497" t="s">
        <v>611</v>
      </c>
      <c r="E497" t="s">
        <v>1863</v>
      </c>
    </row>
    <row r="498" spans="1:5" x14ac:dyDescent="0.25">
      <c r="A498" t="str">
        <f t="shared" si="7"/>
        <v>IBM-Workplace Services-IBM Coordinator</v>
      </c>
      <c r="B498" t="s">
        <v>1864</v>
      </c>
      <c r="C498" t="s">
        <v>536</v>
      </c>
      <c r="D498" t="s">
        <v>541</v>
      </c>
      <c r="E498" t="s">
        <v>1863</v>
      </c>
    </row>
    <row r="499" spans="1:5" x14ac:dyDescent="0.25">
      <c r="A499" t="str">
        <f t="shared" si="7"/>
        <v>IBM-Hosting Services-Email &amp; Collaboration Services Exchange</v>
      </c>
      <c r="B499" t="s">
        <v>1865</v>
      </c>
      <c r="C499" t="s">
        <v>536</v>
      </c>
      <c r="D499" t="s">
        <v>538</v>
      </c>
      <c r="E499" t="s">
        <v>560</v>
      </c>
    </row>
    <row r="500" spans="1:5" x14ac:dyDescent="0.25">
      <c r="A500" t="str">
        <f t="shared" si="7"/>
        <v>IBM-Hosting Services-Email &amp; Collaboration Services FIM</v>
      </c>
      <c r="B500" t="s">
        <v>1866</v>
      </c>
      <c r="C500" t="s">
        <v>536</v>
      </c>
      <c r="D500" t="s">
        <v>538</v>
      </c>
      <c r="E500" t="s">
        <v>1867</v>
      </c>
    </row>
    <row r="501" spans="1:5" x14ac:dyDescent="0.25">
      <c r="A501" t="str">
        <f t="shared" si="7"/>
        <v>IBM-Hosting Services-Storage Backup &amp; Midrange</v>
      </c>
      <c r="B501" t="s">
        <v>1868</v>
      </c>
      <c r="C501" t="s">
        <v>536</v>
      </c>
      <c r="D501" t="s">
        <v>538</v>
      </c>
      <c r="E501" t="s">
        <v>1869</v>
      </c>
    </row>
    <row r="502" spans="1:5" x14ac:dyDescent="0.25">
      <c r="A502" t="str">
        <f t="shared" si="7"/>
        <v>IBM-Hosting Services-Storage Backup &amp;- Failure Alerts Midrange</v>
      </c>
      <c r="B502" t="s">
        <v>1870</v>
      </c>
      <c r="C502" t="s">
        <v>536</v>
      </c>
      <c r="D502" t="s">
        <v>538</v>
      </c>
      <c r="E502" t="s">
        <v>1871</v>
      </c>
    </row>
    <row r="503" spans="1:5" x14ac:dyDescent="0.25">
      <c r="A503" t="str">
        <f t="shared" si="7"/>
        <v>IBM-Hosting Services-Midrange Technology Services - Hosting Nextgen</v>
      </c>
      <c r="B503" t="s">
        <v>1872</v>
      </c>
      <c r="C503" t="s">
        <v>536</v>
      </c>
      <c r="D503" t="s">
        <v>538</v>
      </c>
      <c r="E503" t="s">
        <v>681</v>
      </c>
    </row>
    <row r="504" spans="1:5" x14ac:dyDescent="0.25">
      <c r="A504" t="str">
        <f t="shared" si="7"/>
        <v>IBM-Workplace Services-Bytecraft Support</v>
      </c>
      <c r="B504" t="s">
        <v>1873</v>
      </c>
      <c r="C504" t="s">
        <v>536</v>
      </c>
      <c r="D504" t="s">
        <v>541</v>
      </c>
      <c r="E504" t="s">
        <v>1874</v>
      </c>
    </row>
    <row r="505" spans="1:5" x14ac:dyDescent="0.25">
      <c r="A505" t="str">
        <f t="shared" si="7"/>
        <v>IBM-Hosting Services-System Management Integration Mainframe</v>
      </c>
      <c r="B505" t="s">
        <v>1875</v>
      </c>
      <c r="C505" t="s">
        <v>536</v>
      </c>
      <c r="D505" t="s">
        <v>538</v>
      </c>
      <c r="E505" t="s">
        <v>619</v>
      </c>
    </row>
    <row r="506" spans="1:5" x14ac:dyDescent="0.25">
      <c r="A506" t="str">
        <f t="shared" si="7"/>
        <v>IBM-Hosting Services-System Management Integration Midrange</v>
      </c>
      <c r="B506" t="s">
        <v>1876</v>
      </c>
      <c r="C506" t="s">
        <v>536</v>
      </c>
      <c r="D506" t="s">
        <v>538</v>
      </c>
      <c r="E506" t="s">
        <v>1877</v>
      </c>
    </row>
    <row r="507" spans="1:5" x14ac:dyDescent="0.25">
      <c r="A507" t="str">
        <f t="shared" si="7"/>
        <v>IBM-Hosting Services-Performance &amp; Management Mainframe</v>
      </c>
      <c r="B507" t="s">
        <v>1878</v>
      </c>
      <c r="C507" t="s">
        <v>536</v>
      </c>
      <c r="D507" t="s">
        <v>538</v>
      </c>
      <c r="E507" t="s">
        <v>1879</v>
      </c>
    </row>
    <row r="508" spans="1:5" x14ac:dyDescent="0.25">
      <c r="A508" t="str">
        <f t="shared" si="7"/>
        <v>IBM-Hosting Services-Performance &amp; Management Midrange</v>
      </c>
      <c r="B508" t="s">
        <v>1880</v>
      </c>
      <c r="C508" t="s">
        <v>536</v>
      </c>
      <c r="D508" t="s">
        <v>538</v>
      </c>
      <c r="E508" t="s">
        <v>1881</v>
      </c>
    </row>
    <row r="509" spans="1:5" x14ac:dyDescent="0.25">
      <c r="A509" t="str">
        <f t="shared" si="7"/>
        <v>IBM-Hosting Services-Facilities Management</v>
      </c>
      <c r="B509" t="s">
        <v>1882</v>
      </c>
      <c r="C509" t="s">
        <v>536</v>
      </c>
      <c r="D509" t="s">
        <v>538</v>
      </c>
      <c r="E509" t="s">
        <v>599</v>
      </c>
    </row>
    <row r="510" spans="1:5" x14ac:dyDescent="0.25">
      <c r="A510" t="str">
        <f t="shared" si="7"/>
        <v>IBM-Cross Functional-Service Delivery Management</v>
      </c>
      <c r="B510" t="s">
        <v>1883</v>
      </c>
      <c r="C510" t="s">
        <v>536</v>
      </c>
      <c r="D510" t="s">
        <v>611</v>
      </c>
      <c r="E510" t="s">
        <v>1312</v>
      </c>
    </row>
    <row r="511" spans="1:5" x14ac:dyDescent="0.25">
      <c r="A511" t="str">
        <f t="shared" si="7"/>
        <v>IBM-Cross Functional-Reporting</v>
      </c>
      <c r="B511" t="s">
        <v>1884</v>
      </c>
      <c r="C511" t="s">
        <v>536</v>
      </c>
      <c r="D511" t="s">
        <v>611</v>
      </c>
      <c r="E511" t="s">
        <v>1885</v>
      </c>
    </row>
    <row r="512" spans="1:5" x14ac:dyDescent="0.25">
      <c r="A512" t="str">
        <f t="shared" si="7"/>
        <v>IBM-Cross Functional-Incident Management</v>
      </c>
      <c r="B512" t="s">
        <v>1886</v>
      </c>
      <c r="C512" t="s">
        <v>536</v>
      </c>
      <c r="D512" t="s">
        <v>611</v>
      </c>
      <c r="E512" t="s">
        <v>1887</v>
      </c>
    </row>
    <row r="513" spans="1:5" x14ac:dyDescent="0.25">
      <c r="A513" t="str">
        <f t="shared" si="7"/>
        <v>IBM-Cross Functional-Problem Management</v>
      </c>
      <c r="B513" t="s">
        <v>1888</v>
      </c>
      <c r="C513" t="s">
        <v>536</v>
      </c>
      <c r="D513" t="s">
        <v>611</v>
      </c>
      <c r="E513" t="s">
        <v>490</v>
      </c>
    </row>
    <row r="514" spans="1:5" x14ac:dyDescent="0.25">
      <c r="A514" t="str">
        <f t="shared" si="7"/>
        <v>IBM-Cross Functional-Release Management</v>
      </c>
      <c r="B514" t="s">
        <v>1889</v>
      </c>
      <c r="C514" t="s">
        <v>536</v>
      </c>
      <c r="D514" t="s">
        <v>611</v>
      </c>
      <c r="E514" t="s">
        <v>1890</v>
      </c>
    </row>
    <row r="515" spans="1:5" x14ac:dyDescent="0.25">
      <c r="A515" t="str">
        <f t="shared" ref="A515:A578" si="8">CONCATENATE(C515,"-",D515,"-",E515)</f>
        <v>IBM-Workplace Services-Anti-Virus Management Support</v>
      </c>
      <c r="B515" t="s">
        <v>1891</v>
      </c>
      <c r="C515" t="s">
        <v>536</v>
      </c>
      <c r="D515" t="s">
        <v>541</v>
      </c>
      <c r="E515" t="s">
        <v>542</v>
      </c>
    </row>
    <row r="516" spans="1:5" x14ac:dyDescent="0.25">
      <c r="A516" t="str">
        <f t="shared" si="8"/>
        <v>IBM-Workplace Services-Rightfax Administration</v>
      </c>
      <c r="B516" t="s">
        <v>1892</v>
      </c>
      <c r="C516" t="s">
        <v>536</v>
      </c>
      <c r="D516" t="s">
        <v>541</v>
      </c>
      <c r="E516" t="s">
        <v>656</v>
      </c>
    </row>
    <row r="517" spans="1:5" x14ac:dyDescent="0.25">
      <c r="A517" t="str">
        <f t="shared" si="8"/>
        <v>IBM-Hosting Services-Messaging Support</v>
      </c>
      <c r="B517" t="s">
        <v>1893</v>
      </c>
      <c r="C517" t="s">
        <v>536</v>
      </c>
      <c r="D517" t="s">
        <v>538</v>
      </c>
      <c r="E517" t="s">
        <v>1894</v>
      </c>
    </row>
    <row r="518" spans="1:5" x14ac:dyDescent="0.25">
      <c r="A518" t="str">
        <f t="shared" si="8"/>
        <v>IBM-Hosting Services-Websphere Application Support</v>
      </c>
      <c r="B518" t="s">
        <v>1895</v>
      </c>
      <c r="C518" t="s">
        <v>536</v>
      </c>
      <c r="D518" t="s">
        <v>538</v>
      </c>
      <c r="E518" t="s">
        <v>617</v>
      </c>
    </row>
    <row r="519" spans="1:5" x14ac:dyDescent="0.25">
      <c r="A519" t="str">
        <f t="shared" si="8"/>
        <v>IBM-Hosting Services-CICS Support</v>
      </c>
      <c r="B519" t="s">
        <v>1896</v>
      </c>
      <c r="C519" t="s">
        <v>536</v>
      </c>
      <c r="D519" t="s">
        <v>538</v>
      </c>
      <c r="E519" t="s">
        <v>661</v>
      </c>
    </row>
    <row r="520" spans="1:5" x14ac:dyDescent="0.25">
      <c r="A520" t="str">
        <f t="shared" si="8"/>
        <v>IBM-Hosting Services-IMS Support</v>
      </c>
      <c r="B520" t="s">
        <v>1897</v>
      </c>
      <c r="C520" t="s">
        <v>536</v>
      </c>
      <c r="D520" t="s">
        <v>538</v>
      </c>
      <c r="E520" t="s">
        <v>665</v>
      </c>
    </row>
    <row r="521" spans="1:5" x14ac:dyDescent="0.25">
      <c r="A521" t="str">
        <f t="shared" si="8"/>
        <v>IBM-Hosting Services-Mainframe DB2</v>
      </c>
      <c r="B521" t="s">
        <v>1898</v>
      </c>
      <c r="C521" t="s">
        <v>536</v>
      </c>
      <c r="D521" t="s">
        <v>538</v>
      </c>
      <c r="E521" t="s">
        <v>1899</v>
      </c>
    </row>
    <row r="522" spans="1:5" x14ac:dyDescent="0.25">
      <c r="A522" t="str">
        <f t="shared" si="8"/>
        <v>IBM-Hosting Services-Database Services - Midrange</v>
      </c>
      <c r="B522" t="s">
        <v>1900</v>
      </c>
      <c r="C522" t="s">
        <v>536</v>
      </c>
      <c r="D522" t="s">
        <v>538</v>
      </c>
      <c r="E522" t="s">
        <v>633</v>
      </c>
    </row>
    <row r="523" spans="1:5" x14ac:dyDescent="0.25">
      <c r="A523" t="str">
        <f t="shared" si="8"/>
        <v>IBM-Hosting Services-Database Services - Oracle</v>
      </c>
      <c r="B523" t="s">
        <v>1901</v>
      </c>
      <c r="C523" t="s">
        <v>536</v>
      </c>
      <c r="D523" t="s">
        <v>538</v>
      </c>
      <c r="E523" t="s">
        <v>629</v>
      </c>
    </row>
    <row r="524" spans="1:5" x14ac:dyDescent="0.25">
      <c r="A524" t="str">
        <f t="shared" si="8"/>
        <v>IBM-Hosting Services-Database Services - SQL</v>
      </c>
      <c r="B524" t="s">
        <v>1902</v>
      </c>
      <c r="C524" t="s">
        <v>536</v>
      </c>
      <c r="D524" t="s">
        <v>538</v>
      </c>
      <c r="E524" t="s">
        <v>631</v>
      </c>
    </row>
    <row r="525" spans="1:5" x14ac:dyDescent="0.25">
      <c r="A525" t="str">
        <f t="shared" si="8"/>
        <v>IBM-Hosting Services-Database Services - Sybase</v>
      </c>
      <c r="B525" t="s">
        <v>1903</v>
      </c>
      <c r="C525" t="s">
        <v>536</v>
      </c>
      <c r="D525" t="s">
        <v>538</v>
      </c>
      <c r="E525" t="s">
        <v>635</v>
      </c>
    </row>
    <row r="526" spans="1:5" x14ac:dyDescent="0.25">
      <c r="A526" t="str">
        <f t="shared" si="8"/>
        <v>IBM-Hosting Services-Disaster Recovery Management</v>
      </c>
      <c r="B526" t="s">
        <v>1904</v>
      </c>
      <c r="C526" t="s">
        <v>536</v>
      </c>
      <c r="D526" t="s">
        <v>538</v>
      </c>
      <c r="E526" t="s">
        <v>887</v>
      </c>
    </row>
    <row r="527" spans="1:5" x14ac:dyDescent="0.25">
      <c r="A527" t="str">
        <f t="shared" si="8"/>
        <v>IBM-Hosting Services-Computer Operations</v>
      </c>
      <c r="B527" t="s">
        <v>1905</v>
      </c>
      <c r="C527" t="s">
        <v>536</v>
      </c>
      <c r="D527" t="s">
        <v>538</v>
      </c>
      <c r="E527" t="s">
        <v>602</v>
      </c>
    </row>
    <row r="528" spans="1:5" x14ac:dyDescent="0.25">
      <c r="A528" t="str">
        <f t="shared" si="8"/>
        <v>IBM-Hosting Services-Production Control Batch Infrastructure Support</v>
      </c>
      <c r="B528" t="s">
        <v>1906</v>
      </c>
      <c r="C528" t="s">
        <v>536</v>
      </c>
      <c r="D528" t="s">
        <v>538</v>
      </c>
      <c r="E528" t="s">
        <v>649</v>
      </c>
    </row>
    <row r="529" spans="1:5" x14ac:dyDescent="0.25">
      <c r="A529" t="str">
        <f t="shared" si="8"/>
        <v>IBM-Hosting Services-Production Control Batch Scheduling Support</v>
      </c>
      <c r="B529" t="s">
        <v>1907</v>
      </c>
      <c r="C529" t="s">
        <v>536</v>
      </c>
      <c r="D529" t="s">
        <v>538</v>
      </c>
      <c r="E529" t="s">
        <v>586</v>
      </c>
    </row>
    <row r="530" spans="1:5" x14ac:dyDescent="0.25">
      <c r="A530" t="str">
        <f t="shared" si="8"/>
        <v>IBM-Hosting Services-Wintel Hosting Support - Intel</v>
      </c>
      <c r="B530" t="s">
        <v>1908</v>
      </c>
      <c r="C530" t="s">
        <v>536</v>
      </c>
      <c r="D530" t="s">
        <v>538</v>
      </c>
      <c r="E530" t="s">
        <v>833</v>
      </c>
    </row>
    <row r="531" spans="1:5" x14ac:dyDescent="0.25">
      <c r="A531" t="str">
        <f t="shared" si="8"/>
        <v>IBM-Workplace Services-Wintel Hosting Support</v>
      </c>
      <c r="B531" t="s">
        <v>1909</v>
      </c>
      <c r="C531" t="s">
        <v>536</v>
      </c>
      <c r="D531" t="s">
        <v>541</v>
      </c>
      <c r="E531" t="s">
        <v>546</v>
      </c>
    </row>
    <row r="532" spans="1:5" x14ac:dyDescent="0.25">
      <c r="A532" t="str">
        <f t="shared" si="8"/>
        <v>IBM-Hosting Services-Wintel Hosting Support - Midrange</v>
      </c>
      <c r="B532" t="s">
        <v>1910</v>
      </c>
      <c r="C532" t="s">
        <v>536</v>
      </c>
      <c r="D532" t="s">
        <v>538</v>
      </c>
      <c r="E532" t="s">
        <v>835</v>
      </c>
    </row>
    <row r="533" spans="1:5" x14ac:dyDescent="0.25">
      <c r="A533" t="str">
        <f t="shared" si="8"/>
        <v>IBM-Hosting Services-Midrange Infrastructure</v>
      </c>
      <c r="B533" t="s">
        <v>1911</v>
      </c>
      <c r="C533" t="s">
        <v>536</v>
      </c>
      <c r="D533" t="s">
        <v>538</v>
      </c>
      <c r="E533" t="s">
        <v>1912</v>
      </c>
    </row>
    <row r="534" spans="1:5" x14ac:dyDescent="0.25">
      <c r="A534" t="str">
        <f t="shared" si="8"/>
        <v>IBM-Hosting Services-Storage Z Series</v>
      </c>
      <c r="B534" t="s">
        <v>1913</v>
      </c>
      <c r="C534" t="s">
        <v>536</v>
      </c>
      <c r="D534" t="s">
        <v>538</v>
      </c>
      <c r="E534" t="s">
        <v>845</v>
      </c>
    </row>
    <row r="535" spans="1:5" x14ac:dyDescent="0.25">
      <c r="A535" t="str">
        <f t="shared" si="8"/>
        <v>IBM-Hosting Services-Storage Management - NAS</v>
      </c>
      <c r="B535" t="s">
        <v>1914</v>
      </c>
      <c r="C535" t="s">
        <v>536</v>
      </c>
      <c r="D535" t="s">
        <v>538</v>
      </c>
      <c r="E535" t="s">
        <v>1915</v>
      </c>
    </row>
    <row r="536" spans="1:5" x14ac:dyDescent="0.25">
      <c r="A536" t="str">
        <f t="shared" si="8"/>
        <v>IBM-Hosting Services-Storage Management - SAN</v>
      </c>
      <c r="B536" t="s">
        <v>1916</v>
      </c>
      <c r="C536" t="s">
        <v>536</v>
      </c>
      <c r="D536" t="s">
        <v>538</v>
      </c>
      <c r="E536" t="s">
        <v>652</v>
      </c>
    </row>
    <row r="537" spans="1:5" x14ac:dyDescent="0.25">
      <c r="A537" t="str">
        <f t="shared" si="8"/>
        <v>IBM-Hosting Services-ZOS Support</v>
      </c>
      <c r="B537" t="s">
        <v>1917</v>
      </c>
      <c r="C537" t="s">
        <v>536</v>
      </c>
      <c r="D537" t="s">
        <v>538</v>
      </c>
      <c r="E537" t="s">
        <v>667</v>
      </c>
    </row>
    <row r="538" spans="1:5" x14ac:dyDescent="0.25">
      <c r="A538" t="str">
        <f t="shared" si="8"/>
        <v>IBM-Cross Functional-Transition &amp; Project Management</v>
      </c>
      <c r="B538" t="s">
        <v>1918</v>
      </c>
      <c r="C538" t="s">
        <v>536</v>
      </c>
      <c r="D538" t="s">
        <v>611</v>
      </c>
      <c r="E538" t="s">
        <v>1919</v>
      </c>
    </row>
    <row r="539" spans="1:5" x14ac:dyDescent="0.25">
      <c r="A539" t="str">
        <f t="shared" si="8"/>
        <v>IBM-Workplace Services-Service Desk - Wholesale</v>
      </c>
      <c r="B539" t="s">
        <v>1920</v>
      </c>
      <c r="C539" t="s">
        <v>536</v>
      </c>
      <c r="D539" t="s">
        <v>541</v>
      </c>
      <c r="E539" t="s">
        <v>1921</v>
      </c>
    </row>
    <row r="540" spans="1:5" x14ac:dyDescent="0.25">
      <c r="A540" t="str">
        <f t="shared" si="8"/>
        <v>IBM-Hosting Services-Email &amp; Collaboration Services Notes Domino T</v>
      </c>
      <c r="B540" t="s">
        <v>1922</v>
      </c>
      <c r="C540" t="s">
        <v>536</v>
      </c>
      <c r="D540" t="s">
        <v>538</v>
      </c>
      <c r="E540" t="s">
        <v>1923</v>
      </c>
    </row>
    <row r="541" spans="1:5" x14ac:dyDescent="0.25">
      <c r="A541" t="str">
        <f t="shared" si="8"/>
        <v>IBM-Hosting Services-Service Restoration Wrong</v>
      </c>
      <c r="B541" t="s">
        <v>1924</v>
      </c>
      <c r="C541" t="s">
        <v>536</v>
      </c>
      <c r="D541" t="s">
        <v>538</v>
      </c>
      <c r="E541" t="s">
        <v>1925</v>
      </c>
    </row>
    <row r="542" spans="1:5" x14ac:dyDescent="0.25">
      <c r="A542" t="str">
        <f t="shared" si="8"/>
        <v>IBM-Hosting Services-Oracle Virtualisation Services</v>
      </c>
      <c r="B542" t="s">
        <v>1926</v>
      </c>
      <c r="C542" t="s">
        <v>536</v>
      </c>
      <c r="D542" t="s">
        <v>538</v>
      </c>
      <c r="E542" t="s">
        <v>892</v>
      </c>
    </row>
    <row r="543" spans="1:5" x14ac:dyDescent="0.25">
      <c r="A543" t="str">
        <f t="shared" si="8"/>
        <v>IBM-Workplace Services-Service Desk - Products &amp; Administration</v>
      </c>
      <c r="B543" t="s">
        <v>1927</v>
      </c>
      <c r="C543" t="s">
        <v>536</v>
      </c>
      <c r="D543" t="s">
        <v>541</v>
      </c>
      <c r="E543" t="s">
        <v>1928</v>
      </c>
    </row>
    <row r="544" spans="1:5" x14ac:dyDescent="0.25">
      <c r="A544" t="str">
        <f t="shared" si="8"/>
        <v>IBM-Workplace Services-Hardware Management</v>
      </c>
      <c r="B544" t="s">
        <v>1929</v>
      </c>
      <c r="C544" t="s">
        <v>536</v>
      </c>
      <c r="D544" t="s">
        <v>541</v>
      </c>
      <c r="E544" t="s">
        <v>1930</v>
      </c>
    </row>
    <row r="545" spans="1:5" x14ac:dyDescent="0.25">
      <c r="A545" t="str">
        <f t="shared" si="8"/>
        <v>IBM-Workplace Services-Asset management Tool</v>
      </c>
      <c r="B545" t="s">
        <v>1931</v>
      </c>
      <c r="C545" t="s">
        <v>536</v>
      </c>
      <c r="D545" t="s">
        <v>541</v>
      </c>
      <c r="E545" t="s">
        <v>1932</v>
      </c>
    </row>
    <row r="546" spans="1:5" x14ac:dyDescent="0.25">
      <c r="A546" t="str">
        <f t="shared" si="8"/>
        <v>IBM-Hosting Services-Midrange IOD</v>
      </c>
      <c r="B546" t="s">
        <v>1933</v>
      </c>
      <c r="C546" t="s">
        <v>536</v>
      </c>
      <c r="D546" t="s">
        <v>538</v>
      </c>
      <c r="E546" t="s">
        <v>1934</v>
      </c>
    </row>
    <row r="547" spans="1:5" x14ac:dyDescent="0.25">
      <c r="A547" t="str">
        <f t="shared" si="8"/>
        <v>IBM-Cross Functional-Configuration Management</v>
      </c>
      <c r="B547" t="s">
        <v>1935</v>
      </c>
      <c r="C547" t="s">
        <v>536</v>
      </c>
      <c r="D547" t="s">
        <v>611</v>
      </c>
      <c r="E547" t="s">
        <v>492</v>
      </c>
    </row>
    <row r="548" spans="1:5" x14ac:dyDescent="0.25">
      <c r="A548" t="str">
        <f t="shared" si="8"/>
        <v>IBM-Cross Functional-Change Management</v>
      </c>
      <c r="B548" t="s">
        <v>1936</v>
      </c>
      <c r="C548" t="s">
        <v>536</v>
      </c>
      <c r="D548" t="s">
        <v>611</v>
      </c>
      <c r="E548" t="s">
        <v>485</v>
      </c>
    </row>
    <row r="549" spans="1:5" x14ac:dyDescent="0.25">
      <c r="A549" t="str">
        <f t="shared" si="8"/>
        <v>IBM-Hosting Services-Storage Midrange</v>
      </c>
      <c r="B549" t="s">
        <v>1937</v>
      </c>
      <c r="C549" t="s">
        <v>536</v>
      </c>
      <c r="D549" t="s">
        <v>538</v>
      </c>
      <c r="E549" t="s">
        <v>1938</v>
      </c>
    </row>
    <row r="550" spans="1:5" x14ac:dyDescent="0.25">
      <c r="A550" t="str">
        <f t="shared" si="8"/>
        <v>IBM-Hosting Services-IIS Server</v>
      </c>
      <c r="B550" t="s">
        <v>1939</v>
      </c>
      <c r="C550" t="s">
        <v>536</v>
      </c>
      <c r="D550" t="s">
        <v>538</v>
      </c>
      <c r="E550" t="s">
        <v>1940</v>
      </c>
    </row>
    <row r="551" spans="1:5" x14ac:dyDescent="0.25">
      <c r="A551" t="str">
        <f t="shared" si="8"/>
        <v>IBM-Cross Functional-Service Management Tools Support - Maximo</v>
      </c>
      <c r="B551" t="s">
        <v>1941</v>
      </c>
      <c r="C551" t="s">
        <v>536</v>
      </c>
      <c r="D551" t="s">
        <v>611</v>
      </c>
      <c r="E551" t="s">
        <v>942</v>
      </c>
    </row>
    <row r="552" spans="1:5" x14ac:dyDescent="0.25">
      <c r="A552" t="str">
        <f t="shared" si="8"/>
        <v>IBM-Hosting Services-IIS Server Transformed</v>
      </c>
      <c r="B552" t="s">
        <v>1942</v>
      </c>
      <c r="C552" t="s">
        <v>536</v>
      </c>
      <c r="D552" t="s">
        <v>538</v>
      </c>
      <c r="E552" t="s">
        <v>1943</v>
      </c>
    </row>
    <row r="553" spans="1:5" x14ac:dyDescent="0.25">
      <c r="A553" t="str">
        <f t="shared" si="8"/>
        <v>IBM-Cross Functional-Process Management</v>
      </c>
      <c r="B553" t="s">
        <v>1944</v>
      </c>
      <c r="C553" t="s">
        <v>536</v>
      </c>
      <c r="D553" t="s">
        <v>611</v>
      </c>
      <c r="E553" t="s">
        <v>1945</v>
      </c>
    </row>
    <row r="554" spans="1:5" x14ac:dyDescent="0.25">
      <c r="A554" t="str">
        <f t="shared" si="8"/>
        <v>IBM-Workplace Services-Email and Collaboration Right Fax</v>
      </c>
      <c r="B554" t="s">
        <v>1946</v>
      </c>
      <c r="C554" t="s">
        <v>536</v>
      </c>
      <c r="D554" t="s">
        <v>541</v>
      </c>
      <c r="E554" t="s">
        <v>1947</v>
      </c>
    </row>
    <row r="555" spans="1:5" x14ac:dyDescent="0.25">
      <c r="A555" t="str">
        <f t="shared" si="8"/>
        <v>IBM-Workplace Services-ECS Sharepoint</v>
      </c>
      <c r="B555" t="s">
        <v>1948</v>
      </c>
      <c r="C555" t="s">
        <v>536</v>
      </c>
      <c r="D555" t="s">
        <v>541</v>
      </c>
      <c r="E555" t="s">
        <v>1949</v>
      </c>
    </row>
    <row r="556" spans="1:5" x14ac:dyDescent="0.25">
      <c r="A556" t="str">
        <f t="shared" si="8"/>
        <v>IBM-Cross Functional-Service level Management</v>
      </c>
      <c r="B556" t="s">
        <v>1950</v>
      </c>
      <c r="C556" t="s">
        <v>536</v>
      </c>
      <c r="D556" t="s">
        <v>611</v>
      </c>
      <c r="E556" t="s">
        <v>1951</v>
      </c>
    </row>
    <row r="557" spans="1:5" x14ac:dyDescent="0.25">
      <c r="A557" t="str">
        <f t="shared" si="8"/>
        <v>IBM-Hosting Services-System Operations Sydney</v>
      </c>
      <c r="B557" t="s">
        <v>1952</v>
      </c>
      <c r="C557" t="s">
        <v>536</v>
      </c>
      <c r="D557" t="s">
        <v>538</v>
      </c>
      <c r="E557" t="s">
        <v>1953</v>
      </c>
    </row>
    <row r="558" spans="1:5" x14ac:dyDescent="0.25">
      <c r="A558" t="str">
        <f t="shared" si="8"/>
        <v>IBM-Hosting Services-Tape Management</v>
      </c>
      <c r="B558" t="s">
        <v>1954</v>
      </c>
      <c r="C558" t="s">
        <v>536</v>
      </c>
      <c r="D558" t="s">
        <v>538</v>
      </c>
      <c r="E558" t="s">
        <v>1955</v>
      </c>
    </row>
    <row r="559" spans="1:5" x14ac:dyDescent="0.25">
      <c r="A559" t="str">
        <f t="shared" si="8"/>
        <v>IBM-Workplace Services-Executive Deskside Support NSW</v>
      </c>
      <c r="B559" t="s">
        <v>1956</v>
      </c>
      <c r="C559" t="s">
        <v>536</v>
      </c>
      <c r="D559" t="s">
        <v>541</v>
      </c>
      <c r="E559" t="s">
        <v>934</v>
      </c>
    </row>
    <row r="560" spans="1:5" x14ac:dyDescent="0.25">
      <c r="A560" t="str">
        <f t="shared" si="8"/>
        <v>IBM-Workplace Services-Executive Deskside Support Victoria</v>
      </c>
      <c r="B560" t="s">
        <v>1957</v>
      </c>
      <c r="C560" t="s">
        <v>536</v>
      </c>
      <c r="D560" t="s">
        <v>541</v>
      </c>
      <c r="E560" t="s">
        <v>933</v>
      </c>
    </row>
    <row r="561" spans="1:5" x14ac:dyDescent="0.25">
      <c r="A561" t="str">
        <f t="shared" si="8"/>
        <v>IBM-Workplace Services-Predelivery Logistics</v>
      </c>
      <c r="B561" t="s">
        <v>1958</v>
      </c>
      <c r="C561" t="s">
        <v>536</v>
      </c>
      <c r="D561" t="s">
        <v>541</v>
      </c>
      <c r="E561" t="s">
        <v>1959</v>
      </c>
    </row>
    <row r="562" spans="1:5" x14ac:dyDescent="0.25">
      <c r="A562" t="str">
        <f t="shared" si="8"/>
        <v>IBM-Workplace Services-Computer Build Team</v>
      </c>
      <c r="B562" t="s">
        <v>1960</v>
      </c>
      <c r="C562" t="s">
        <v>536</v>
      </c>
      <c r="D562" t="s">
        <v>541</v>
      </c>
      <c r="E562" t="s">
        <v>1961</v>
      </c>
    </row>
    <row r="563" spans="1:5" x14ac:dyDescent="0.25">
      <c r="A563" t="str">
        <f t="shared" si="8"/>
        <v>IBM-Workplace Services-Service Desk Retail Admin</v>
      </c>
      <c r="B563" t="s">
        <v>1962</v>
      </c>
      <c r="C563" t="s">
        <v>536</v>
      </c>
      <c r="D563" t="s">
        <v>541</v>
      </c>
      <c r="E563" t="s">
        <v>1963</v>
      </c>
    </row>
    <row r="564" spans="1:5" x14ac:dyDescent="0.25">
      <c r="A564" t="str">
        <f t="shared" si="8"/>
        <v>IBM-Workplace Services-System Access Review</v>
      </c>
      <c r="B564" t="s">
        <v>1964</v>
      </c>
      <c r="C564" t="s">
        <v>536</v>
      </c>
      <c r="D564" t="s">
        <v>541</v>
      </c>
      <c r="E564" t="s">
        <v>1965</v>
      </c>
    </row>
    <row r="565" spans="1:5" x14ac:dyDescent="0.25">
      <c r="A565" t="str">
        <f t="shared" si="8"/>
        <v>IBM-Hosting Services-Infrastructure Engagement Services</v>
      </c>
      <c r="B565" t="s">
        <v>1966</v>
      </c>
      <c r="C565" t="s">
        <v>536</v>
      </c>
      <c r="D565" t="s">
        <v>538</v>
      </c>
      <c r="E565" t="s">
        <v>572</v>
      </c>
    </row>
    <row r="566" spans="1:5" x14ac:dyDescent="0.25">
      <c r="A566" t="str">
        <f t="shared" si="8"/>
        <v>IBM-Hosting Services-ISI Hosting Services</v>
      </c>
      <c r="B566" t="s">
        <v>1967</v>
      </c>
      <c r="C566" t="s">
        <v>536</v>
      </c>
      <c r="D566" t="s">
        <v>538</v>
      </c>
      <c r="E566" t="s">
        <v>676</v>
      </c>
    </row>
    <row r="567" spans="1:5" x14ac:dyDescent="0.25">
      <c r="A567" t="str">
        <f t="shared" si="8"/>
        <v>IBM-Hosting Services-DSS Web Services</v>
      </c>
      <c r="B567" t="s">
        <v>1968</v>
      </c>
      <c r="C567" t="s">
        <v>536</v>
      </c>
      <c r="D567" t="s">
        <v>538</v>
      </c>
      <c r="E567" t="s">
        <v>672</v>
      </c>
    </row>
    <row r="568" spans="1:5" x14ac:dyDescent="0.25">
      <c r="A568" t="str">
        <f t="shared" si="8"/>
        <v>IBM-Hosting Services-Mainframe DB2 DBA</v>
      </c>
      <c r="B568" t="s">
        <v>1969</v>
      </c>
      <c r="C568" t="s">
        <v>536</v>
      </c>
      <c r="D568" t="s">
        <v>538</v>
      </c>
      <c r="E568" t="s">
        <v>674</v>
      </c>
    </row>
    <row r="569" spans="1:5" x14ac:dyDescent="0.25">
      <c r="A569" t="str">
        <f t="shared" si="8"/>
        <v>IBM-Hosting Services-Middleware Projects</v>
      </c>
      <c r="B569" t="s">
        <v>1970</v>
      </c>
      <c r="C569" t="s">
        <v>536</v>
      </c>
      <c r="D569" t="s">
        <v>538</v>
      </c>
      <c r="E569" t="s">
        <v>588</v>
      </c>
    </row>
    <row r="570" spans="1:5" x14ac:dyDescent="0.25">
      <c r="A570" t="str">
        <f t="shared" si="8"/>
        <v>IBM-Hosting Services-Production Control Batch Infrastructure Support T</v>
      </c>
      <c r="B570" t="s">
        <v>1971</v>
      </c>
      <c r="C570" t="s">
        <v>536</v>
      </c>
      <c r="D570" t="s">
        <v>538</v>
      </c>
      <c r="E570" t="s">
        <v>1972</v>
      </c>
    </row>
    <row r="571" spans="1:5" x14ac:dyDescent="0.25">
      <c r="A571" t="str">
        <f t="shared" si="8"/>
        <v>IBM-Hosting Services-Middleware Services</v>
      </c>
      <c r="B571" t="s">
        <v>1973</v>
      </c>
      <c r="C571" t="s">
        <v>536</v>
      </c>
      <c r="D571" t="s">
        <v>538</v>
      </c>
      <c r="E571" t="s">
        <v>853</v>
      </c>
    </row>
    <row r="572" spans="1:5" x14ac:dyDescent="0.25">
      <c r="A572" t="str">
        <f t="shared" si="8"/>
        <v>IBM-Hosting Services-Production Control Batch Scheduling Support T</v>
      </c>
      <c r="B572" t="s">
        <v>1974</v>
      </c>
      <c r="C572" t="s">
        <v>536</v>
      </c>
      <c r="D572" t="s">
        <v>538</v>
      </c>
      <c r="E572" t="s">
        <v>1975</v>
      </c>
    </row>
    <row r="573" spans="1:5" x14ac:dyDescent="0.25">
      <c r="A573" t="str">
        <f t="shared" si="8"/>
        <v>IBM-Hosting Services-SAN Projects</v>
      </c>
      <c r="B573" t="s">
        <v>1976</v>
      </c>
      <c r="C573" t="s">
        <v>536</v>
      </c>
      <c r="D573" t="s">
        <v>538</v>
      </c>
      <c r="E573" t="s">
        <v>843</v>
      </c>
    </row>
    <row r="574" spans="1:5" x14ac:dyDescent="0.25">
      <c r="A574" t="str">
        <f t="shared" si="8"/>
        <v>IBM-Hosting Services-Email &amp; Services Notes Domino</v>
      </c>
      <c r="B574" t="s">
        <v>1977</v>
      </c>
      <c r="C574" t="s">
        <v>536</v>
      </c>
      <c r="D574" t="s">
        <v>538</v>
      </c>
      <c r="E574" t="s">
        <v>1978</v>
      </c>
    </row>
    <row r="575" spans="1:5" x14ac:dyDescent="0.25">
      <c r="A575" t="str">
        <f t="shared" si="8"/>
        <v>IBM-Hosting Services-Server Management Distributed - Intel</v>
      </c>
      <c r="B575" t="s">
        <v>1979</v>
      </c>
      <c r="C575" t="s">
        <v>536</v>
      </c>
      <c r="D575" t="s">
        <v>538</v>
      </c>
      <c r="E575" t="s">
        <v>564</v>
      </c>
    </row>
    <row r="576" spans="1:5" x14ac:dyDescent="0.25">
      <c r="A576" t="str">
        <f t="shared" si="8"/>
        <v>IBM-Hosting Services-Anti-Virus Email Management</v>
      </c>
      <c r="B576" t="s">
        <v>1980</v>
      </c>
      <c r="C576" t="s">
        <v>536</v>
      </c>
      <c r="D576" t="s">
        <v>538</v>
      </c>
      <c r="E576" t="s">
        <v>539</v>
      </c>
    </row>
    <row r="577" spans="1:5" x14ac:dyDescent="0.25">
      <c r="A577" t="str">
        <f t="shared" si="8"/>
        <v>IBM-Hosting Services-Server Management Distributed - Linux</v>
      </c>
      <c r="B577" t="s">
        <v>1981</v>
      </c>
      <c r="C577" t="s">
        <v>536</v>
      </c>
      <c r="D577" t="s">
        <v>538</v>
      </c>
      <c r="E577" t="s">
        <v>566</v>
      </c>
    </row>
    <row r="578" spans="1:5" x14ac:dyDescent="0.25">
      <c r="A578" t="str">
        <f t="shared" si="8"/>
        <v>IBM-Hosting Services-MQ Series Support</v>
      </c>
      <c r="B578" t="s">
        <v>1982</v>
      </c>
      <c r="C578" t="s">
        <v>536</v>
      </c>
      <c r="D578" t="s">
        <v>538</v>
      </c>
      <c r="E578" t="s">
        <v>847</v>
      </c>
    </row>
    <row r="579" spans="1:5" x14ac:dyDescent="0.25">
      <c r="A579" t="str">
        <f t="shared" ref="A579:A642" si="9">CONCATENATE(C579,"-",D579,"-",E579)</f>
        <v>IBM-Hosting Services-Host Network Services</v>
      </c>
      <c r="B579" t="s">
        <v>1983</v>
      </c>
      <c r="C579" t="s">
        <v>536</v>
      </c>
      <c r="D579" t="s">
        <v>538</v>
      </c>
      <c r="E579" t="s">
        <v>584</v>
      </c>
    </row>
    <row r="580" spans="1:5" x14ac:dyDescent="0.25">
      <c r="A580" t="str">
        <f t="shared" si="9"/>
        <v>IBM-Hosting Services-Server Management Distributed - Unix</v>
      </c>
      <c r="B580" t="s">
        <v>1984</v>
      </c>
      <c r="C580" t="s">
        <v>536</v>
      </c>
      <c r="D580" t="s">
        <v>538</v>
      </c>
      <c r="E580" t="s">
        <v>565</v>
      </c>
    </row>
    <row r="581" spans="1:5" x14ac:dyDescent="0.25">
      <c r="A581" t="str">
        <f t="shared" si="9"/>
        <v>IBM-Hosting Services-Network Operations</v>
      </c>
      <c r="B581" t="s">
        <v>1985</v>
      </c>
      <c r="C581" t="s">
        <v>536</v>
      </c>
      <c r="D581" t="s">
        <v>538</v>
      </c>
      <c r="E581" t="s">
        <v>823</v>
      </c>
    </row>
    <row r="582" spans="1:5" x14ac:dyDescent="0.25">
      <c r="A582" t="str">
        <f t="shared" si="9"/>
        <v>IBM-Hosting Services-Service Restoration</v>
      </c>
      <c r="B582" t="s">
        <v>1986</v>
      </c>
      <c r="C582" t="s">
        <v>536</v>
      </c>
      <c r="D582" t="s">
        <v>538</v>
      </c>
      <c r="E582" t="s">
        <v>606</v>
      </c>
    </row>
    <row r="583" spans="1:5" x14ac:dyDescent="0.25">
      <c r="A583" t="str">
        <f t="shared" si="9"/>
        <v>IBM-Hosting Services-Oracle Middleware Support</v>
      </c>
      <c r="B583" t="s">
        <v>1987</v>
      </c>
      <c r="C583" t="s">
        <v>536</v>
      </c>
      <c r="D583" t="s">
        <v>538</v>
      </c>
      <c r="E583" t="s">
        <v>608</v>
      </c>
    </row>
    <row r="584" spans="1:5" x14ac:dyDescent="0.25">
      <c r="A584" t="str">
        <f t="shared" si="9"/>
        <v>IBM-Hosting Services-SMI Electronic Software Distribution</v>
      </c>
      <c r="B584" t="s">
        <v>1988</v>
      </c>
      <c r="C584" t="s">
        <v>536</v>
      </c>
      <c r="D584" t="s">
        <v>538</v>
      </c>
      <c r="E584" t="s">
        <v>829</v>
      </c>
    </row>
    <row r="585" spans="1:5" x14ac:dyDescent="0.25">
      <c r="A585" t="str">
        <f t="shared" si="9"/>
        <v>IBM-Hosting Services-System Management Integration Midrange - BMC</v>
      </c>
      <c r="B585" t="s">
        <v>1989</v>
      </c>
      <c r="C585" t="s">
        <v>536</v>
      </c>
      <c r="D585" t="s">
        <v>538</v>
      </c>
      <c r="E585" t="s">
        <v>625</v>
      </c>
    </row>
    <row r="586" spans="1:5" x14ac:dyDescent="0.25">
      <c r="A586" t="str">
        <f t="shared" si="9"/>
        <v>IBM-Hosting Services-Database Control Support</v>
      </c>
      <c r="B586" t="s">
        <v>1990</v>
      </c>
      <c r="C586" t="s">
        <v>536</v>
      </c>
      <c r="D586" t="s">
        <v>538</v>
      </c>
      <c r="E586" t="s">
        <v>663</v>
      </c>
    </row>
    <row r="587" spans="1:5" x14ac:dyDescent="0.25">
      <c r="A587" t="str">
        <f t="shared" si="9"/>
        <v>IBM-Workplace Services-Service Desk - Products &amp;</v>
      </c>
      <c r="B587" t="s">
        <v>1991</v>
      </c>
      <c r="C587" t="s">
        <v>536</v>
      </c>
      <c r="D587" t="s">
        <v>541</v>
      </c>
      <c r="E587" t="s">
        <v>1992</v>
      </c>
    </row>
    <row r="588" spans="1:5" x14ac:dyDescent="0.25">
      <c r="A588" t="str">
        <f t="shared" si="9"/>
        <v>IBM-Hosting Services-Test Infrastructure Services</v>
      </c>
      <c r="B588" t="s">
        <v>1993</v>
      </c>
      <c r="C588" t="s">
        <v>536</v>
      </c>
      <c r="D588" t="s">
        <v>538</v>
      </c>
      <c r="E588" t="s">
        <v>558</v>
      </c>
    </row>
    <row r="589" spans="1:5" x14ac:dyDescent="0.25">
      <c r="A589" t="str">
        <f t="shared" si="9"/>
        <v>IBM-Workplace Services-Electronic Reporting System</v>
      </c>
      <c r="B589" t="s">
        <v>1994</v>
      </c>
      <c r="C589" t="s">
        <v>536</v>
      </c>
      <c r="D589" t="s">
        <v>541</v>
      </c>
      <c r="E589" t="s">
        <v>825</v>
      </c>
    </row>
    <row r="590" spans="1:5" x14ac:dyDescent="0.25">
      <c r="A590" t="str">
        <f t="shared" si="9"/>
        <v>IBM-Workplace Services-Service Desk L2 Support - Technology</v>
      </c>
      <c r="B590" t="s">
        <v>1995</v>
      </c>
      <c r="C590" t="s">
        <v>536</v>
      </c>
      <c r="D590" t="s">
        <v>541</v>
      </c>
      <c r="E590" t="s">
        <v>581</v>
      </c>
    </row>
    <row r="591" spans="1:5" x14ac:dyDescent="0.25">
      <c r="A591" t="str">
        <f t="shared" si="9"/>
        <v>IBM-Hosting Services-Tibco Support</v>
      </c>
      <c r="B591" t="s">
        <v>1996</v>
      </c>
      <c r="C591" t="s">
        <v>536</v>
      </c>
      <c r="D591" t="s">
        <v>538</v>
      </c>
      <c r="E591" t="s">
        <v>849</v>
      </c>
    </row>
    <row r="592" spans="1:5" x14ac:dyDescent="0.25">
      <c r="A592" t="str">
        <f t="shared" si="9"/>
        <v>IBM-Hosting Services-Production Control Batch Scheduling Support MVS CD File Tf</v>
      </c>
      <c r="B592" t="s">
        <v>1997</v>
      </c>
      <c r="C592" t="s">
        <v>536</v>
      </c>
      <c r="D592" t="s">
        <v>538</v>
      </c>
      <c r="E592" t="s">
        <v>881</v>
      </c>
    </row>
    <row r="593" spans="1:5" x14ac:dyDescent="0.25">
      <c r="A593" t="str">
        <f t="shared" si="9"/>
        <v>IBM-Workplace Services-Wintel Projects</v>
      </c>
      <c r="B593" t="s">
        <v>1998</v>
      </c>
      <c r="C593" t="s">
        <v>536</v>
      </c>
      <c r="D593" t="s">
        <v>541</v>
      </c>
      <c r="E593" t="s">
        <v>548</v>
      </c>
    </row>
    <row r="594" spans="1:5" x14ac:dyDescent="0.25">
      <c r="A594" t="str">
        <f t="shared" si="9"/>
        <v>IBM-Workplace Services-Email &amp; Services Exchange</v>
      </c>
      <c r="B594" t="s">
        <v>1999</v>
      </c>
      <c r="C594" t="s">
        <v>536</v>
      </c>
      <c r="D594" t="s">
        <v>541</v>
      </c>
      <c r="E594" t="s">
        <v>2000</v>
      </c>
    </row>
    <row r="595" spans="1:5" x14ac:dyDescent="0.25">
      <c r="A595" t="str">
        <f t="shared" si="9"/>
        <v>IBM-Workplace Services-Service Desk Design and Support</v>
      </c>
      <c r="B595" t="s">
        <v>2001</v>
      </c>
      <c r="C595" t="s">
        <v>536</v>
      </c>
      <c r="D595" t="s">
        <v>541</v>
      </c>
      <c r="E595" t="s">
        <v>827</v>
      </c>
    </row>
    <row r="596" spans="1:5" x14ac:dyDescent="0.25">
      <c r="A596" t="str">
        <f t="shared" si="9"/>
        <v>IBM-Hosting Services-Computer Operation Midrange</v>
      </c>
      <c r="B596" t="s">
        <v>2002</v>
      </c>
      <c r="C596" t="s">
        <v>536</v>
      </c>
      <c r="D596" t="s">
        <v>538</v>
      </c>
      <c r="E596" t="s">
        <v>880</v>
      </c>
    </row>
    <row r="597" spans="1:5" x14ac:dyDescent="0.25">
      <c r="A597" t="str">
        <f t="shared" si="9"/>
        <v>IBM-Hosting Services-ZOS IODF Support</v>
      </c>
      <c r="B597" t="s">
        <v>2003</v>
      </c>
      <c r="C597" t="s">
        <v>536</v>
      </c>
      <c r="D597" t="s">
        <v>538</v>
      </c>
      <c r="E597" t="s">
        <v>679</v>
      </c>
    </row>
    <row r="598" spans="1:5" x14ac:dyDescent="0.25">
      <c r="A598" t="str">
        <f t="shared" si="9"/>
        <v>IBM-Workplace Services-Email &amp; Services Mobility</v>
      </c>
      <c r="B598" t="s">
        <v>2004</v>
      </c>
      <c r="C598" t="s">
        <v>536</v>
      </c>
      <c r="D598" t="s">
        <v>541</v>
      </c>
      <c r="E598" t="s">
        <v>1854</v>
      </c>
    </row>
    <row r="599" spans="1:5" x14ac:dyDescent="0.25">
      <c r="A599" t="str">
        <f t="shared" si="9"/>
        <v>IBM-Workplace Services-Asset Management Hardware</v>
      </c>
      <c r="B599" t="s">
        <v>2005</v>
      </c>
      <c r="C599" t="s">
        <v>536</v>
      </c>
      <c r="D599" t="s">
        <v>541</v>
      </c>
      <c r="E599" t="s">
        <v>2006</v>
      </c>
    </row>
    <row r="600" spans="1:5" x14ac:dyDescent="0.25">
      <c r="A600" t="str">
        <f t="shared" si="9"/>
        <v>IBM-Hosting Services-Storage Z Series</v>
      </c>
      <c r="B600" t="s">
        <v>2007</v>
      </c>
      <c r="C600" t="s">
        <v>536</v>
      </c>
      <c r="D600" t="s">
        <v>538</v>
      </c>
      <c r="E600" t="s">
        <v>845</v>
      </c>
    </row>
    <row r="601" spans="1:5" x14ac:dyDescent="0.25">
      <c r="A601" t="str">
        <f t="shared" si="9"/>
        <v>IBM-Workplace Services-Executive Deskside Support</v>
      </c>
      <c r="B601" t="s">
        <v>2008</v>
      </c>
      <c r="C601" t="s">
        <v>536</v>
      </c>
      <c r="D601" t="s">
        <v>541</v>
      </c>
      <c r="E601" t="s">
        <v>2009</v>
      </c>
    </row>
    <row r="602" spans="1:5" x14ac:dyDescent="0.25">
      <c r="A602" t="str">
        <f t="shared" si="9"/>
        <v>IBM-Workplace Services-Software Distribution Services</v>
      </c>
      <c r="B602" t="s">
        <v>2010</v>
      </c>
      <c r="C602" t="s">
        <v>536</v>
      </c>
      <c r="D602" t="s">
        <v>541</v>
      </c>
      <c r="E602" t="s">
        <v>551</v>
      </c>
    </row>
    <row r="603" spans="1:5" x14ac:dyDescent="0.25">
      <c r="A603" t="str">
        <f t="shared" si="9"/>
        <v>IBM-Hosting Services-Network Tools Support and Delivery</v>
      </c>
      <c r="B603" t="s">
        <v>2011</v>
      </c>
      <c r="C603" t="s">
        <v>536</v>
      </c>
      <c r="D603" t="s">
        <v>538</v>
      </c>
      <c r="E603" t="s">
        <v>885</v>
      </c>
    </row>
    <row r="604" spans="1:5" x14ac:dyDescent="0.25">
      <c r="A604" t="str">
        <f t="shared" si="9"/>
        <v>IBM-Hosting Services-Midrange Technology Services</v>
      </c>
      <c r="B604" t="s">
        <v>2012</v>
      </c>
      <c r="C604" t="s">
        <v>536</v>
      </c>
      <c r="D604" t="s">
        <v>538</v>
      </c>
      <c r="E604" t="s">
        <v>570</v>
      </c>
    </row>
    <row r="605" spans="1:5" x14ac:dyDescent="0.25">
      <c r="A605" t="str">
        <f t="shared" si="9"/>
        <v>IBM-Workplace Services-IMAC Support</v>
      </c>
      <c r="B605" t="s">
        <v>2013</v>
      </c>
      <c r="C605" t="s">
        <v>536</v>
      </c>
      <c r="D605" t="s">
        <v>541</v>
      </c>
      <c r="E605" t="s">
        <v>577</v>
      </c>
    </row>
    <row r="606" spans="1:5" x14ac:dyDescent="0.25">
      <c r="A606" t="str">
        <f t="shared" si="9"/>
        <v>IBM-Workplace Services-Software Packaging Services</v>
      </c>
      <c r="B606" t="s">
        <v>2014</v>
      </c>
      <c r="C606" t="s">
        <v>536</v>
      </c>
      <c r="D606" t="s">
        <v>541</v>
      </c>
      <c r="E606" t="s">
        <v>2015</v>
      </c>
    </row>
    <row r="607" spans="1:5" x14ac:dyDescent="0.25">
      <c r="A607" t="str">
        <f t="shared" si="9"/>
        <v>IBM-Hosting Services-ZOS VM Support</v>
      </c>
      <c r="B607" t="s">
        <v>2016</v>
      </c>
      <c r="C607" t="s">
        <v>536</v>
      </c>
      <c r="D607" t="s">
        <v>538</v>
      </c>
      <c r="E607" t="s">
        <v>851</v>
      </c>
    </row>
    <row r="608" spans="1:5" x14ac:dyDescent="0.25">
      <c r="A608" t="str">
        <f t="shared" si="9"/>
        <v>IBM-Hosting Services-Server Management Distributed - Unix Projects</v>
      </c>
      <c r="B608" t="s">
        <v>2017</v>
      </c>
      <c r="C608" t="s">
        <v>536</v>
      </c>
      <c r="D608" t="s">
        <v>538</v>
      </c>
      <c r="E608" t="s">
        <v>941</v>
      </c>
    </row>
    <row r="609" spans="1:5" x14ac:dyDescent="0.25">
      <c r="A609" t="str">
        <f t="shared" si="9"/>
        <v>IBM-Workplace Services-Wintel</v>
      </c>
      <c r="B609" t="s">
        <v>2018</v>
      </c>
      <c r="C609" t="s">
        <v>536</v>
      </c>
      <c r="D609" t="s">
        <v>541</v>
      </c>
      <c r="E609" t="s">
        <v>2019</v>
      </c>
    </row>
    <row r="610" spans="1:5" x14ac:dyDescent="0.25">
      <c r="A610" t="str">
        <f t="shared" si="9"/>
        <v>IBM-Workplace Services-Messaging and Collaboration Project</v>
      </c>
      <c r="B610" t="s">
        <v>2020</v>
      </c>
      <c r="C610" t="s">
        <v>536</v>
      </c>
      <c r="D610" t="s">
        <v>541</v>
      </c>
      <c r="E610" t="s">
        <v>831</v>
      </c>
    </row>
    <row r="611" spans="1:5" x14ac:dyDescent="0.25">
      <c r="A611" t="str">
        <f t="shared" si="9"/>
        <v>IBM-Hosting Services-Wintel IOD Platform</v>
      </c>
      <c r="B611" t="s">
        <v>2021</v>
      </c>
      <c r="C611" t="s">
        <v>536</v>
      </c>
      <c r="D611" t="s">
        <v>538</v>
      </c>
      <c r="E611" t="s">
        <v>2022</v>
      </c>
    </row>
    <row r="612" spans="1:5" x14ac:dyDescent="0.25">
      <c r="A612" t="str">
        <f t="shared" si="9"/>
        <v>IBM-Hosting Services-Midrange Nextgen</v>
      </c>
      <c r="B612" t="s">
        <v>2023</v>
      </c>
      <c r="C612" t="s">
        <v>536</v>
      </c>
      <c r="D612" t="s">
        <v>538</v>
      </c>
      <c r="E612" t="s">
        <v>2024</v>
      </c>
    </row>
    <row r="613" spans="1:5" x14ac:dyDescent="0.25">
      <c r="A613" t="str">
        <f t="shared" si="9"/>
        <v>IBM-Workplace Services-Business Application Services Sharepoint</v>
      </c>
      <c r="B613" t="s">
        <v>2025</v>
      </c>
      <c r="C613" t="s">
        <v>536</v>
      </c>
      <c r="D613" t="s">
        <v>541</v>
      </c>
      <c r="E613" t="s">
        <v>840</v>
      </c>
    </row>
    <row r="614" spans="1:5" x14ac:dyDescent="0.25">
      <c r="A614" t="str">
        <f t="shared" si="9"/>
        <v>IBM-Hosting Services-MQ Series Support Transformed</v>
      </c>
      <c r="B614" t="s">
        <v>2026</v>
      </c>
      <c r="C614" t="s">
        <v>536</v>
      </c>
      <c r="D614" t="s">
        <v>538</v>
      </c>
      <c r="E614" t="s">
        <v>2027</v>
      </c>
    </row>
    <row r="615" spans="1:5" x14ac:dyDescent="0.25">
      <c r="A615" t="str">
        <f t="shared" si="9"/>
        <v>IBM-Workplace Services-Forefront Identity</v>
      </c>
      <c r="B615" t="s">
        <v>2028</v>
      </c>
      <c r="C615" t="s">
        <v>536</v>
      </c>
      <c r="D615" t="s">
        <v>541</v>
      </c>
      <c r="E615" t="s">
        <v>2029</v>
      </c>
    </row>
    <row r="616" spans="1:5" x14ac:dyDescent="0.25">
      <c r="A616" t="str">
        <f t="shared" si="9"/>
        <v>IBM-Hosting Services-Websphere App Server Support Transformed</v>
      </c>
      <c r="B616" t="s">
        <v>2030</v>
      </c>
      <c r="C616" t="s">
        <v>536</v>
      </c>
      <c r="D616" t="s">
        <v>538</v>
      </c>
      <c r="E616" t="s">
        <v>2031</v>
      </c>
    </row>
    <row r="617" spans="1:5" x14ac:dyDescent="0.25">
      <c r="A617" t="str">
        <f t="shared" si="9"/>
        <v>IBM-Workplace Services-Centralised Technical Support</v>
      </c>
      <c r="B617" t="s">
        <v>2032</v>
      </c>
      <c r="C617" t="s">
        <v>536</v>
      </c>
      <c r="D617" t="s">
        <v>541</v>
      </c>
      <c r="E617" t="s">
        <v>579</v>
      </c>
    </row>
    <row r="618" spans="1:5" x14ac:dyDescent="0.25">
      <c r="A618" t="str">
        <f t="shared" si="9"/>
        <v>IBM-Workplace Services-Email and Collaboration Electronic Reporting System</v>
      </c>
      <c r="B618" t="s">
        <v>2033</v>
      </c>
      <c r="C618" t="s">
        <v>536</v>
      </c>
      <c r="D618" t="s">
        <v>541</v>
      </c>
      <c r="E618" t="s">
        <v>2034</v>
      </c>
    </row>
    <row r="619" spans="1:5" x14ac:dyDescent="0.25">
      <c r="A619" t="str">
        <f t="shared" si="9"/>
        <v>IBM-Hosting Services-Wintel North</v>
      </c>
      <c r="B619" t="s">
        <v>2035</v>
      </c>
      <c r="C619" t="s">
        <v>536</v>
      </c>
      <c r="D619" t="s">
        <v>538</v>
      </c>
      <c r="E619" t="s">
        <v>2036</v>
      </c>
    </row>
    <row r="620" spans="1:5" x14ac:dyDescent="0.25">
      <c r="A620" t="str">
        <f t="shared" si="9"/>
        <v>IBM-Hosting Services-Business Operations Sydney</v>
      </c>
      <c r="B620" t="s">
        <v>2037</v>
      </c>
      <c r="C620" t="s">
        <v>536</v>
      </c>
      <c r="D620" t="s">
        <v>538</v>
      </c>
      <c r="E620" t="s">
        <v>2038</v>
      </c>
    </row>
    <row r="621" spans="1:5" x14ac:dyDescent="0.25">
      <c r="A621" t="str">
        <f t="shared" si="9"/>
        <v>IBM-Workplace Services-Unix Platform Request</v>
      </c>
      <c r="B621" t="s">
        <v>2039</v>
      </c>
      <c r="C621" t="s">
        <v>536</v>
      </c>
      <c r="D621" t="s">
        <v>541</v>
      </c>
      <c r="E621" t="s">
        <v>2040</v>
      </c>
    </row>
    <row r="622" spans="1:5" x14ac:dyDescent="0.25">
      <c r="A622" t="str">
        <f t="shared" si="9"/>
        <v>IBM-Workplace Services-Service Desk - Change Bridge</v>
      </c>
      <c r="B622" t="s">
        <v>2041</v>
      </c>
      <c r="C622" t="s">
        <v>536</v>
      </c>
      <c r="D622" t="s">
        <v>541</v>
      </c>
      <c r="E622" t="s">
        <v>856</v>
      </c>
    </row>
    <row r="623" spans="1:5" x14ac:dyDescent="0.25">
      <c r="A623" t="str">
        <f t="shared" si="9"/>
        <v>IBM-Workplace Services-SA Onsite Level 2 Deskside support</v>
      </c>
      <c r="B623" t="s">
        <v>2042</v>
      </c>
      <c r="C623" t="s">
        <v>536</v>
      </c>
      <c r="D623" t="s">
        <v>541</v>
      </c>
      <c r="E623" t="s">
        <v>2043</v>
      </c>
    </row>
    <row r="624" spans="1:5" x14ac:dyDescent="0.25">
      <c r="A624" t="str">
        <f t="shared" si="9"/>
        <v>IBM-Hosting Services-Network Tools Support and Delivery</v>
      </c>
      <c r="B624" t="s">
        <v>2044</v>
      </c>
      <c r="C624" t="s">
        <v>536</v>
      </c>
      <c r="D624" t="s">
        <v>538</v>
      </c>
      <c r="E624" t="s">
        <v>885</v>
      </c>
    </row>
    <row r="625" spans="1:5" x14ac:dyDescent="0.25">
      <c r="A625" t="str">
        <f t="shared" si="9"/>
        <v>IBM-Hosting Services-Network Management</v>
      </c>
      <c r="B625" t="s">
        <v>2045</v>
      </c>
      <c r="C625" t="s">
        <v>536</v>
      </c>
      <c r="D625" t="s">
        <v>538</v>
      </c>
      <c r="E625" t="s">
        <v>883</v>
      </c>
    </row>
    <row r="626" spans="1:5" x14ac:dyDescent="0.25">
      <c r="A626" t="str">
        <f t="shared" si="9"/>
        <v>IBM-Hosting Services-Network Operations</v>
      </c>
      <c r="B626" t="s">
        <v>2046</v>
      </c>
      <c r="C626" t="s">
        <v>536</v>
      </c>
      <c r="D626" t="s">
        <v>538</v>
      </c>
      <c r="E626" t="s">
        <v>823</v>
      </c>
    </row>
    <row r="627" spans="1:5" x14ac:dyDescent="0.25">
      <c r="A627" t="str">
        <f t="shared" si="9"/>
        <v>IBM-Hosting Services-ISM Remedy Bridge</v>
      </c>
      <c r="B627" t="s">
        <v>2047</v>
      </c>
      <c r="C627" t="s">
        <v>536</v>
      </c>
      <c r="D627" t="s">
        <v>538</v>
      </c>
      <c r="E627" t="s">
        <v>2048</v>
      </c>
    </row>
    <row r="628" spans="1:5" x14ac:dyDescent="0.25">
      <c r="A628" t="str">
        <f t="shared" si="9"/>
        <v>IBM-Workplace Services-Service Desk Thirdparty Queue</v>
      </c>
      <c r="B628" t="s">
        <v>2049</v>
      </c>
      <c r="C628" t="s">
        <v>536</v>
      </c>
      <c r="D628" t="s">
        <v>541</v>
      </c>
      <c r="E628" t="s">
        <v>2050</v>
      </c>
    </row>
    <row r="629" spans="1:5" x14ac:dyDescent="0.25">
      <c r="A629" t="str">
        <f t="shared" si="9"/>
        <v>IBM-Workplace Services-Service Desk Ricoh</v>
      </c>
      <c r="B629" t="s">
        <v>2051</v>
      </c>
      <c r="C629" t="s">
        <v>536</v>
      </c>
      <c r="D629" t="s">
        <v>541</v>
      </c>
      <c r="E629" t="s">
        <v>2052</v>
      </c>
    </row>
    <row r="630" spans="1:5" x14ac:dyDescent="0.25">
      <c r="A630" t="str">
        <f t="shared" si="9"/>
        <v>IBM-Hosting Services-Objectstart DB</v>
      </c>
      <c r="B630" t="s">
        <v>2053</v>
      </c>
      <c r="C630" t="s">
        <v>536</v>
      </c>
      <c r="D630" t="s">
        <v>538</v>
      </c>
      <c r="E630" t="s">
        <v>2054</v>
      </c>
    </row>
    <row r="631" spans="1:5" x14ac:dyDescent="0.25">
      <c r="A631" t="str">
        <f t="shared" si="9"/>
        <v>IBM-Workplace Services-Software Platform Management Services Retail</v>
      </c>
      <c r="B631" t="s">
        <v>2055</v>
      </c>
      <c r="C631" t="s">
        <v>536</v>
      </c>
      <c r="D631" t="s">
        <v>541</v>
      </c>
      <c r="E631" t="s">
        <v>2056</v>
      </c>
    </row>
    <row r="632" spans="1:5" x14ac:dyDescent="0.25">
      <c r="A632" t="str">
        <f t="shared" si="9"/>
        <v>IBM-Workplace Services-Software Platform Management Services Wholesale</v>
      </c>
      <c r="B632" t="s">
        <v>2057</v>
      </c>
      <c r="C632" t="s">
        <v>536</v>
      </c>
      <c r="D632" t="s">
        <v>541</v>
      </c>
      <c r="E632" t="s">
        <v>2058</v>
      </c>
    </row>
    <row r="633" spans="1:5" x14ac:dyDescent="0.25">
      <c r="A633" t="str">
        <f t="shared" si="9"/>
        <v>IBM-Workplace Services-Blackberry Collaboration</v>
      </c>
      <c r="B633" t="s">
        <v>2059</v>
      </c>
      <c r="C633" t="s">
        <v>536</v>
      </c>
      <c r="D633" t="s">
        <v>541</v>
      </c>
      <c r="E633" t="s">
        <v>2060</v>
      </c>
    </row>
    <row r="634" spans="1:5" x14ac:dyDescent="0.25">
      <c r="A634" t="str">
        <f t="shared" si="9"/>
        <v>IBM-Workplace Services-Exchange Projects Support</v>
      </c>
      <c r="B634" t="s">
        <v>2061</v>
      </c>
      <c r="C634" t="s">
        <v>536</v>
      </c>
      <c r="D634" t="s">
        <v>541</v>
      </c>
      <c r="E634" t="s">
        <v>2062</v>
      </c>
    </row>
    <row r="635" spans="1:5" x14ac:dyDescent="0.25">
      <c r="A635" t="str">
        <f t="shared" si="9"/>
        <v>IBM-Hosting Services-EXAData DB</v>
      </c>
      <c r="B635" t="s">
        <v>2063</v>
      </c>
      <c r="C635" t="s">
        <v>536</v>
      </c>
      <c r="D635" t="s">
        <v>538</v>
      </c>
      <c r="E635" t="s">
        <v>2064</v>
      </c>
    </row>
    <row r="636" spans="1:5" x14ac:dyDescent="0.25">
      <c r="A636" t="str">
        <f t="shared" si="9"/>
        <v>IBM-Hosting Services-Oracle Nextgen</v>
      </c>
      <c r="B636" t="s">
        <v>2065</v>
      </c>
      <c r="C636" t="s">
        <v>536</v>
      </c>
      <c r="D636" t="s">
        <v>538</v>
      </c>
      <c r="E636" t="s">
        <v>2066</v>
      </c>
    </row>
    <row r="637" spans="1:5" x14ac:dyDescent="0.25">
      <c r="A637" t="str">
        <f t="shared" si="9"/>
        <v>IBM-Hosting Services-Oracle Wealth Sydney</v>
      </c>
      <c r="B637" t="s">
        <v>2067</v>
      </c>
      <c r="C637" t="s">
        <v>536</v>
      </c>
      <c r="D637" t="s">
        <v>538</v>
      </c>
      <c r="E637" t="s">
        <v>2068</v>
      </c>
    </row>
    <row r="638" spans="1:5" x14ac:dyDescent="0.25">
      <c r="A638" t="str">
        <f t="shared" si="9"/>
        <v>IBM-Hosting Services-Wintel IOD Build</v>
      </c>
      <c r="B638" t="s">
        <v>2069</v>
      </c>
      <c r="C638" t="s">
        <v>536</v>
      </c>
      <c r="D638" t="s">
        <v>538</v>
      </c>
      <c r="E638" t="s">
        <v>2070</v>
      </c>
    </row>
    <row r="639" spans="1:5" x14ac:dyDescent="0.25">
      <c r="A639" t="str">
        <f t="shared" si="9"/>
        <v>IBM-Hosting Services-Wintel Wholesale</v>
      </c>
      <c r="B639" t="s">
        <v>2071</v>
      </c>
      <c r="C639" t="s">
        <v>536</v>
      </c>
      <c r="D639" t="s">
        <v>538</v>
      </c>
      <c r="E639" t="s">
        <v>2072</v>
      </c>
    </row>
    <row r="640" spans="1:5" x14ac:dyDescent="0.25">
      <c r="A640" t="str">
        <f t="shared" si="9"/>
        <v>IBM-Hosting Services-Linux IOD Build</v>
      </c>
      <c r="B640" t="s">
        <v>2073</v>
      </c>
      <c r="C640" t="s">
        <v>536</v>
      </c>
      <c r="D640" t="s">
        <v>538</v>
      </c>
      <c r="E640" t="s">
        <v>2074</v>
      </c>
    </row>
    <row r="641" spans="1:5" x14ac:dyDescent="0.25">
      <c r="A641" t="str">
        <f t="shared" si="9"/>
        <v>IBM-Hosting Services-Unix IOD Build</v>
      </c>
      <c r="B641" t="s">
        <v>2075</v>
      </c>
      <c r="C641" t="s">
        <v>536</v>
      </c>
      <c r="D641" t="s">
        <v>538</v>
      </c>
      <c r="E641" t="s">
        <v>2076</v>
      </c>
    </row>
    <row r="642" spans="1:5" x14ac:dyDescent="0.25">
      <c r="A642" t="str">
        <f t="shared" si="9"/>
        <v>IBM-Hosting Services-IOD SAN Storage</v>
      </c>
      <c r="B642" t="s">
        <v>2077</v>
      </c>
      <c r="C642" t="s">
        <v>536</v>
      </c>
      <c r="D642" t="s">
        <v>538</v>
      </c>
      <c r="E642" t="s">
        <v>2078</v>
      </c>
    </row>
    <row r="643" spans="1:5" x14ac:dyDescent="0.25">
      <c r="A643" t="str">
        <f t="shared" ref="A643:A681" si="10">CONCATENATE(C643,"-",D643,"-",E643)</f>
        <v>IBM-Hosting Services-IBM Coordinator</v>
      </c>
      <c r="B643" t="s">
        <v>2079</v>
      </c>
      <c r="C643" t="s">
        <v>536</v>
      </c>
      <c r="D643" t="s">
        <v>538</v>
      </c>
      <c r="E643" t="s">
        <v>1863</v>
      </c>
    </row>
    <row r="644" spans="1:5" x14ac:dyDescent="0.25">
      <c r="A644" t="str">
        <f t="shared" si="10"/>
        <v>IBM-Hosting Services-Mainframe Security ADM</v>
      </c>
      <c r="B644" t="s">
        <v>2080</v>
      </c>
      <c r="C644" t="s">
        <v>536</v>
      </c>
      <c r="D644" t="s">
        <v>538</v>
      </c>
      <c r="E644" t="s">
        <v>2081</v>
      </c>
    </row>
    <row r="645" spans="1:5" x14ac:dyDescent="0.25">
      <c r="A645" t="str">
        <f t="shared" si="10"/>
        <v>IBM-Workplace Services-Access Management Request</v>
      </c>
      <c r="B645" t="s">
        <v>2082</v>
      </c>
      <c r="C645" t="s">
        <v>536</v>
      </c>
      <c r="D645" t="s">
        <v>541</v>
      </c>
      <c r="E645" t="s">
        <v>2083</v>
      </c>
    </row>
    <row r="646" spans="1:5" x14ac:dyDescent="0.25">
      <c r="A646" t="str">
        <f t="shared" si="10"/>
        <v>IBM-Hosting Services-Digital Certificate Security Services</v>
      </c>
      <c r="B646" t="s">
        <v>2084</v>
      </c>
      <c r="C646" t="s">
        <v>536</v>
      </c>
      <c r="D646" t="s">
        <v>538</v>
      </c>
      <c r="E646" t="s">
        <v>898</v>
      </c>
    </row>
    <row r="647" spans="1:5" x14ac:dyDescent="0.25">
      <c r="A647" t="str">
        <f t="shared" si="10"/>
        <v>IBM-Hosting Services-Security Mainframe Monitoring</v>
      </c>
      <c r="B647" t="s">
        <v>2085</v>
      </c>
      <c r="C647" t="s">
        <v>536</v>
      </c>
      <c r="D647" t="s">
        <v>538</v>
      </c>
      <c r="E647" t="s">
        <v>2086</v>
      </c>
    </row>
    <row r="648" spans="1:5" x14ac:dyDescent="0.25">
      <c r="A648" t="str">
        <f t="shared" si="10"/>
        <v>IBM-Hosting Services-P&amp;M Computer Operations</v>
      </c>
      <c r="B648" t="s">
        <v>2087</v>
      </c>
      <c r="C648" t="s">
        <v>536</v>
      </c>
      <c r="D648" t="s">
        <v>538</v>
      </c>
      <c r="E648" t="s">
        <v>1328</v>
      </c>
    </row>
    <row r="649" spans="1:5" x14ac:dyDescent="0.25">
      <c r="A649" t="str">
        <f t="shared" si="10"/>
        <v>IBM-Hosting Services-Production Control Package Execution</v>
      </c>
      <c r="B649" t="s">
        <v>2088</v>
      </c>
      <c r="C649" t="s">
        <v>536</v>
      </c>
      <c r="D649" t="s">
        <v>538</v>
      </c>
      <c r="E649" t="s">
        <v>1077</v>
      </c>
    </row>
    <row r="650" spans="1:5" x14ac:dyDescent="0.25">
      <c r="A650" t="str">
        <f t="shared" si="10"/>
        <v>IBM-Workplace Services-Remote Access provisioning</v>
      </c>
      <c r="B650" t="s">
        <v>2089</v>
      </c>
      <c r="C650" t="s">
        <v>536</v>
      </c>
      <c r="D650" t="s">
        <v>541</v>
      </c>
      <c r="E650" t="s">
        <v>2090</v>
      </c>
    </row>
    <row r="651" spans="1:5" x14ac:dyDescent="0.25">
      <c r="A651" t="str">
        <f t="shared" si="10"/>
        <v>IBM-Workplace Services-AccessNAB Provisioning</v>
      </c>
      <c r="B651" t="s">
        <v>2091</v>
      </c>
      <c r="C651" t="s">
        <v>536</v>
      </c>
      <c r="D651" t="s">
        <v>541</v>
      </c>
      <c r="E651" t="s">
        <v>2092</v>
      </c>
    </row>
    <row r="652" spans="1:5" x14ac:dyDescent="0.25">
      <c r="A652" t="str">
        <f t="shared" si="10"/>
        <v>IBM-Workplace Services-SA Dropin Deskside support</v>
      </c>
      <c r="B652" t="s">
        <v>2093</v>
      </c>
      <c r="C652" t="s">
        <v>536</v>
      </c>
      <c r="D652" t="s">
        <v>541</v>
      </c>
      <c r="E652" t="s">
        <v>2094</v>
      </c>
    </row>
    <row r="653" spans="1:5" x14ac:dyDescent="0.25">
      <c r="A653" t="str">
        <f t="shared" si="10"/>
        <v>IBM-Workplace Services-Bourke St Onsite Deskside support</v>
      </c>
      <c r="B653" t="s">
        <v>2095</v>
      </c>
      <c r="C653" t="s">
        <v>536</v>
      </c>
      <c r="D653" t="s">
        <v>541</v>
      </c>
      <c r="E653" t="s">
        <v>2096</v>
      </c>
    </row>
    <row r="654" spans="1:5" x14ac:dyDescent="0.25">
      <c r="A654" t="str">
        <f t="shared" si="10"/>
        <v>IBM-Workplace Services-Service Desk - Technology</v>
      </c>
      <c r="B654" t="s">
        <v>2097</v>
      </c>
      <c r="C654" t="s">
        <v>536</v>
      </c>
      <c r="D654" t="s">
        <v>541</v>
      </c>
      <c r="E654" t="s">
        <v>574</v>
      </c>
    </row>
    <row r="655" spans="1:5" x14ac:dyDescent="0.25">
      <c r="A655" t="str">
        <f t="shared" si="10"/>
        <v>IBM-Workplace Services-Asset management Inventory</v>
      </c>
      <c r="B655" t="s">
        <v>2098</v>
      </c>
      <c r="C655" t="s">
        <v>536</v>
      </c>
      <c r="D655" t="s">
        <v>541</v>
      </c>
      <c r="E655" t="s">
        <v>2099</v>
      </c>
    </row>
    <row r="656" spans="1:5" x14ac:dyDescent="0.25">
      <c r="A656" t="str">
        <f t="shared" si="10"/>
        <v>IBM-Workplace Services-Asset management Finance</v>
      </c>
      <c r="B656" t="s">
        <v>2100</v>
      </c>
      <c r="C656" t="s">
        <v>536</v>
      </c>
      <c r="D656" t="s">
        <v>541</v>
      </c>
      <c r="E656" t="s">
        <v>2101</v>
      </c>
    </row>
    <row r="657" spans="1:5" x14ac:dyDescent="0.25">
      <c r="A657" t="str">
        <f t="shared" si="10"/>
        <v>IBM-Workplace Services-Asset management Ordering</v>
      </c>
      <c r="B657" t="s">
        <v>2102</v>
      </c>
      <c r="C657" t="s">
        <v>536</v>
      </c>
      <c r="D657" t="s">
        <v>541</v>
      </c>
      <c r="E657" t="s">
        <v>2103</v>
      </c>
    </row>
    <row r="658" spans="1:5" x14ac:dyDescent="0.25">
      <c r="A658" t="str">
        <f t="shared" si="10"/>
        <v>IBM-Workplace Services-Asset management Software Asset Tracking</v>
      </c>
      <c r="B658" t="s">
        <v>2104</v>
      </c>
      <c r="C658" t="s">
        <v>536</v>
      </c>
      <c r="D658" t="s">
        <v>541</v>
      </c>
      <c r="E658" t="s">
        <v>2105</v>
      </c>
    </row>
    <row r="659" spans="1:5" x14ac:dyDescent="0.25">
      <c r="A659" t="str">
        <f t="shared" si="10"/>
        <v>IBM-Workplace Services-Asset management SLM</v>
      </c>
      <c r="B659" t="s">
        <v>2106</v>
      </c>
      <c r="C659" t="s">
        <v>536</v>
      </c>
      <c r="D659" t="s">
        <v>541</v>
      </c>
      <c r="E659" t="s">
        <v>2107</v>
      </c>
    </row>
    <row r="660" spans="1:5" x14ac:dyDescent="0.25">
      <c r="A660" t="str">
        <f t="shared" si="10"/>
        <v>IBM-Workplace Services-Asset management Logistics</v>
      </c>
      <c r="B660" t="s">
        <v>2108</v>
      </c>
      <c r="C660" t="s">
        <v>536</v>
      </c>
      <c r="D660" t="s">
        <v>541</v>
      </c>
      <c r="E660" t="s">
        <v>2109</v>
      </c>
    </row>
    <row r="661" spans="1:5" x14ac:dyDescent="0.25">
      <c r="A661" t="str">
        <f t="shared" si="10"/>
        <v>IBM-Workplace Services-User Access Request</v>
      </c>
      <c r="B661" t="s">
        <v>2110</v>
      </c>
      <c r="C661" t="s">
        <v>536</v>
      </c>
      <c r="D661" t="s">
        <v>541</v>
      </c>
      <c r="E661" t="s">
        <v>2111</v>
      </c>
    </row>
    <row r="662" spans="1:5" x14ac:dyDescent="0.25">
      <c r="A662" t="str">
        <f t="shared" si="10"/>
        <v>IBM-Workplace Services-Onsite Drop-in support NSW GS</v>
      </c>
      <c r="B662" t="s">
        <v>2112</v>
      </c>
      <c r="C662" t="s">
        <v>536</v>
      </c>
      <c r="D662" t="s">
        <v>541</v>
      </c>
      <c r="E662" t="s">
        <v>935</v>
      </c>
    </row>
    <row r="663" spans="1:5" x14ac:dyDescent="0.25">
      <c r="A663" t="str">
        <f t="shared" si="10"/>
        <v>IBM-Workplace Services-Onsite Drop-in support NSW Miller St</v>
      </c>
      <c r="B663" t="s">
        <v>2113</v>
      </c>
      <c r="C663" t="s">
        <v>536</v>
      </c>
      <c r="D663" t="s">
        <v>541</v>
      </c>
      <c r="E663" t="s">
        <v>936</v>
      </c>
    </row>
    <row r="664" spans="1:5" x14ac:dyDescent="0.25">
      <c r="A664" t="str">
        <f t="shared" si="10"/>
        <v>IBM-Workplace Services-Onsite support NSW</v>
      </c>
      <c r="B664" t="s">
        <v>2114</v>
      </c>
      <c r="C664" t="s">
        <v>536</v>
      </c>
      <c r="D664" t="s">
        <v>541</v>
      </c>
      <c r="E664" t="s">
        <v>937</v>
      </c>
    </row>
    <row r="665" spans="1:5" x14ac:dyDescent="0.25">
      <c r="A665" t="str">
        <f t="shared" si="10"/>
        <v>IBM-Workplace Services-QLD Dropin Deskside support</v>
      </c>
      <c r="B665" t="s">
        <v>2115</v>
      </c>
      <c r="C665" t="s">
        <v>536</v>
      </c>
      <c r="D665" t="s">
        <v>541</v>
      </c>
      <c r="E665" t="s">
        <v>2116</v>
      </c>
    </row>
    <row r="666" spans="1:5" x14ac:dyDescent="0.25">
      <c r="A666" t="str">
        <f t="shared" si="10"/>
        <v>IBM-Workplace Services-QLD Onsite Deskside support</v>
      </c>
      <c r="B666" t="s">
        <v>2117</v>
      </c>
      <c r="C666" t="s">
        <v>536</v>
      </c>
      <c r="D666" t="s">
        <v>541</v>
      </c>
      <c r="E666" t="s">
        <v>2118</v>
      </c>
    </row>
    <row r="667" spans="1:5" x14ac:dyDescent="0.25">
      <c r="A667" t="str">
        <f t="shared" si="10"/>
        <v>IBM-Workplace Services-SA Onsite Deskside support</v>
      </c>
      <c r="B667" t="s">
        <v>2119</v>
      </c>
      <c r="C667" t="s">
        <v>536</v>
      </c>
      <c r="D667" t="s">
        <v>541</v>
      </c>
      <c r="E667" t="s">
        <v>2120</v>
      </c>
    </row>
    <row r="668" spans="1:5" x14ac:dyDescent="0.25">
      <c r="A668" t="str">
        <f t="shared" si="10"/>
        <v>IBM-Workplace Services-Bourke St Victoria Deskside support</v>
      </c>
      <c r="B668" t="s">
        <v>2121</v>
      </c>
      <c r="C668" t="s">
        <v>536</v>
      </c>
      <c r="D668" t="s">
        <v>541</v>
      </c>
      <c r="E668" t="s">
        <v>2122</v>
      </c>
    </row>
    <row r="669" spans="1:5" x14ac:dyDescent="0.25">
      <c r="A669" t="str">
        <f t="shared" si="10"/>
        <v>IBM-Workplace Services-800 Bourke St Victoria Deskside support</v>
      </c>
      <c r="B669" t="s">
        <v>2123</v>
      </c>
      <c r="C669" t="s">
        <v>536</v>
      </c>
      <c r="D669" t="s">
        <v>541</v>
      </c>
      <c r="E669" t="s">
        <v>2124</v>
      </c>
    </row>
    <row r="670" spans="1:5" x14ac:dyDescent="0.25">
      <c r="A670" t="str">
        <f t="shared" si="10"/>
        <v>IBM-Workplace Services-700 Bourke St Victoria Deskside support</v>
      </c>
      <c r="B670" t="s">
        <v>2125</v>
      </c>
      <c r="C670" t="s">
        <v>536</v>
      </c>
      <c r="D670" t="s">
        <v>541</v>
      </c>
      <c r="E670" t="s">
        <v>2126</v>
      </c>
    </row>
    <row r="671" spans="1:5" x14ac:dyDescent="0.25">
      <c r="A671" t="str">
        <f t="shared" si="10"/>
        <v>IBM-Workplace Services-Mobile Deskside support</v>
      </c>
      <c r="B671" t="s">
        <v>2127</v>
      </c>
      <c r="C671" t="s">
        <v>536</v>
      </c>
      <c r="D671" t="s">
        <v>541</v>
      </c>
      <c r="E671" t="s">
        <v>2128</v>
      </c>
    </row>
    <row r="672" spans="1:5" x14ac:dyDescent="0.25">
      <c r="A672" t="str">
        <f t="shared" si="10"/>
        <v>IBM-Workplace Services-800 Bourke St Victoria Onsite Deskside support</v>
      </c>
      <c r="B672" t="s">
        <v>2129</v>
      </c>
      <c r="C672" t="s">
        <v>536</v>
      </c>
      <c r="D672" t="s">
        <v>541</v>
      </c>
      <c r="E672" t="s">
        <v>2130</v>
      </c>
    </row>
    <row r="673" spans="1:5" x14ac:dyDescent="0.25">
      <c r="A673" t="str">
        <f t="shared" si="10"/>
        <v>IBM-Workplace Services-700 Bourke St Victoria Onsite Deskside support</v>
      </c>
      <c r="B673" t="s">
        <v>2131</v>
      </c>
      <c r="C673" t="s">
        <v>536</v>
      </c>
      <c r="D673" t="s">
        <v>541</v>
      </c>
      <c r="E673" t="s">
        <v>2132</v>
      </c>
    </row>
    <row r="674" spans="1:5" x14ac:dyDescent="0.25">
      <c r="A674" t="str">
        <f t="shared" si="10"/>
        <v>IBM-Workplace Services-WA Dropin Deskside support</v>
      </c>
      <c r="B674" t="s">
        <v>2133</v>
      </c>
      <c r="C674" t="s">
        <v>536</v>
      </c>
      <c r="D674" t="s">
        <v>541</v>
      </c>
      <c r="E674" t="s">
        <v>2134</v>
      </c>
    </row>
    <row r="675" spans="1:5" x14ac:dyDescent="0.25">
      <c r="A675" t="str">
        <f t="shared" si="10"/>
        <v>IBM-Workplace Services-WA Onsite Deskside support</v>
      </c>
      <c r="B675" t="s">
        <v>2135</v>
      </c>
      <c r="C675" t="s">
        <v>536</v>
      </c>
      <c r="D675" t="s">
        <v>541</v>
      </c>
      <c r="E675" t="s">
        <v>2136</v>
      </c>
    </row>
    <row r="676" spans="1:5" x14ac:dyDescent="0.25">
      <c r="A676" t="str">
        <f t="shared" si="10"/>
        <v>IBM-Workplace Services-Software Management</v>
      </c>
      <c r="B676" t="s">
        <v>2137</v>
      </c>
      <c r="C676" t="s">
        <v>536</v>
      </c>
      <c r="D676" t="s">
        <v>541</v>
      </c>
      <c r="E676" t="s">
        <v>2138</v>
      </c>
    </row>
    <row r="677" spans="1:5" x14ac:dyDescent="0.25">
      <c r="A677" t="str">
        <f t="shared" si="10"/>
        <v>IBM-Workplace Services-Hardware Return and Repairs</v>
      </c>
      <c r="B677" t="s">
        <v>2139</v>
      </c>
      <c r="C677" t="s">
        <v>536</v>
      </c>
      <c r="D677" t="s">
        <v>541</v>
      </c>
      <c r="E677" t="s">
        <v>2140</v>
      </c>
    </row>
    <row r="678" spans="1:5" x14ac:dyDescent="0.25">
      <c r="A678" t="str">
        <f t="shared" si="10"/>
        <v>IBM-Hosting Services-Automated Distribution ITM</v>
      </c>
      <c r="B678" t="s">
        <v>2141</v>
      </c>
      <c r="C678" t="s">
        <v>536</v>
      </c>
      <c r="D678" t="s">
        <v>538</v>
      </c>
      <c r="E678" t="s">
        <v>621</v>
      </c>
    </row>
    <row r="679" spans="1:5" x14ac:dyDescent="0.25">
      <c r="A679" t="str">
        <f t="shared" si="10"/>
        <v>IBM-Hosting Services-Automated Distribution OEM</v>
      </c>
      <c r="B679" t="s">
        <v>2142</v>
      </c>
      <c r="C679" t="s">
        <v>536</v>
      </c>
      <c r="D679" t="s">
        <v>538</v>
      </c>
      <c r="E679" t="s">
        <v>623</v>
      </c>
    </row>
    <row r="680" spans="1:5" x14ac:dyDescent="0.25">
      <c r="A680" t="str">
        <f t="shared" si="10"/>
        <v>IBM-Hosting Services-Automated Distribution OEM NextGen</v>
      </c>
      <c r="B680" t="s">
        <v>2143</v>
      </c>
      <c r="C680" t="s">
        <v>536</v>
      </c>
      <c r="D680" t="s">
        <v>538</v>
      </c>
      <c r="E680" t="s">
        <v>894</v>
      </c>
    </row>
    <row r="681" spans="1:5" x14ac:dyDescent="0.25">
      <c r="A681" t="str">
        <f t="shared" si="10"/>
        <v>IBM-Hosting Services-COPS Blackout</v>
      </c>
      <c r="B681" t="s">
        <v>2144</v>
      </c>
      <c r="C681" t="s">
        <v>536</v>
      </c>
      <c r="D681" t="s">
        <v>538</v>
      </c>
      <c r="E681" t="s">
        <v>2145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opLeftCell="D322" workbookViewId="0">
      <selection activeCell="F346" sqref="F346"/>
    </sheetView>
  </sheetViews>
  <sheetFormatPr defaultRowHeight="15" x14ac:dyDescent="0.25"/>
  <cols>
    <col min="1" max="1" width="103.5703125" bestFit="1" customWidth="1"/>
    <col min="2" max="2" width="16.5703125" bestFit="1" customWidth="1"/>
    <col min="3" max="3" width="18" bestFit="1" customWidth="1"/>
    <col min="4" max="4" width="51.140625" bestFit="1" customWidth="1"/>
    <col min="5" max="5" width="59" bestFit="1" customWidth="1"/>
    <col min="6" max="6" width="255.7109375" bestFit="1" customWidth="1"/>
    <col min="7" max="7" width="135.42578125" bestFit="1" customWidth="1"/>
  </cols>
  <sheetData>
    <row r="1" spans="1:7" x14ac:dyDescent="0.25">
      <c r="A1" t="s">
        <v>2146</v>
      </c>
      <c r="B1" t="s">
        <v>2724</v>
      </c>
      <c r="C1" t="s">
        <v>2725</v>
      </c>
      <c r="D1" t="s">
        <v>2726</v>
      </c>
      <c r="E1" t="s">
        <v>2727</v>
      </c>
      <c r="F1" t="s">
        <v>2728</v>
      </c>
      <c r="G1" t="s">
        <v>2729</v>
      </c>
    </row>
    <row r="2" spans="1:7" x14ac:dyDescent="0.25">
      <c r="A2" t="str">
        <f>CONCATENATE(C2,"-",D2,"-",E2)</f>
        <v>IBM-Cross Functional-Business Office</v>
      </c>
      <c r="B2" t="s">
        <v>2730</v>
      </c>
      <c r="C2" t="s">
        <v>536</v>
      </c>
      <c r="D2" t="s">
        <v>611</v>
      </c>
      <c r="E2" t="s">
        <v>1858</v>
      </c>
      <c r="F2" t="s">
        <v>2731</v>
      </c>
      <c r="G2" t="s">
        <v>2732</v>
      </c>
    </row>
    <row r="3" spans="1:7" x14ac:dyDescent="0.25">
      <c r="A3" t="str">
        <f t="shared" ref="A3:A66" si="0">CONCATENATE(C3,"-",D3,"-",E3)</f>
        <v>IBM-Cross Functional-Change Management</v>
      </c>
      <c r="B3" t="s">
        <v>2733</v>
      </c>
      <c r="C3" t="s">
        <v>536</v>
      </c>
      <c r="D3" t="s">
        <v>611</v>
      </c>
      <c r="E3" t="s">
        <v>485</v>
      </c>
      <c r="F3" t="s">
        <v>2734</v>
      </c>
      <c r="G3" t="s">
        <v>2735</v>
      </c>
    </row>
    <row r="4" spans="1:7" x14ac:dyDescent="0.25">
      <c r="A4" t="str">
        <f t="shared" si="0"/>
        <v>IBM-Cross Functional-Configuration Management</v>
      </c>
      <c r="B4" t="s">
        <v>2736</v>
      </c>
      <c r="C4" t="s">
        <v>536</v>
      </c>
      <c r="D4" t="s">
        <v>611</v>
      </c>
      <c r="E4" t="s">
        <v>492</v>
      </c>
      <c r="F4" t="s">
        <v>2737</v>
      </c>
      <c r="G4" t="s">
        <v>2738</v>
      </c>
    </row>
    <row r="5" spans="1:7" x14ac:dyDescent="0.25">
      <c r="A5" t="str">
        <f t="shared" si="0"/>
        <v>IBM-Cross Functional-IBM Coordinator</v>
      </c>
      <c r="B5" t="s">
        <v>2739</v>
      </c>
      <c r="C5" t="s">
        <v>536</v>
      </c>
      <c r="D5" t="s">
        <v>611</v>
      </c>
      <c r="E5" t="s">
        <v>1863</v>
      </c>
    </row>
    <row r="6" spans="1:7" x14ac:dyDescent="0.25">
      <c r="A6" t="str">
        <f t="shared" si="0"/>
        <v>IBM-Cross Functional-Incident Management</v>
      </c>
      <c r="B6" t="s">
        <v>2740</v>
      </c>
      <c r="C6" t="s">
        <v>536</v>
      </c>
      <c r="D6" t="s">
        <v>611</v>
      </c>
      <c r="E6" t="s">
        <v>1887</v>
      </c>
      <c r="F6" t="s">
        <v>2741</v>
      </c>
      <c r="G6" t="s">
        <v>2742</v>
      </c>
    </row>
    <row r="7" spans="1:7" x14ac:dyDescent="0.25">
      <c r="A7" t="str">
        <f t="shared" si="0"/>
        <v>IBM-Cross Functional-Problem Management</v>
      </c>
      <c r="B7" t="s">
        <v>2743</v>
      </c>
      <c r="C7" t="s">
        <v>536</v>
      </c>
      <c r="D7" t="s">
        <v>611</v>
      </c>
      <c r="E7" t="s">
        <v>490</v>
      </c>
      <c r="F7" t="s">
        <v>2744</v>
      </c>
      <c r="G7" t="s">
        <v>2745</v>
      </c>
    </row>
    <row r="8" spans="1:7" x14ac:dyDescent="0.25">
      <c r="A8" t="str">
        <f t="shared" si="0"/>
        <v>IBM-Cross Functional-Process Management</v>
      </c>
      <c r="B8" t="s">
        <v>2746</v>
      </c>
      <c r="C8" t="s">
        <v>536</v>
      </c>
      <c r="D8" t="s">
        <v>611</v>
      </c>
      <c r="E8" t="s">
        <v>1945</v>
      </c>
      <c r="F8" t="s">
        <v>2747</v>
      </c>
      <c r="G8" t="s">
        <v>2748</v>
      </c>
    </row>
    <row r="9" spans="1:7" x14ac:dyDescent="0.25">
      <c r="A9" t="str">
        <f t="shared" si="0"/>
        <v>IBM-Cross Functional-Release Management</v>
      </c>
      <c r="B9" t="s">
        <v>2749</v>
      </c>
      <c r="C9" t="s">
        <v>536</v>
      </c>
      <c r="D9" t="s">
        <v>611</v>
      </c>
      <c r="E9" t="s">
        <v>1890</v>
      </c>
      <c r="F9" t="s">
        <v>2750</v>
      </c>
      <c r="G9" t="s">
        <v>2751</v>
      </c>
    </row>
    <row r="10" spans="1:7" x14ac:dyDescent="0.25">
      <c r="A10" t="str">
        <f t="shared" si="0"/>
        <v>IBM-Cross Functional-Reporting</v>
      </c>
      <c r="B10" t="s">
        <v>2752</v>
      </c>
      <c r="C10" t="s">
        <v>536</v>
      </c>
      <c r="D10" t="s">
        <v>611</v>
      </c>
      <c r="E10" t="s">
        <v>1885</v>
      </c>
      <c r="F10" t="s">
        <v>2753</v>
      </c>
      <c r="G10" t="s">
        <v>2754</v>
      </c>
    </row>
    <row r="11" spans="1:7" x14ac:dyDescent="0.25">
      <c r="A11" t="str">
        <f t="shared" si="0"/>
        <v>IBM-Cross Functional-Service Delivery Management</v>
      </c>
      <c r="B11" t="s">
        <v>2755</v>
      </c>
      <c r="C11" t="s">
        <v>536</v>
      </c>
      <c r="D11" t="s">
        <v>611</v>
      </c>
      <c r="E11" t="s">
        <v>1312</v>
      </c>
      <c r="F11" t="s">
        <v>2756</v>
      </c>
      <c r="G11" t="s">
        <v>2757</v>
      </c>
    </row>
    <row r="12" spans="1:7" x14ac:dyDescent="0.25">
      <c r="A12" t="str">
        <f t="shared" si="0"/>
        <v>IBM-Cross Functional-Service Management Tools Support - Maximo</v>
      </c>
      <c r="B12" t="s">
        <v>2758</v>
      </c>
      <c r="C12" t="s">
        <v>536</v>
      </c>
      <c r="D12" t="s">
        <v>611</v>
      </c>
      <c r="E12" t="s">
        <v>942</v>
      </c>
      <c r="F12" t="s">
        <v>2759</v>
      </c>
      <c r="G12" t="s">
        <v>2760</v>
      </c>
    </row>
    <row r="13" spans="1:7" x14ac:dyDescent="0.25">
      <c r="A13" t="str">
        <f t="shared" si="0"/>
        <v>IBM-Cross Functional-Service level Management</v>
      </c>
      <c r="B13" t="s">
        <v>2761</v>
      </c>
      <c r="C13" t="s">
        <v>536</v>
      </c>
      <c r="D13" t="s">
        <v>611</v>
      </c>
      <c r="E13" t="s">
        <v>1951</v>
      </c>
      <c r="F13" t="s">
        <v>2762</v>
      </c>
      <c r="G13" t="s">
        <v>2763</v>
      </c>
    </row>
    <row r="14" spans="1:7" x14ac:dyDescent="0.25">
      <c r="A14" t="str">
        <f t="shared" si="0"/>
        <v>IBM-Cross Functional-Transition &amp; Transformation Project Management</v>
      </c>
      <c r="B14" t="s">
        <v>2764</v>
      </c>
      <c r="C14" t="s">
        <v>536</v>
      </c>
      <c r="D14" t="s">
        <v>611</v>
      </c>
      <c r="E14" t="s">
        <v>612</v>
      </c>
      <c r="F14" t="s">
        <v>2765</v>
      </c>
      <c r="G14" t="s">
        <v>2766</v>
      </c>
    </row>
    <row r="15" spans="1:7" x14ac:dyDescent="0.25">
      <c r="A15" t="str">
        <f t="shared" si="0"/>
        <v>IBM-Hosting Services-Anti-Virus Email Management</v>
      </c>
      <c r="B15" t="s">
        <v>2767</v>
      </c>
      <c r="C15" t="s">
        <v>536</v>
      </c>
      <c r="D15" t="s">
        <v>538</v>
      </c>
      <c r="E15" t="s">
        <v>539</v>
      </c>
      <c r="F15" t="s">
        <v>2768</v>
      </c>
      <c r="G15" t="s">
        <v>2769</v>
      </c>
    </row>
    <row r="16" spans="1:7" x14ac:dyDescent="0.25">
      <c r="A16" t="str">
        <f t="shared" si="0"/>
        <v>IBM-Hosting Services-Anti-Virus Management Support</v>
      </c>
      <c r="B16" t="s">
        <v>2770</v>
      </c>
      <c r="C16" t="s">
        <v>536</v>
      </c>
      <c r="D16" t="s">
        <v>538</v>
      </c>
      <c r="E16" t="s">
        <v>542</v>
      </c>
      <c r="G16" t="s">
        <v>2771</v>
      </c>
    </row>
    <row r="17" spans="1:7" x14ac:dyDescent="0.25">
      <c r="A17" t="str">
        <f t="shared" si="0"/>
        <v>IBM-Hosting Services-Automated Distribution ITM</v>
      </c>
      <c r="B17" t="s">
        <v>2772</v>
      </c>
      <c r="C17" t="s">
        <v>536</v>
      </c>
      <c r="D17" t="s">
        <v>538</v>
      </c>
      <c r="E17" t="s">
        <v>621</v>
      </c>
      <c r="F17" t="s">
        <v>2773</v>
      </c>
      <c r="G17" t="s">
        <v>2774</v>
      </c>
    </row>
    <row r="18" spans="1:7" x14ac:dyDescent="0.25">
      <c r="A18" t="str">
        <f t="shared" si="0"/>
        <v>IBM-Hosting Services-Automated Distribution OEM</v>
      </c>
      <c r="B18" t="s">
        <v>2775</v>
      </c>
      <c r="C18" t="s">
        <v>536</v>
      </c>
      <c r="D18" t="s">
        <v>538</v>
      </c>
      <c r="E18" t="s">
        <v>623</v>
      </c>
      <c r="F18" t="s">
        <v>2776</v>
      </c>
      <c r="G18" t="s">
        <v>2774</v>
      </c>
    </row>
    <row r="19" spans="1:7" x14ac:dyDescent="0.25">
      <c r="A19" t="str">
        <f t="shared" si="0"/>
        <v>IBM-Hosting Services-Automated Distribution OEM NextGen</v>
      </c>
      <c r="B19" t="s">
        <v>2777</v>
      </c>
      <c r="C19" t="s">
        <v>536</v>
      </c>
      <c r="D19" t="s">
        <v>538</v>
      </c>
      <c r="E19" t="s">
        <v>894</v>
      </c>
      <c r="F19" t="s">
        <v>2778</v>
      </c>
      <c r="G19" t="s">
        <v>2774</v>
      </c>
    </row>
    <row r="20" spans="1:7" x14ac:dyDescent="0.25">
      <c r="A20" t="str">
        <f t="shared" si="0"/>
        <v>IBM-Hosting Services-Business Operations Sydney</v>
      </c>
      <c r="B20" t="s">
        <v>2779</v>
      </c>
      <c r="C20" t="s">
        <v>536</v>
      </c>
      <c r="D20" t="s">
        <v>538</v>
      </c>
      <c r="E20" t="s">
        <v>2038</v>
      </c>
      <c r="F20" t="s">
        <v>2780</v>
      </c>
      <c r="G20" t="s">
        <v>2781</v>
      </c>
    </row>
    <row r="21" spans="1:7" x14ac:dyDescent="0.25">
      <c r="A21" t="str">
        <f t="shared" si="0"/>
        <v>IBM-Hosting Services-CICS Support</v>
      </c>
      <c r="B21" t="s">
        <v>2782</v>
      </c>
      <c r="C21" t="s">
        <v>536</v>
      </c>
      <c r="D21" t="s">
        <v>538</v>
      </c>
      <c r="E21" t="s">
        <v>661</v>
      </c>
      <c r="F21" t="s">
        <v>2783</v>
      </c>
      <c r="G21" t="s">
        <v>2784</v>
      </c>
    </row>
    <row r="22" spans="1:7" x14ac:dyDescent="0.25">
      <c r="A22" t="str">
        <f t="shared" si="0"/>
        <v>IBM-Hosting Services-COPS Blackout</v>
      </c>
      <c r="B22" t="s">
        <v>2785</v>
      </c>
      <c r="C22" t="s">
        <v>536</v>
      </c>
      <c r="D22" t="s">
        <v>538</v>
      </c>
      <c r="E22" t="s">
        <v>2145</v>
      </c>
      <c r="F22" t="s">
        <v>2786</v>
      </c>
    </row>
    <row r="23" spans="1:7" x14ac:dyDescent="0.25">
      <c r="A23" t="str">
        <f t="shared" si="0"/>
        <v>IBM-Hosting Services-COPS Wealth</v>
      </c>
      <c r="B23" t="s">
        <v>2787</v>
      </c>
      <c r="C23" t="s">
        <v>536</v>
      </c>
      <c r="D23" t="s">
        <v>538</v>
      </c>
      <c r="E23" t="s">
        <v>1850</v>
      </c>
      <c r="F23" t="s">
        <v>2788</v>
      </c>
    </row>
    <row r="24" spans="1:7" x14ac:dyDescent="0.25">
      <c r="A24" t="str">
        <f t="shared" si="0"/>
        <v>IBM-Hosting Services-Computer Operation Midrange</v>
      </c>
      <c r="B24" t="s">
        <v>2789</v>
      </c>
      <c r="C24" t="s">
        <v>536</v>
      </c>
      <c r="D24" t="s">
        <v>538</v>
      </c>
      <c r="E24" t="s">
        <v>880</v>
      </c>
      <c r="F24" t="s">
        <v>2790</v>
      </c>
    </row>
    <row r="25" spans="1:7" x14ac:dyDescent="0.25">
      <c r="A25" t="str">
        <f t="shared" si="0"/>
        <v>IBM-Hosting Services-Computer Operations</v>
      </c>
      <c r="B25" t="s">
        <v>2791</v>
      </c>
      <c r="C25" t="s">
        <v>536</v>
      </c>
      <c r="D25" t="s">
        <v>538</v>
      </c>
      <c r="E25" t="s">
        <v>602</v>
      </c>
      <c r="F25" t="s">
        <v>2792</v>
      </c>
    </row>
    <row r="26" spans="1:7" x14ac:dyDescent="0.25">
      <c r="A26" t="str">
        <f t="shared" si="0"/>
        <v>IBM-Hosting Services-DSS Web Services</v>
      </c>
      <c r="B26" t="s">
        <v>2793</v>
      </c>
      <c r="C26" t="s">
        <v>536</v>
      </c>
      <c r="D26" t="s">
        <v>538</v>
      </c>
      <c r="E26" t="s">
        <v>672</v>
      </c>
      <c r="F26" t="s">
        <v>2794</v>
      </c>
      <c r="G26" t="s">
        <v>2795</v>
      </c>
    </row>
    <row r="27" spans="1:7" x14ac:dyDescent="0.25">
      <c r="A27" t="str">
        <f t="shared" si="0"/>
        <v>IBM-Hosting Services-Database Control Support</v>
      </c>
      <c r="B27" t="s">
        <v>2796</v>
      </c>
      <c r="C27" t="s">
        <v>536</v>
      </c>
      <c r="D27" t="s">
        <v>538</v>
      </c>
      <c r="E27" t="s">
        <v>663</v>
      </c>
      <c r="F27" t="s">
        <v>2797</v>
      </c>
      <c r="G27" t="s">
        <v>2784</v>
      </c>
    </row>
    <row r="28" spans="1:7" x14ac:dyDescent="0.25">
      <c r="A28" t="str">
        <f t="shared" si="0"/>
        <v>IBM-Hosting Services-Database Services - Midrange</v>
      </c>
      <c r="B28" t="s">
        <v>2798</v>
      </c>
      <c r="C28" t="s">
        <v>536</v>
      </c>
      <c r="D28" t="s">
        <v>538</v>
      </c>
      <c r="E28" t="s">
        <v>633</v>
      </c>
      <c r="F28" t="s">
        <v>2799</v>
      </c>
      <c r="G28" t="s">
        <v>2800</v>
      </c>
    </row>
    <row r="29" spans="1:7" x14ac:dyDescent="0.25">
      <c r="A29" t="str">
        <f t="shared" si="0"/>
        <v>IBM-Hosting Services-Database Services - Oracle</v>
      </c>
      <c r="B29" t="s">
        <v>2801</v>
      </c>
      <c r="C29" t="s">
        <v>536</v>
      </c>
      <c r="D29" t="s">
        <v>538</v>
      </c>
      <c r="E29" t="s">
        <v>629</v>
      </c>
      <c r="F29" t="s">
        <v>2802</v>
      </c>
    </row>
    <row r="30" spans="1:7" x14ac:dyDescent="0.25">
      <c r="A30" t="str">
        <f t="shared" si="0"/>
        <v>IBM-Hosting Services-Database Services - Oracle Retail</v>
      </c>
      <c r="B30" t="s">
        <v>2803</v>
      </c>
      <c r="C30" t="s">
        <v>536</v>
      </c>
      <c r="D30" t="s">
        <v>538</v>
      </c>
      <c r="E30" t="s">
        <v>1837</v>
      </c>
      <c r="F30" t="s">
        <v>2804</v>
      </c>
    </row>
    <row r="31" spans="1:7" x14ac:dyDescent="0.25">
      <c r="A31" t="str">
        <f t="shared" si="0"/>
        <v>IBM-Hosting Services-Database Services - SQL</v>
      </c>
      <c r="B31" t="s">
        <v>2805</v>
      </c>
      <c r="C31" t="s">
        <v>536</v>
      </c>
      <c r="D31" t="s">
        <v>538</v>
      </c>
      <c r="E31" t="s">
        <v>631</v>
      </c>
      <c r="F31" t="s">
        <v>2806</v>
      </c>
    </row>
    <row r="32" spans="1:7" x14ac:dyDescent="0.25">
      <c r="A32" t="str">
        <f t="shared" si="0"/>
        <v>IBM-Hosting Services-Database Services - Sybase</v>
      </c>
      <c r="B32" t="s">
        <v>2807</v>
      </c>
      <c r="C32" t="s">
        <v>536</v>
      </c>
      <c r="D32" t="s">
        <v>538</v>
      </c>
      <c r="E32" t="s">
        <v>635</v>
      </c>
      <c r="F32" t="s">
        <v>2808</v>
      </c>
    </row>
    <row r="33" spans="1:7" x14ac:dyDescent="0.25">
      <c r="A33" t="str">
        <f t="shared" si="0"/>
        <v>IBM-Hosting Services-Digital Certificate Security Services</v>
      </c>
      <c r="B33" t="s">
        <v>2809</v>
      </c>
      <c r="C33" t="s">
        <v>536</v>
      </c>
      <c r="D33" t="s">
        <v>538</v>
      </c>
      <c r="E33" t="s">
        <v>898</v>
      </c>
      <c r="F33" t="s">
        <v>2810</v>
      </c>
      <c r="G33" t="s">
        <v>2811</v>
      </c>
    </row>
    <row r="34" spans="1:7" x14ac:dyDescent="0.25">
      <c r="A34" t="str">
        <f t="shared" si="0"/>
        <v>IBM-Hosting Services-Disaster Recovery Management</v>
      </c>
      <c r="B34" t="s">
        <v>2812</v>
      </c>
      <c r="C34" t="s">
        <v>536</v>
      </c>
      <c r="D34" t="s">
        <v>538</v>
      </c>
      <c r="E34" t="s">
        <v>887</v>
      </c>
      <c r="F34" t="s">
        <v>2813</v>
      </c>
    </row>
    <row r="35" spans="1:7" x14ac:dyDescent="0.25">
      <c r="A35" t="str">
        <f t="shared" si="0"/>
        <v>IBM-Hosting Services-EXAData DB</v>
      </c>
      <c r="B35" t="s">
        <v>2814</v>
      </c>
      <c r="C35" t="s">
        <v>536</v>
      </c>
      <c r="D35" t="s">
        <v>538</v>
      </c>
      <c r="E35" t="s">
        <v>2064</v>
      </c>
      <c r="F35" t="s">
        <v>2815</v>
      </c>
    </row>
    <row r="36" spans="1:7" x14ac:dyDescent="0.25">
      <c r="A36" t="str">
        <f t="shared" si="0"/>
        <v>IBM-Hosting Services-Email &amp; Collaboration Services FIM</v>
      </c>
      <c r="B36" t="s">
        <v>2816</v>
      </c>
      <c r="C36" t="s">
        <v>536</v>
      </c>
      <c r="D36" t="s">
        <v>538</v>
      </c>
      <c r="E36" t="s">
        <v>1867</v>
      </c>
    </row>
    <row r="37" spans="1:7" x14ac:dyDescent="0.25">
      <c r="A37" t="str">
        <f t="shared" si="0"/>
        <v>IBM-Hosting Services-Email &amp; Collaboration Services Mobility</v>
      </c>
      <c r="B37" t="s">
        <v>2817</v>
      </c>
      <c r="C37" t="s">
        <v>536</v>
      </c>
      <c r="D37" t="s">
        <v>538</v>
      </c>
      <c r="E37" t="s">
        <v>641</v>
      </c>
      <c r="F37" t="s">
        <v>2818</v>
      </c>
    </row>
    <row r="38" spans="1:7" x14ac:dyDescent="0.25">
      <c r="A38" t="str">
        <f t="shared" si="0"/>
        <v>IBM-Hosting Services-Email &amp; Collaboration Services Notes Domino</v>
      </c>
      <c r="B38" t="s">
        <v>2819</v>
      </c>
      <c r="C38" t="s">
        <v>536</v>
      </c>
      <c r="D38" t="s">
        <v>538</v>
      </c>
      <c r="E38" t="s">
        <v>644</v>
      </c>
      <c r="F38" t="s">
        <v>2820</v>
      </c>
      <c r="G38" t="s">
        <v>2821</v>
      </c>
    </row>
    <row r="39" spans="1:7" x14ac:dyDescent="0.25">
      <c r="A39" t="str">
        <f t="shared" si="0"/>
        <v>IBM-Hosting Services-Facilities Management</v>
      </c>
      <c r="B39" t="s">
        <v>2822</v>
      </c>
      <c r="C39" t="s">
        <v>536</v>
      </c>
      <c r="D39" t="s">
        <v>538</v>
      </c>
      <c r="E39" t="s">
        <v>599</v>
      </c>
      <c r="F39" t="s">
        <v>2823</v>
      </c>
      <c r="G39" t="s">
        <v>2824</v>
      </c>
    </row>
    <row r="40" spans="1:7" x14ac:dyDescent="0.25">
      <c r="A40" t="str">
        <f t="shared" si="0"/>
        <v>IBM-Hosting Services-Host Network Services</v>
      </c>
      <c r="B40" t="s">
        <v>2825</v>
      </c>
      <c r="C40" t="s">
        <v>536</v>
      </c>
      <c r="D40" t="s">
        <v>538</v>
      </c>
      <c r="E40" t="s">
        <v>584</v>
      </c>
      <c r="F40" t="s">
        <v>2826</v>
      </c>
      <c r="G40" t="s">
        <v>2827</v>
      </c>
    </row>
    <row r="41" spans="1:7" x14ac:dyDescent="0.25">
      <c r="A41" t="str">
        <f t="shared" si="0"/>
        <v>IBM-Hosting Services-IBM Coordinator</v>
      </c>
      <c r="B41" t="s">
        <v>2828</v>
      </c>
      <c r="C41" t="s">
        <v>536</v>
      </c>
      <c r="D41" t="s">
        <v>538</v>
      </c>
      <c r="E41" t="s">
        <v>1863</v>
      </c>
    </row>
    <row r="42" spans="1:7" x14ac:dyDescent="0.25">
      <c r="A42" t="str">
        <f t="shared" si="0"/>
        <v>IBM-Hosting Services-IIS Server</v>
      </c>
      <c r="B42" t="s">
        <v>2829</v>
      </c>
      <c r="C42" t="s">
        <v>536</v>
      </c>
      <c r="D42" t="s">
        <v>538</v>
      </c>
      <c r="E42" t="s">
        <v>1940</v>
      </c>
      <c r="F42" t="s">
        <v>2830</v>
      </c>
      <c r="G42" t="s">
        <v>2831</v>
      </c>
    </row>
    <row r="43" spans="1:7" x14ac:dyDescent="0.25">
      <c r="A43" t="str">
        <f t="shared" si="0"/>
        <v>IBM-Hosting Services-IIS Server Transformed</v>
      </c>
      <c r="B43" t="s">
        <v>2832</v>
      </c>
      <c r="C43" t="s">
        <v>536</v>
      </c>
      <c r="D43" t="s">
        <v>538</v>
      </c>
      <c r="E43" t="s">
        <v>1943</v>
      </c>
      <c r="F43" t="s">
        <v>2833</v>
      </c>
      <c r="G43" t="s">
        <v>2831</v>
      </c>
    </row>
    <row r="44" spans="1:7" x14ac:dyDescent="0.25">
      <c r="A44" t="str">
        <f t="shared" si="0"/>
        <v>IBM-Hosting Services-IMS Support</v>
      </c>
      <c r="B44" t="s">
        <v>2834</v>
      </c>
      <c r="C44" t="s">
        <v>536</v>
      </c>
      <c r="D44" t="s">
        <v>538</v>
      </c>
      <c r="E44" t="s">
        <v>665</v>
      </c>
      <c r="F44" t="s">
        <v>2835</v>
      </c>
      <c r="G44" t="s">
        <v>2784</v>
      </c>
    </row>
    <row r="45" spans="1:7" x14ac:dyDescent="0.25">
      <c r="A45" t="str">
        <f t="shared" si="0"/>
        <v>IBM-Hosting Services-IOD SAN Storage</v>
      </c>
      <c r="B45" t="s">
        <v>2836</v>
      </c>
      <c r="C45" t="s">
        <v>536</v>
      </c>
      <c r="D45" t="s">
        <v>538</v>
      </c>
      <c r="E45" t="s">
        <v>2078</v>
      </c>
      <c r="F45" t="s">
        <v>2837</v>
      </c>
      <c r="G45" t="s">
        <v>2838</v>
      </c>
    </row>
    <row r="46" spans="1:7" x14ac:dyDescent="0.25">
      <c r="A46" t="str">
        <f t="shared" si="0"/>
        <v>IBM-Hosting Services-ISI Hosting Services</v>
      </c>
      <c r="B46" t="s">
        <v>2839</v>
      </c>
      <c r="C46" t="s">
        <v>536</v>
      </c>
      <c r="D46" t="s">
        <v>538</v>
      </c>
      <c r="E46" t="s">
        <v>676</v>
      </c>
      <c r="F46" t="s">
        <v>2840</v>
      </c>
    </row>
    <row r="47" spans="1:7" x14ac:dyDescent="0.25">
      <c r="A47" t="str">
        <f t="shared" si="0"/>
        <v>IBM-Hosting Services-ISM Remedy Bridge</v>
      </c>
      <c r="B47" t="s">
        <v>2841</v>
      </c>
      <c r="C47" t="s">
        <v>536</v>
      </c>
      <c r="D47" t="s">
        <v>538</v>
      </c>
      <c r="E47" t="s">
        <v>2048</v>
      </c>
      <c r="F47" t="s">
        <v>2842</v>
      </c>
    </row>
    <row r="48" spans="1:7" x14ac:dyDescent="0.25">
      <c r="A48" t="str">
        <f t="shared" si="0"/>
        <v>IBM-Hosting Services-Identity and Accessment Mgmt Projects</v>
      </c>
      <c r="B48" t="s">
        <v>2843</v>
      </c>
      <c r="C48" t="s">
        <v>536</v>
      </c>
      <c r="D48" t="s">
        <v>538</v>
      </c>
      <c r="E48" t="s">
        <v>896</v>
      </c>
      <c r="F48" t="s">
        <v>2844</v>
      </c>
    </row>
    <row r="49" spans="1:7" x14ac:dyDescent="0.25">
      <c r="A49" t="str">
        <f t="shared" si="0"/>
        <v>IBM-Hosting Services-Infrastructure Engagement Services</v>
      </c>
      <c r="B49" t="s">
        <v>2845</v>
      </c>
      <c r="C49" t="s">
        <v>536</v>
      </c>
      <c r="D49" t="s">
        <v>538</v>
      </c>
      <c r="E49" t="s">
        <v>572</v>
      </c>
      <c r="F49" t="s">
        <v>2846</v>
      </c>
    </row>
    <row r="50" spans="1:7" x14ac:dyDescent="0.25">
      <c r="A50" t="str">
        <f t="shared" si="0"/>
        <v>IBM-Hosting Services-Linux IOD Build</v>
      </c>
      <c r="B50" t="s">
        <v>2847</v>
      </c>
      <c r="C50" t="s">
        <v>536</v>
      </c>
      <c r="D50" t="s">
        <v>538</v>
      </c>
      <c r="E50" t="s">
        <v>2074</v>
      </c>
      <c r="F50" t="s">
        <v>2848</v>
      </c>
    </row>
    <row r="51" spans="1:7" x14ac:dyDescent="0.25">
      <c r="A51" t="str">
        <f t="shared" si="0"/>
        <v>IBM-Hosting Services-MQ Series Support</v>
      </c>
      <c r="B51" t="s">
        <v>2849</v>
      </c>
      <c r="C51" t="s">
        <v>536</v>
      </c>
      <c r="D51" t="s">
        <v>538</v>
      </c>
      <c r="E51" t="s">
        <v>847</v>
      </c>
      <c r="F51" t="s">
        <v>2850</v>
      </c>
      <c r="G51" t="s">
        <v>2795</v>
      </c>
    </row>
    <row r="52" spans="1:7" x14ac:dyDescent="0.25">
      <c r="A52" t="str">
        <f t="shared" si="0"/>
        <v>IBM-Hosting Services-MQ Series Support Transformed</v>
      </c>
      <c r="B52" t="s">
        <v>2851</v>
      </c>
      <c r="C52" t="s">
        <v>536</v>
      </c>
      <c r="D52" t="s">
        <v>538</v>
      </c>
      <c r="E52" t="s">
        <v>2027</v>
      </c>
      <c r="F52" t="s">
        <v>2852</v>
      </c>
      <c r="G52" t="s">
        <v>2853</v>
      </c>
    </row>
    <row r="53" spans="1:7" x14ac:dyDescent="0.25">
      <c r="A53" t="str">
        <f t="shared" si="0"/>
        <v>IBM-Hosting Services-Mainframe DB2</v>
      </c>
      <c r="B53" t="s">
        <v>2854</v>
      </c>
      <c r="C53" t="s">
        <v>536</v>
      </c>
      <c r="D53" t="s">
        <v>538</v>
      </c>
      <c r="E53" t="s">
        <v>1899</v>
      </c>
      <c r="F53" t="s">
        <v>2855</v>
      </c>
      <c r="G53" t="s">
        <v>2856</v>
      </c>
    </row>
    <row r="54" spans="1:7" x14ac:dyDescent="0.25">
      <c r="A54" t="str">
        <f t="shared" si="0"/>
        <v>IBM-Hosting Services-Mainframe DB2 DBA</v>
      </c>
      <c r="B54" t="s">
        <v>2857</v>
      </c>
      <c r="C54" t="s">
        <v>536</v>
      </c>
      <c r="D54" t="s">
        <v>538</v>
      </c>
      <c r="E54" t="s">
        <v>674</v>
      </c>
      <c r="F54" t="s">
        <v>2858</v>
      </c>
      <c r="G54" t="s">
        <v>2856</v>
      </c>
    </row>
    <row r="55" spans="1:7" x14ac:dyDescent="0.25">
      <c r="A55" t="str">
        <f t="shared" si="0"/>
        <v>IBM-Hosting Services-Mainframe Security ADM</v>
      </c>
      <c r="B55" t="s">
        <v>2859</v>
      </c>
      <c r="C55" t="s">
        <v>536</v>
      </c>
      <c r="D55" t="s">
        <v>538</v>
      </c>
      <c r="E55" t="s">
        <v>2081</v>
      </c>
      <c r="F55" t="s">
        <v>2860</v>
      </c>
      <c r="G55" t="s">
        <v>2861</v>
      </c>
    </row>
    <row r="56" spans="1:7" x14ac:dyDescent="0.25">
      <c r="A56" t="str">
        <f t="shared" si="0"/>
        <v>IBM-Hosting Services-Messaging Support</v>
      </c>
      <c r="B56" t="s">
        <v>2862</v>
      </c>
      <c r="C56" t="s">
        <v>536</v>
      </c>
      <c r="D56" t="s">
        <v>538</v>
      </c>
      <c r="E56" t="s">
        <v>1894</v>
      </c>
    </row>
    <row r="57" spans="1:7" x14ac:dyDescent="0.25">
      <c r="A57" t="str">
        <f t="shared" si="0"/>
        <v>IBM-Hosting Services-Middleware Projects</v>
      </c>
      <c r="B57" t="s">
        <v>2863</v>
      </c>
      <c r="C57" t="s">
        <v>536</v>
      </c>
      <c r="D57" t="s">
        <v>538</v>
      </c>
      <c r="E57" t="s">
        <v>588</v>
      </c>
      <c r="F57" t="s">
        <v>2864</v>
      </c>
      <c r="G57" t="s">
        <v>2865</v>
      </c>
    </row>
    <row r="58" spans="1:7" x14ac:dyDescent="0.25">
      <c r="A58" t="str">
        <f t="shared" si="0"/>
        <v>IBM-Hosting Services-Middleware Services</v>
      </c>
      <c r="B58" t="s">
        <v>2866</v>
      </c>
      <c r="C58" t="s">
        <v>536</v>
      </c>
      <c r="D58" t="s">
        <v>538</v>
      </c>
      <c r="E58" t="s">
        <v>853</v>
      </c>
      <c r="F58" t="s">
        <v>2867</v>
      </c>
      <c r="G58" t="s">
        <v>2868</v>
      </c>
    </row>
    <row r="59" spans="1:7" x14ac:dyDescent="0.25">
      <c r="A59" t="str">
        <f t="shared" si="0"/>
        <v>IBM-Hosting Services-Midrange IOD</v>
      </c>
      <c r="B59" t="s">
        <v>2869</v>
      </c>
      <c r="C59" t="s">
        <v>536</v>
      </c>
      <c r="D59" t="s">
        <v>538</v>
      </c>
      <c r="E59" t="s">
        <v>1934</v>
      </c>
      <c r="F59" t="s">
        <v>2870</v>
      </c>
      <c r="G59" t="s">
        <v>2871</v>
      </c>
    </row>
    <row r="60" spans="1:7" x14ac:dyDescent="0.25">
      <c r="A60" t="str">
        <f t="shared" si="0"/>
        <v>IBM-Hosting Services-Midrange Infrastructure</v>
      </c>
      <c r="B60" t="s">
        <v>2872</v>
      </c>
      <c r="C60" t="s">
        <v>536</v>
      </c>
      <c r="D60" t="s">
        <v>538</v>
      </c>
      <c r="E60" t="s">
        <v>1912</v>
      </c>
      <c r="F60" t="s">
        <v>2873</v>
      </c>
      <c r="G60" t="s">
        <v>2874</v>
      </c>
    </row>
    <row r="61" spans="1:7" x14ac:dyDescent="0.25">
      <c r="A61" t="str">
        <f t="shared" si="0"/>
        <v>IBM-Hosting Services-Midrange Nextgen</v>
      </c>
      <c r="B61" t="s">
        <v>2875</v>
      </c>
      <c r="C61" t="s">
        <v>536</v>
      </c>
      <c r="D61" t="s">
        <v>538</v>
      </c>
      <c r="E61" t="s">
        <v>2024</v>
      </c>
      <c r="F61" t="s">
        <v>2876</v>
      </c>
      <c r="G61" t="s">
        <v>2871</v>
      </c>
    </row>
    <row r="62" spans="1:7" x14ac:dyDescent="0.25">
      <c r="A62" t="str">
        <f t="shared" si="0"/>
        <v>IBM-Hosting Services-Midrange Technology Services</v>
      </c>
      <c r="B62" t="s">
        <v>2877</v>
      </c>
      <c r="C62" t="s">
        <v>536</v>
      </c>
      <c r="D62" t="s">
        <v>538</v>
      </c>
      <c r="E62" t="s">
        <v>570</v>
      </c>
      <c r="F62" t="s">
        <v>2878</v>
      </c>
      <c r="G62" t="s">
        <v>2871</v>
      </c>
    </row>
    <row r="63" spans="1:7" x14ac:dyDescent="0.25">
      <c r="A63" t="str">
        <f t="shared" si="0"/>
        <v>IBM-Hosting Services-Midrange Technology Services - Hosting Nextgen</v>
      </c>
      <c r="B63" t="s">
        <v>2879</v>
      </c>
      <c r="C63" t="s">
        <v>536</v>
      </c>
      <c r="D63" t="s">
        <v>538</v>
      </c>
      <c r="E63" t="s">
        <v>681</v>
      </c>
      <c r="F63" t="s">
        <v>2880</v>
      </c>
      <c r="G63" t="s">
        <v>2871</v>
      </c>
    </row>
    <row r="64" spans="1:7" x14ac:dyDescent="0.25">
      <c r="A64" t="str">
        <f t="shared" si="0"/>
        <v>IBM-Hosting Services-Network Management</v>
      </c>
      <c r="B64" t="s">
        <v>2881</v>
      </c>
      <c r="C64" t="s">
        <v>536</v>
      </c>
      <c r="D64" t="s">
        <v>538</v>
      </c>
      <c r="E64" t="s">
        <v>883</v>
      </c>
      <c r="F64" t="s">
        <v>2882</v>
      </c>
    </row>
    <row r="65" spans="1:7" x14ac:dyDescent="0.25">
      <c r="A65" t="str">
        <f t="shared" si="0"/>
        <v>IBM-Hosting Services-Network Operations</v>
      </c>
      <c r="B65" t="s">
        <v>2883</v>
      </c>
      <c r="C65" t="s">
        <v>536</v>
      </c>
      <c r="D65" t="s">
        <v>538</v>
      </c>
      <c r="E65" t="s">
        <v>823</v>
      </c>
      <c r="F65" t="s">
        <v>2884</v>
      </c>
    </row>
    <row r="66" spans="1:7" x14ac:dyDescent="0.25">
      <c r="A66" t="str">
        <f t="shared" si="0"/>
        <v>IBM-Hosting Services-Network Tools Support and Delivery</v>
      </c>
      <c r="B66" t="s">
        <v>2885</v>
      </c>
      <c r="C66" t="s">
        <v>536</v>
      </c>
      <c r="D66" t="s">
        <v>538</v>
      </c>
      <c r="E66" t="s">
        <v>885</v>
      </c>
      <c r="F66" t="s">
        <v>2886</v>
      </c>
    </row>
    <row r="67" spans="1:7" x14ac:dyDescent="0.25">
      <c r="A67" t="str">
        <f t="shared" ref="A67:A130" si="1">CONCATENATE(C67,"-",D67,"-",E67)</f>
        <v>IBM-Hosting Services-Objectstart DB</v>
      </c>
      <c r="B67" t="s">
        <v>2887</v>
      </c>
      <c r="C67" t="s">
        <v>536</v>
      </c>
      <c r="D67" t="s">
        <v>538</v>
      </c>
      <c r="E67" t="s">
        <v>2054</v>
      </c>
      <c r="F67" t="s">
        <v>2888</v>
      </c>
      <c r="G67" t="s">
        <v>2784</v>
      </c>
    </row>
    <row r="68" spans="1:7" x14ac:dyDescent="0.25">
      <c r="A68" t="str">
        <f t="shared" si="1"/>
        <v>IBM-Hosting Services-Oracle Middleware Support</v>
      </c>
      <c r="B68" t="s">
        <v>2889</v>
      </c>
      <c r="C68" t="s">
        <v>536</v>
      </c>
      <c r="D68" t="s">
        <v>538</v>
      </c>
      <c r="E68" t="s">
        <v>608</v>
      </c>
      <c r="F68" t="s">
        <v>2890</v>
      </c>
      <c r="G68" t="s">
        <v>2868</v>
      </c>
    </row>
    <row r="69" spans="1:7" x14ac:dyDescent="0.25">
      <c r="A69" t="str">
        <f t="shared" si="1"/>
        <v>IBM-Hosting Services-Oracle Nextgen</v>
      </c>
      <c r="B69" t="s">
        <v>2891</v>
      </c>
      <c r="C69" t="s">
        <v>536</v>
      </c>
      <c r="D69" t="s">
        <v>538</v>
      </c>
      <c r="E69" t="s">
        <v>2066</v>
      </c>
      <c r="F69" t="s">
        <v>2892</v>
      </c>
    </row>
    <row r="70" spans="1:7" x14ac:dyDescent="0.25">
      <c r="A70" t="str">
        <f t="shared" si="1"/>
        <v>IBM-Hosting Services-Oracle Virtualisation Services</v>
      </c>
      <c r="B70" t="s">
        <v>2893</v>
      </c>
      <c r="C70" t="s">
        <v>536</v>
      </c>
      <c r="D70" t="s">
        <v>538</v>
      </c>
      <c r="E70" t="s">
        <v>892</v>
      </c>
      <c r="F70" t="s">
        <v>2894</v>
      </c>
      <c r="G70" t="s">
        <v>2895</v>
      </c>
    </row>
    <row r="71" spans="1:7" x14ac:dyDescent="0.25">
      <c r="A71" t="str">
        <f t="shared" si="1"/>
        <v>IBM-Hosting Services-Oracle Wealth Melbourne</v>
      </c>
      <c r="B71" t="s">
        <v>2896</v>
      </c>
      <c r="C71" t="s">
        <v>536</v>
      </c>
      <c r="D71" t="s">
        <v>538</v>
      </c>
      <c r="E71" t="s">
        <v>1839</v>
      </c>
      <c r="F71" t="s">
        <v>2897</v>
      </c>
    </row>
    <row r="72" spans="1:7" x14ac:dyDescent="0.25">
      <c r="A72" t="str">
        <f t="shared" si="1"/>
        <v>IBM-Hosting Services-Oracle Wealth Sydney</v>
      </c>
      <c r="B72" t="s">
        <v>2898</v>
      </c>
      <c r="C72" t="s">
        <v>536</v>
      </c>
      <c r="D72" t="s">
        <v>538</v>
      </c>
      <c r="E72" t="s">
        <v>2068</v>
      </c>
      <c r="F72" t="s">
        <v>2899</v>
      </c>
    </row>
    <row r="73" spans="1:7" x14ac:dyDescent="0.25">
      <c r="A73" t="str">
        <f t="shared" si="1"/>
        <v>IBM-Hosting Services-Oracle Wholesale</v>
      </c>
      <c r="B73" t="s">
        <v>2900</v>
      </c>
      <c r="C73" t="s">
        <v>536</v>
      </c>
      <c r="D73" t="s">
        <v>538</v>
      </c>
      <c r="E73" t="s">
        <v>1841</v>
      </c>
      <c r="F73" t="s">
        <v>2901</v>
      </c>
    </row>
    <row r="74" spans="1:7" x14ac:dyDescent="0.25">
      <c r="A74" t="str">
        <f t="shared" si="1"/>
        <v>IBM-Hosting Services-Performance &amp; Capacity Management Mainframe</v>
      </c>
      <c r="B74" t="s">
        <v>2902</v>
      </c>
      <c r="C74" t="s">
        <v>536</v>
      </c>
      <c r="D74" t="s">
        <v>538</v>
      </c>
      <c r="E74" t="s">
        <v>654</v>
      </c>
      <c r="F74" t="s">
        <v>2903</v>
      </c>
      <c r="G74" t="s">
        <v>2904</v>
      </c>
    </row>
    <row r="75" spans="1:7" x14ac:dyDescent="0.25">
      <c r="A75" t="str">
        <f t="shared" si="1"/>
        <v>IBM-Hosting Services-Performance &amp; Capacity Management Midrange</v>
      </c>
      <c r="B75" t="s">
        <v>2905</v>
      </c>
      <c r="C75" t="s">
        <v>536</v>
      </c>
      <c r="D75" t="s">
        <v>538</v>
      </c>
      <c r="E75" t="s">
        <v>647</v>
      </c>
      <c r="F75" t="s">
        <v>2906</v>
      </c>
      <c r="G75" t="s">
        <v>2907</v>
      </c>
    </row>
    <row r="76" spans="1:7" x14ac:dyDescent="0.25">
      <c r="A76" t="str">
        <f t="shared" si="1"/>
        <v>IBM-Hosting Services-Production Control Batch Infrastructure Support</v>
      </c>
      <c r="B76" t="s">
        <v>2908</v>
      </c>
      <c r="C76" t="s">
        <v>536</v>
      </c>
      <c r="D76" t="s">
        <v>538</v>
      </c>
      <c r="E76" t="s">
        <v>649</v>
      </c>
      <c r="G76" t="s">
        <v>2909</v>
      </c>
    </row>
    <row r="77" spans="1:7" x14ac:dyDescent="0.25">
      <c r="A77" t="str">
        <f t="shared" si="1"/>
        <v>IBM-Hosting Services-Production Control Batch Infrastructure Support T</v>
      </c>
      <c r="B77" t="s">
        <v>2910</v>
      </c>
      <c r="C77" t="s">
        <v>536</v>
      </c>
      <c r="D77" t="s">
        <v>538</v>
      </c>
      <c r="E77" t="s">
        <v>1972</v>
      </c>
      <c r="F77" t="s">
        <v>2911</v>
      </c>
      <c r="G77" t="s">
        <v>2912</v>
      </c>
    </row>
    <row r="78" spans="1:7" x14ac:dyDescent="0.25">
      <c r="A78" t="str">
        <f t="shared" si="1"/>
        <v>IBM-Hosting Services-Production Control Batch Scheduling Support</v>
      </c>
      <c r="B78" t="s">
        <v>2913</v>
      </c>
      <c r="C78" t="s">
        <v>536</v>
      </c>
      <c r="D78" t="s">
        <v>538</v>
      </c>
      <c r="E78" t="s">
        <v>586</v>
      </c>
    </row>
    <row r="79" spans="1:7" x14ac:dyDescent="0.25">
      <c r="A79" t="str">
        <f t="shared" si="1"/>
        <v>IBM-Hosting Services-Production Control Batch Scheduling Support MVS CD File Tf</v>
      </c>
      <c r="B79" t="s">
        <v>2914</v>
      </c>
      <c r="C79" t="s">
        <v>536</v>
      </c>
      <c r="D79" t="s">
        <v>538</v>
      </c>
      <c r="E79" t="s">
        <v>881</v>
      </c>
      <c r="F79" t="s">
        <v>2915</v>
      </c>
      <c r="G79" t="s">
        <v>2916</v>
      </c>
    </row>
    <row r="80" spans="1:7" x14ac:dyDescent="0.25">
      <c r="A80" t="str">
        <f t="shared" si="1"/>
        <v>IBM-Hosting Services-Production Control Batch Scheduling Support T</v>
      </c>
      <c r="B80" t="s">
        <v>2917</v>
      </c>
      <c r="C80" t="s">
        <v>536</v>
      </c>
      <c r="D80" t="s">
        <v>538</v>
      </c>
      <c r="E80" t="s">
        <v>1975</v>
      </c>
      <c r="F80" t="s">
        <v>2918</v>
      </c>
      <c r="G80" t="s">
        <v>2912</v>
      </c>
    </row>
    <row r="81" spans="1:7" x14ac:dyDescent="0.25">
      <c r="A81" t="str">
        <f t="shared" si="1"/>
        <v>IBM-Hosting Services-Production Control Package Execution</v>
      </c>
      <c r="B81" t="s">
        <v>2919</v>
      </c>
      <c r="C81" t="s">
        <v>536</v>
      </c>
      <c r="D81" t="s">
        <v>538</v>
      </c>
      <c r="E81" t="s">
        <v>1077</v>
      </c>
    </row>
    <row r="82" spans="1:7" x14ac:dyDescent="0.25">
      <c r="A82" t="str">
        <f t="shared" si="1"/>
        <v>IBM-Hosting Services-SAN Projects</v>
      </c>
      <c r="B82" t="s">
        <v>2920</v>
      </c>
      <c r="C82" t="s">
        <v>536</v>
      </c>
      <c r="D82" t="s">
        <v>538</v>
      </c>
      <c r="E82" t="s">
        <v>843</v>
      </c>
      <c r="F82" t="s">
        <v>2921</v>
      </c>
      <c r="G82" t="s">
        <v>2838</v>
      </c>
    </row>
    <row r="83" spans="1:7" x14ac:dyDescent="0.25">
      <c r="A83" t="str">
        <f t="shared" si="1"/>
        <v>IBM-Hosting Services-SMI Electronic Software Distribution</v>
      </c>
      <c r="B83" t="s">
        <v>2922</v>
      </c>
      <c r="C83" t="s">
        <v>536</v>
      </c>
      <c r="D83" t="s">
        <v>538</v>
      </c>
      <c r="E83" t="s">
        <v>829</v>
      </c>
      <c r="F83" t="s">
        <v>2923</v>
      </c>
    </row>
    <row r="84" spans="1:7" x14ac:dyDescent="0.25">
      <c r="A84" t="str">
        <f t="shared" si="1"/>
        <v>IBM-Hosting Services-SQL Retail</v>
      </c>
      <c r="B84" t="s">
        <v>2924</v>
      </c>
      <c r="C84" t="s">
        <v>536</v>
      </c>
      <c r="D84" t="s">
        <v>538</v>
      </c>
      <c r="E84" t="s">
        <v>1831</v>
      </c>
      <c r="F84" t="s">
        <v>2925</v>
      </c>
    </row>
    <row r="85" spans="1:7" x14ac:dyDescent="0.25">
      <c r="A85" t="str">
        <f t="shared" si="1"/>
        <v>IBM-Hosting Services-SQL Wealth</v>
      </c>
      <c r="B85" t="s">
        <v>2926</v>
      </c>
      <c r="C85" t="s">
        <v>536</v>
      </c>
      <c r="D85" t="s">
        <v>538</v>
      </c>
      <c r="E85" t="s">
        <v>1833</v>
      </c>
      <c r="F85" t="s">
        <v>2927</v>
      </c>
    </row>
    <row r="86" spans="1:7" x14ac:dyDescent="0.25">
      <c r="A86" t="str">
        <f t="shared" si="1"/>
        <v>IBM-Hosting Services-SQL Wholesale</v>
      </c>
      <c r="B86" t="s">
        <v>2928</v>
      </c>
      <c r="C86" t="s">
        <v>536</v>
      </c>
      <c r="D86" t="s">
        <v>538</v>
      </c>
      <c r="E86" t="s">
        <v>1835</v>
      </c>
      <c r="F86" t="s">
        <v>2929</v>
      </c>
    </row>
    <row r="87" spans="1:7" x14ac:dyDescent="0.25">
      <c r="A87" t="str">
        <f t="shared" si="1"/>
        <v>IBM-Hosting Services-Security Mainframe Monitoring</v>
      </c>
      <c r="B87" t="s">
        <v>2930</v>
      </c>
      <c r="C87" t="s">
        <v>536</v>
      </c>
      <c r="D87" t="s">
        <v>538</v>
      </c>
      <c r="E87" t="s">
        <v>2086</v>
      </c>
      <c r="F87" t="s">
        <v>2931</v>
      </c>
    </row>
    <row r="88" spans="1:7" x14ac:dyDescent="0.25">
      <c r="A88" t="str">
        <f t="shared" si="1"/>
        <v>IBM-Hosting Services-Server Management Distributed - Intel</v>
      </c>
      <c r="B88" t="s">
        <v>2932</v>
      </c>
      <c r="C88" t="s">
        <v>536</v>
      </c>
      <c r="D88" t="s">
        <v>538</v>
      </c>
      <c r="E88" t="s">
        <v>564</v>
      </c>
      <c r="F88" t="s">
        <v>2933</v>
      </c>
    </row>
    <row r="89" spans="1:7" x14ac:dyDescent="0.25">
      <c r="A89" t="str">
        <f t="shared" si="1"/>
        <v>IBM-Hosting Services-Server Management Distributed - Linux</v>
      </c>
      <c r="B89" t="s">
        <v>2934</v>
      </c>
      <c r="C89" t="s">
        <v>536</v>
      </c>
      <c r="D89" t="s">
        <v>538</v>
      </c>
      <c r="E89" t="s">
        <v>566</v>
      </c>
      <c r="F89" t="s">
        <v>2935</v>
      </c>
    </row>
    <row r="90" spans="1:7" x14ac:dyDescent="0.25">
      <c r="A90" t="str">
        <f t="shared" si="1"/>
        <v>IBM-Hosting Services-Server Management Distributed - Unix</v>
      </c>
      <c r="B90" t="s">
        <v>2936</v>
      </c>
      <c r="C90" t="s">
        <v>536</v>
      </c>
      <c r="D90" t="s">
        <v>538</v>
      </c>
      <c r="E90" t="s">
        <v>565</v>
      </c>
      <c r="F90" t="s">
        <v>2937</v>
      </c>
    </row>
    <row r="91" spans="1:7" x14ac:dyDescent="0.25">
      <c r="A91" t="str">
        <f t="shared" si="1"/>
        <v>IBM-Hosting Services-Server Management Distributed - Unix Projects</v>
      </c>
      <c r="B91" t="s">
        <v>2938</v>
      </c>
      <c r="C91" t="s">
        <v>536</v>
      </c>
      <c r="D91" t="s">
        <v>538</v>
      </c>
      <c r="E91" t="s">
        <v>941</v>
      </c>
      <c r="F91" t="s">
        <v>2939</v>
      </c>
      <c r="G91" t="s">
        <v>2940</v>
      </c>
    </row>
    <row r="92" spans="1:7" x14ac:dyDescent="0.25">
      <c r="A92" t="str">
        <f t="shared" si="1"/>
        <v>IBM-Hosting Services-Service Restoration</v>
      </c>
      <c r="B92" t="s">
        <v>2941</v>
      </c>
      <c r="C92" t="s">
        <v>536</v>
      </c>
      <c r="D92" t="s">
        <v>538</v>
      </c>
      <c r="E92" t="s">
        <v>606</v>
      </c>
      <c r="F92" t="s">
        <v>2942</v>
      </c>
    </row>
    <row r="93" spans="1:7" x14ac:dyDescent="0.25">
      <c r="A93" t="str">
        <f t="shared" si="1"/>
        <v>IBM-Hosting Services-Storage Backup &amp; Recovery Midrange</v>
      </c>
      <c r="B93" t="s">
        <v>2943</v>
      </c>
      <c r="C93" t="s">
        <v>536</v>
      </c>
      <c r="D93" t="s">
        <v>538</v>
      </c>
      <c r="E93" t="s">
        <v>659</v>
      </c>
      <c r="F93" t="s">
        <v>2944</v>
      </c>
      <c r="G93" t="s">
        <v>2945</v>
      </c>
    </row>
    <row r="94" spans="1:7" x14ac:dyDescent="0.25">
      <c r="A94" t="str">
        <f t="shared" si="1"/>
        <v>IBM-Hosting Services-Storage Backup &amp; Recovery- Failure Alerts Midrange</v>
      </c>
      <c r="B94" t="s">
        <v>2946</v>
      </c>
      <c r="C94" t="s">
        <v>536</v>
      </c>
      <c r="D94" t="s">
        <v>538</v>
      </c>
      <c r="E94" t="s">
        <v>774</v>
      </c>
      <c r="F94" t="s">
        <v>2947</v>
      </c>
      <c r="G94" t="s">
        <v>2948</v>
      </c>
    </row>
    <row r="95" spans="1:7" x14ac:dyDescent="0.25">
      <c r="A95" t="str">
        <f t="shared" si="1"/>
        <v>IBM-Hosting Services-Storage Management - NAS</v>
      </c>
      <c r="B95" t="s">
        <v>2949</v>
      </c>
      <c r="C95" t="s">
        <v>536</v>
      </c>
      <c r="D95" t="s">
        <v>538</v>
      </c>
      <c r="E95" t="s">
        <v>1915</v>
      </c>
      <c r="F95" t="s">
        <v>2950</v>
      </c>
      <c r="G95" t="s">
        <v>2838</v>
      </c>
    </row>
    <row r="96" spans="1:7" x14ac:dyDescent="0.25">
      <c r="A96" t="str">
        <f t="shared" si="1"/>
        <v>IBM-Hosting Services-Storage Management - SAN</v>
      </c>
      <c r="B96" t="s">
        <v>2951</v>
      </c>
      <c r="C96" t="s">
        <v>536</v>
      </c>
      <c r="D96" t="s">
        <v>538</v>
      </c>
      <c r="E96" t="s">
        <v>652</v>
      </c>
      <c r="F96" t="s">
        <v>2952</v>
      </c>
      <c r="G96" t="s">
        <v>2838</v>
      </c>
    </row>
    <row r="97" spans="1:7" x14ac:dyDescent="0.25">
      <c r="A97" t="str">
        <f t="shared" si="1"/>
        <v>IBM-Hosting Services-Storage Midrange</v>
      </c>
      <c r="B97" t="s">
        <v>2953</v>
      </c>
      <c r="C97" t="s">
        <v>536</v>
      </c>
      <c r="D97" t="s">
        <v>538</v>
      </c>
      <c r="E97" t="s">
        <v>1938</v>
      </c>
      <c r="F97" t="s">
        <v>2954</v>
      </c>
      <c r="G97" t="s">
        <v>2838</v>
      </c>
    </row>
    <row r="98" spans="1:7" x14ac:dyDescent="0.25">
      <c r="A98" t="str">
        <f t="shared" si="1"/>
        <v>IBM-Hosting Services-Storage Z Series</v>
      </c>
      <c r="B98" t="s">
        <v>2955</v>
      </c>
      <c r="C98" t="s">
        <v>536</v>
      </c>
      <c r="D98" t="s">
        <v>538</v>
      </c>
      <c r="E98" t="s">
        <v>845</v>
      </c>
      <c r="F98" t="s">
        <v>2956</v>
      </c>
      <c r="G98" t="s">
        <v>2957</v>
      </c>
    </row>
    <row r="99" spans="1:7" x14ac:dyDescent="0.25">
      <c r="A99" t="str">
        <f t="shared" si="1"/>
        <v>IBM-Hosting Services-System Management Integration Cloud</v>
      </c>
      <c r="B99" t="s">
        <v>2958</v>
      </c>
      <c r="C99" t="s">
        <v>536</v>
      </c>
      <c r="D99" t="s">
        <v>538</v>
      </c>
      <c r="E99" t="s">
        <v>555</v>
      </c>
      <c r="F99" t="s">
        <v>2959</v>
      </c>
    </row>
    <row r="100" spans="1:7" x14ac:dyDescent="0.25">
      <c r="A100" t="str">
        <f t="shared" si="1"/>
        <v>IBM-Hosting Services-System Management Integration Mainframe</v>
      </c>
      <c r="B100" t="s">
        <v>2960</v>
      </c>
      <c r="C100" t="s">
        <v>536</v>
      </c>
      <c r="D100" t="s">
        <v>538</v>
      </c>
      <c r="E100" t="s">
        <v>619</v>
      </c>
      <c r="F100" t="s">
        <v>2961</v>
      </c>
      <c r="G100" t="s">
        <v>2962</v>
      </c>
    </row>
    <row r="101" spans="1:7" x14ac:dyDescent="0.25">
      <c r="A101" t="str">
        <f t="shared" si="1"/>
        <v>IBM-Hosting Services-System Management Integration Midrange</v>
      </c>
      <c r="B101" t="s">
        <v>2963</v>
      </c>
      <c r="C101" t="s">
        <v>536</v>
      </c>
      <c r="D101" t="s">
        <v>538</v>
      </c>
      <c r="E101" t="s">
        <v>1877</v>
      </c>
      <c r="F101" t="s">
        <v>2964</v>
      </c>
      <c r="G101" t="s">
        <v>2965</v>
      </c>
    </row>
    <row r="102" spans="1:7" x14ac:dyDescent="0.25">
      <c r="A102" t="str">
        <f t="shared" si="1"/>
        <v>IBM-Hosting Services-System Management Integration Midrange - BMC</v>
      </c>
      <c r="B102" t="s">
        <v>2966</v>
      </c>
      <c r="C102" t="s">
        <v>536</v>
      </c>
      <c r="D102" t="s">
        <v>538</v>
      </c>
      <c r="E102" t="s">
        <v>625</v>
      </c>
      <c r="F102" t="s">
        <v>2967</v>
      </c>
      <c r="G102" t="s">
        <v>2968</v>
      </c>
    </row>
    <row r="103" spans="1:7" x14ac:dyDescent="0.25">
      <c r="A103" t="str">
        <f t="shared" si="1"/>
        <v>IBM-Hosting Services-System Operations Sydney</v>
      </c>
      <c r="B103" t="s">
        <v>2969</v>
      </c>
      <c r="C103" t="s">
        <v>536</v>
      </c>
      <c r="D103" t="s">
        <v>538</v>
      </c>
      <c r="E103" t="s">
        <v>1953</v>
      </c>
      <c r="F103" t="s">
        <v>2970</v>
      </c>
    </row>
    <row r="104" spans="1:7" x14ac:dyDescent="0.25">
      <c r="A104" t="str">
        <f t="shared" si="1"/>
        <v>IBM-Hosting Services-TADDM Suppport</v>
      </c>
      <c r="B104" t="s">
        <v>2971</v>
      </c>
      <c r="C104" t="s">
        <v>536</v>
      </c>
      <c r="D104" t="s">
        <v>538</v>
      </c>
      <c r="E104" t="s">
        <v>1843</v>
      </c>
      <c r="F104" t="s">
        <v>2972</v>
      </c>
    </row>
    <row r="105" spans="1:7" x14ac:dyDescent="0.25">
      <c r="A105" t="str">
        <f t="shared" si="1"/>
        <v>IBM-Hosting Services-Tape Management</v>
      </c>
      <c r="B105" t="s">
        <v>2973</v>
      </c>
      <c r="C105" t="s">
        <v>536</v>
      </c>
      <c r="D105" t="s">
        <v>538</v>
      </c>
      <c r="E105" t="s">
        <v>1955</v>
      </c>
      <c r="F105" t="s">
        <v>2974</v>
      </c>
      <c r="G105" t="s">
        <v>2975</v>
      </c>
    </row>
    <row r="106" spans="1:7" x14ac:dyDescent="0.25">
      <c r="A106" t="str">
        <f t="shared" si="1"/>
        <v>IBM-Hosting Services-Test Infrastructure Services</v>
      </c>
      <c r="B106" t="s">
        <v>2976</v>
      </c>
      <c r="C106" t="s">
        <v>536</v>
      </c>
      <c r="D106" t="s">
        <v>538</v>
      </c>
      <c r="E106" t="s">
        <v>558</v>
      </c>
      <c r="F106" t="s">
        <v>2977</v>
      </c>
    </row>
    <row r="107" spans="1:7" x14ac:dyDescent="0.25">
      <c r="A107" t="str">
        <f t="shared" si="1"/>
        <v>IBM-Hosting Services-Tibco Support</v>
      </c>
      <c r="B107" t="s">
        <v>2978</v>
      </c>
      <c r="C107" t="s">
        <v>536</v>
      </c>
      <c r="D107" t="s">
        <v>538</v>
      </c>
      <c r="E107" t="s">
        <v>849</v>
      </c>
      <c r="F107" t="s">
        <v>2979</v>
      </c>
      <c r="G107" t="s">
        <v>2980</v>
      </c>
    </row>
    <row r="108" spans="1:7" x14ac:dyDescent="0.25">
      <c r="A108" t="str">
        <f t="shared" si="1"/>
        <v>IBM-Hosting Services-Unix IOD Build</v>
      </c>
      <c r="B108" t="s">
        <v>2981</v>
      </c>
      <c r="C108" t="s">
        <v>536</v>
      </c>
      <c r="D108" t="s">
        <v>538</v>
      </c>
      <c r="E108" t="s">
        <v>2076</v>
      </c>
      <c r="F108" t="s">
        <v>2982</v>
      </c>
    </row>
    <row r="109" spans="1:7" x14ac:dyDescent="0.25">
      <c r="A109" t="str">
        <f t="shared" si="1"/>
        <v>IBM-Hosting Services-Virtualisation Services</v>
      </c>
      <c r="B109" t="s">
        <v>2983</v>
      </c>
      <c r="C109" t="s">
        <v>536</v>
      </c>
      <c r="D109" t="s">
        <v>538</v>
      </c>
      <c r="E109" t="s">
        <v>670</v>
      </c>
      <c r="F109" t="s">
        <v>2984</v>
      </c>
      <c r="G109" t="s">
        <v>2985</v>
      </c>
    </row>
    <row r="110" spans="1:7" x14ac:dyDescent="0.25">
      <c r="A110" t="str">
        <f t="shared" si="1"/>
        <v>IBM-Hosting Services-Weblogic Middleware Support</v>
      </c>
      <c r="B110" t="s">
        <v>2986</v>
      </c>
      <c r="C110" t="s">
        <v>536</v>
      </c>
      <c r="D110" t="s">
        <v>538</v>
      </c>
      <c r="E110" t="s">
        <v>1860</v>
      </c>
      <c r="F110" t="s">
        <v>2987</v>
      </c>
      <c r="G110" t="s">
        <v>2868</v>
      </c>
    </row>
    <row r="111" spans="1:7" x14ac:dyDescent="0.25">
      <c r="A111" t="str">
        <f t="shared" si="1"/>
        <v>IBM-Hosting Services-Websphere App Server Support Transformed</v>
      </c>
      <c r="B111" t="s">
        <v>2988</v>
      </c>
      <c r="C111" t="s">
        <v>536</v>
      </c>
      <c r="D111" t="s">
        <v>538</v>
      </c>
      <c r="E111" t="s">
        <v>2031</v>
      </c>
      <c r="F111" t="s">
        <v>2989</v>
      </c>
      <c r="G111" t="s">
        <v>2795</v>
      </c>
    </row>
    <row r="112" spans="1:7" x14ac:dyDescent="0.25">
      <c r="A112" t="str">
        <f t="shared" si="1"/>
        <v>IBM-Hosting Services-Websphere Application Support</v>
      </c>
      <c r="B112" t="s">
        <v>2990</v>
      </c>
      <c r="C112" t="s">
        <v>536</v>
      </c>
      <c r="D112" t="s">
        <v>538</v>
      </c>
      <c r="E112" t="s">
        <v>617</v>
      </c>
      <c r="F112" t="s">
        <v>2991</v>
      </c>
      <c r="G112" t="s">
        <v>2795</v>
      </c>
    </row>
    <row r="113" spans="1:7" x14ac:dyDescent="0.25">
      <c r="A113" t="str">
        <f t="shared" si="1"/>
        <v>IBM-Hosting Services-Wintel Advantage</v>
      </c>
      <c r="B113" t="s">
        <v>2992</v>
      </c>
      <c r="C113" t="s">
        <v>536</v>
      </c>
      <c r="D113" t="s">
        <v>538</v>
      </c>
      <c r="E113" t="s">
        <v>1852</v>
      </c>
      <c r="F113" t="s">
        <v>2993</v>
      </c>
      <c r="G113" t="s">
        <v>2994</v>
      </c>
    </row>
    <row r="114" spans="1:7" x14ac:dyDescent="0.25">
      <c r="A114" t="str">
        <f t="shared" si="1"/>
        <v>IBM-Hosting Services-Wintel Hosting Support - Intel</v>
      </c>
      <c r="B114" t="s">
        <v>2995</v>
      </c>
      <c r="C114" t="s">
        <v>536</v>
      </c>
      <c r="D114" t="s">
        <v>538</v>
      </c>
      <c r="E114" t="s">
        <v>833</v>
      </c>
      <c r="F114" t="s">
        <v>2996</v>
      </c>
      <c r="G114" t="s">
        <v>2994</v>
      </c>
    </row>
    <row r="115" spans="1:7" x14ac:dyDescent="0.25">
      <c r="A115" t="str">
        <f t="shared" si="1"/>
        <v>IBM-Hosting Services-Wintel Hosting Support - Midrange</v>
      </c>
      <c r="B115" t="s">
        <v>2997</v>
      </c>
      <c r="C115" t="s">
        <v>536</v>
      </c>
      <c r="D115" t="s">
        <v>538</v>
      </c>
      <c r="E115" t="s">
        <v>835</v>
      </c>
      <c r="F115" t="s">
        <v>2998</v>
      </c>
    </row>
    <row r="116" spans="1:7" x14ac:dyDescent="0.25">
      <c r="A116" t="str">
        <f t="shared" si="1"/>
        <v>IBM-Hosting Services-Wintel IOD Build</v>
      </c>
      <c r="B116" t="s">
        <v>2999</v>
      </c>
      <c r="C116" t="s">
        <v>536</v>
      </c>
      <c r="D116" t="s">
        <v>538</v>
      </c>
      <c r="E116" t="s">
        <v>2070</v>
      </c>
      <c r="F116" t="s">
        <v>3000</v>
      </c>
    </row>
    <row r="117" spans="1:7" x14ac:dyDescent="0.25">
      <c r="A117" t="str">
        <f t="shared" si="1"/>
        <v>IBM-Hosting Services-Wintel IOD Platform</v>
      </c>
      <c r="B117" t="s">
        <v>3001</v>
      </c>
      <c r="C117" t="s">
        <v>536</v>
      </c>
      <c r="D117" t="s">
        <v>538</v>
      </c>
      <c r="E117" t="s">
        <v>2022</v>
      </c>
      <c r="F117" t="s">
        <v>3002</v>
      </c>
      <c r="G117" t="s">
        <v>2994</v>
      </c>
    </row>
    <row r="118" spans="1:7" x14ac:dyDescent="0.25">
      <c r="A118" t="str">
        <f t="shared" si="1"/>
        <v>IBM-Hosting Services-Wintel North</v>
      </c>
      <c r="B118" t="s">
        <v>3003</v>
      </c>
      <c r="C118" t="s">
        <v>536</v>
      </c>
      <c r="D118" t="s">
        <v>538</v>
      </c>
      <c r="E118" t="s">
        <v>2036</v>
      </c>
      <c r="F118" t="s">
        <v>3004</v>
      </c>
    </row>
    <row r="119" spans="1:7" x14ac:dyDescent="0.25">
      <c r="A119" t="str">
        <f t="shared" si="1"/>
        <v>IBM-Hosting Services-Wintel Wholesale</v>
      </c>
      <c r="B119" t="s">
        <v>3005</v>
      </c>
      <c r="C119" t="s">
        <v>536</v>
      </c>
      <c r="D119" t="s">
        <v>538</v>
      </c>
      <c r="E119" t="s">
        <v>2072</v>
      </c>
      <c r="F119" t="s">
        <v>3006</v>
      </c>
      <c r="G119" t="s">
        <v>2994</v>
      </c>
    </row>
    <row r="120" spans="1:7" x14ac:dyDescent="0.25">
      <c r="A120" t="str">
        <f t="shared" si="1"/>
        <v>IBM-Hosting Services-ZOS IODF Support</v>
      </c>
      <c r="B120" t="s">
        <v>3007</v>
      </c>
      <c r="C120" t="s">
        <v>536</v>
      </c>
      <c r="D120" t="s">
        <v>538</v>
      </c>
      <c r="E120" t="s">
        <v>679</v>
      </c>
      <c r="F120" t="s">
        <v>3008</v>
      </c>
      <c r="G120" t="s">
        <v>3009</v>
      </c>
    </row>
    <row r="121" spans="1:7" x14ac:dyDescent="0.25">
      <c r="A121" t="str">
        <f t="shared" si="1"/>
        <v>IBM-Hosting Services-ZOS Support</v>
      </c>
      <c r="B121" t="s">
        <v>3010</v>
      </c>
      <c r="C121" t="s">
        <v>536</v>
      </c>
      <c r="D121" t="s">
        <v>538</v>
      </c>
      <c r="E121" t="s">
        <v>667</v>
      </c>
      <c r="F121" t="s">
        <v>3011</v>
      </c>
      <c r="G121" t="s">
        <v>3012</v>
      </c>
    </row>
    <row r="122" spans="1:7" x14ac:dyDescent="0.25">
      <c r="A122" t="str">
        <f t="shared" si="1"/>
        <v>IBM-Hosting Services-ZOS VM Support</v>
      </c>
      <c r="B122" t="s">
        <v>3013</v>
      </c>
      <c r="C122" t="s">
        <v>536</v>
      </c>
      <c r="D122" t="s">
        <v>538</v>
      </c>
      <c r="E122" t="s">
        <v>851</v>
      </c>
      <c r="F122" t="s">
        <v>3014</v>
      </c>
      <c r="G122" t="s">
        <v>3015</v>
      </c>
    </row>
    <row r="123" spans="1:7" x14ac:dyDescent="0.25">
      <c r="A123" t="str">
        <f t="shared" si="1"/>
        <v>IBM-Workplace Services-700 Bourke St Victoria Deskside support</v>
      </c>
      <c r="B123" t="s">
        <v>3016</v>
      </c>
      <c r="C123" t="s">
        <v>536</v>
      </c>
      <c r="D123" t="s">
        <v>541</v>
      </c>
      <c r="E123" t="s">
        <v>2126</v>
      </c>
      <c r="F123" t="s">
        <v>3017</v>
      </c>
      <c r="G123" t="s">
        <v>3018</v>
      </c>
    </row>
    <row r="124" spans="1:7" x14ac:dyDescent="0.25">
      <c r="A124" t="str">
        <f t="shared" si="1"/>
        <v>IBM-Workplace Services-700 Bourke St Victoria Onsite Deskside support</v>
      </c>
      <c r="B124" t="s">
        <v>3019</v>
      </c>
      <c r="C124" t="s">
        <v>536</v>
      </c>
      <c r="D124" t="s">
        <v>541</v>
      </c>
      <c r="E124" t="s">
        <v>2132</v>
      </c>
      <c r="F124" t="s">
        <v>3020</v>
      </c>
      <c r="G124" t="s">
        <v>3018</v>
      </c>
    </row>
    <row r="125" spans="1:7" x14ac:dyDescent="0.25">
      <c r="A125" t="str">
        <f t="shared" si="1"/>
        <v>IBM-Workplace Services-800 Bourke St Victoria Deskside support</v>
      </c>
      <c r="B125" t="s">
        <v>3021</v>
      </c>
      <c r="C125" t="s">
        <v>536</v>
      </c>
      <c r="D125" t="s">
        <v>541</v>
      </c>
      <c r="E125" t="s">
        <v>2124</v>
      </c>
      <c r="F125" t="s">
        <v>3022</v>
      </c>
      <c r="G125" t="s">
        <v>3018</v>
      </c>
    </row>
    <row r="126" spans="1:7" x14ac:dyDescent="0.25">
      <c r="A126" t="str">
        <f t="shared" si="1"/>
        <v>IBM-Workplace Services-800 Bourke St Victoria Onsite Deskside support</v>
      </c>
      <c r="B126" t="s">
        <v>3023</v>
      </c>
      <c r="C126" t="s">
        <v>536</v>
      </c>
      <c r="D126" t="s">
        <v>541</v>
      </c>
      <c r="E126" t="s">
        <v>2130</v>
      </c>
    </row>
    <row r="127" spans="1:7" x14ac:dyDescent="0.25">
      <c r="A127" t="str">
        <f t="shared" si="1"/>
        <v>IBM-Workplace Services-Access Management Request</v>
      </c>
      <c r="B127" t="s">
        <v>3024</v>
      </c>
      <c r="C127" t="s">
        <v>536</v>
      </c>
      <c r="D127" t="s">
        <v>541</v>
      </c>
      <c r="E127" t="s">
        <v>2083</v>
      </c>
      <c r="F127" t="s">
        <v>3025</v>
      </c>
      <c r="G127" t="s">
        <v>3026</v>
      </c>
    </row>
    <row r="128" spans="1:7" x14ac:dyDescent="0.25">
      <c r="A128" t="str">
        <f t="shared" si="1"/>
        <v>IBM-Workplace Services-AccessNAB Provisioning</v>
      </c>
      <c r="B128" t="s">
        <v>3027</v>
      </c>
      <c r="C128" t="s">
        <v>536</v>
      </c>
      <c r="D128" t="s">
        <v>541</v>
      </c>
      <c r="E128" t="s">
        <v>2092</v>
      </c>
      <c r="F128" t="s">
        <v>3028</v>
      </c>
      <c r="G128" t="s">
        <v>3029</v>
      </c>
    </row>
    <row r="129" spans="1:7" x14ac:dyDescent="0.25">
      <c r="A129" t="str">
        <f t="shared" si="1"/>
        <v>IBM-Workplace Services-Anti-Virus Management Support</v>
      </c>
      <c r="B129" t="s">
        <v>3030</v>
      </c>
      <c r="C129" t="s">
        <v>536</v>
      </c>
      <c r="D129" t="s">
        <v>541</v>
      </c>
      <c r="E129" t="s">
        <v>542</v>
      </c>
      <c r="F129" t="s">
        <v>3031</v>
      </c>
      <c r="G129" t="s">
        <v>2769</v>
      </c>
    </row>
    <row r="130" spans="1:7" x14ac:dyDescent="0.25">
      <c r="A130" t="str">
        <f t="shared" si="1"/>
        <v>IBM-Workplace Services-Asset Management Hardware</v>
      </c>
      <c r="B130" t="s">
        <v>3032</v>
      </c>
      <c r="C130" t="s">
        <v>536</v>
      </c>
      <c r="D130" t="s">
        <v>541</v>
      </c>
      <c r="E130" t="s">
        <v>2006</v>
      </c>
      <c r="F130" t="s">
        <v>3033</v>
      </c>
    </row>
    <row r="131" spans="1:7" x14ac:dyDescent="0.25">
      <c r="A131" t="str">
        <f t="shared" ref="A131:A194" si="2">CONCATENATE(C131,"-",D131,"-",E131)</f>
        <v>IBM-Workplace Services-Asset management Finance</v>
      </c>
      <c r="B131" t="s">
        <v>3034</v>
      </c>
      <c r="C131" t="s">
        <v>536</v>
      </c>
      <c r="D131" t="s">
        <v>541</v>
      </c>
      <c r="E131" t="s">
        <v>2101</v>
      </c>
      <c r="F131" t="s">
        <v>3035</v>
      </c>
    </row>
    <row r="132" spans="1:7" x14ac:dyDescent="0.25">
      <c r="A132" t="str">
        <f t="shared" si="2"/>
        <v>IBM-Workplace Services-Asset management Inventory</v>
      </c>
      <c r="B132" t="s">
        <v>3036</v>
      </c>
      <c r="C132" t="s">
        <v>536</v>
      </c>
      <c r="D132" t="s">
        <v>541</v>
      </c>
      <c r="E132" t="s">
        <v>2099</v>
      </c>
      <c r="F132" t="s">
        <v>3037</v>
      </c>
    </row>
    <row r="133" spans="1:7" x14ac:dyDescent="0.25">
      <c r="A133" t="str">
        <f t="shared" si="2"/>
        <v>IBM-Workplace Services-Asset management Logistics</v>
      </c>
      <c r="B133" t="s">
        <v>3038</v>
      </c>
      <c r="C133" t="s">
        <v>536</v>
      </c>
      <c r="D133" t="s">
        <v>541</v>
      </c>
      <c r="E133" t="s">
        <v>2109</v>
      </c>
      <c r="F133" t="s">
        <v>3039</v>
      </c>
    </row>
    <row r="134" spans="1:7" x14ac:dyDescent="0.25">
      <c r="A134" t="str">
        <f t="shared" si="2"/>
        <v>IBM-Workplace Services-Asset management Ordering</v>
      </c>
      <c r="B134" t="s">
        <v>3040</v>
      </c>
      <c r="C134" t="s">
        <v>536</v>
      </c>
      <c r="D134" t="s">
        <v>541</v>
      </c>
      <c r="E134" t="s">
        <v>2103</v>
      </c>
      <c r="F134" t="s">
        <v>3041</v>
      </c>
    </row>
    <row r="135" spans="1:7" x14ac:dyDescent="0.25">
      <c r="A135" t="str">
        <f t="shared" si="2"/>
        <v>IBM-Workplace Services-Asset management SLM</v>
      </c>
      <c r="B135" t="s">
        <v>3042</v>
      </c>
      <c r="C135" t="s">
        <v>536</v>
      </c>
      <c r="D135" t="s">
        <v>541</v>
      </c>
      <c r="E135" t="s">
        <v>2107</v>
      </c>
      <c r="F135" t="s">
        <v>3043</v>
      </c>
    </row>
    <row r="136" spans="1:7" x14ac:dyDescent="0.25">
      <c r="A136" t="str">
        <f t="shared" si="2"/>
        <v>IBM-Workplace Services-Asset management Software Asset Tracking</v>
      </c>
      <c r="B136" t="s">
        <v>3044</v>
      </c>
      <c r="C136" t="s">
        <v>536</v>
      </c>
      <c r="D136" t="s">
        <v>541</v>
      </c>
      <c r="E136" t="s">
        <v>2105</v>
      </c>
      <c r="F136" t="s">
        <v>3045</v>
      </c>
    </row>
    <row r="137" spans="1:7" x14ac:dyDescent="0.25">
      <c r="A137" t="str">
        <f t="shared" si="2"/>
        <v>IBM-Workplace Services-Asset management Tool</v>
      </c>
      <c r="B137" t="s">
        <v>3046</v>
      </c>
      <c r="C137" t="s">
        <v>536</v>
      </c>
      <c r="D137" t="s">
        <v>541</v>
      </c>
      <c r="E137" t="s">
        <v>1932</v>
      </c>
      <c r="F137" t="s">
        <v>3047</v>
      </c>
    </row>
    <row r="138" spans="1:7" x14ac:dyDescent="0.25">
      <c r="A138" t="str">
        <f t="shared" si="2"/>
        <v>IBM-Workplace Services-Blackberry Collaboration</v>
      </c>
      <c r="B138" t="s">
        <v>3048</v>
      </c>
      <c r="C138" t="s">
        <v>536</v>
      </c>
      <c r="D138" t="s">
        <v>541</v>
      </c>
      <c r="E138" t="s">
        <v>2060</v>
      </c>
    </row>
    <row r="139" spans="1:7" x14ac:dyDescent="0.25">
      <c r="A139" t="str">
        <f t="shared" si="2"/>
        <v>IBM-Workplace Services-Bourke St Onsite Deskside support</v>
      </c>
      <c r="B139" t="s">
        <v>3049</v>
      </c>
      <c r="C139" t="s">
        <v>536</v>
      </c>
      <c r="D139" t="s">
        <v>541</v>
      </c>
      <c r="E139" t="s">
        <v>2096</v>
      </c>
      <c r="F139" t="s">
        <v>3050</v>
      </c>
      <c r="G139" t="s">
        <v>3018</v>
      </c>
    </row>
    <row r="140" spans="1:7" x14ac:dyDescent="0.25">
      <c r="A140" t="str">
        <f t="shared" si="2"/>
        <v>IBM-Workplace Services-Bourke St Victoria Deskside support</v>
      </c>
      <c r="B140" t="s">
        <v>3051</v>
      </c>
      <c r="C140" t="s">
        <v>536</v>
      </c>
      <c r="D140" t="s">
        <v>541</v>
      </c>
      <c r="E140" t="s">
        <v>2122</v>
      </c>
      <c r="F140" t="s">
        <v>3052</v>
      </c>
      <c r="G140" t="s">
        <v>3018</v>
      </c>
    </row>
    <row r="141" spans="1:7" x14ac:dyDescent="0.25">
      <c r="A141" t="str">
        <f t="shared" si="2"/>
        <v>IBM-Workplace Services-Business Application Services Sharepoint</v>
      </c>
      <c r="B141" t="s">
        <v>3053</v>
      </c>
      <c r="C141" t="s">
        <v>536</v>
      </c>
      <c r="D141" t="s">
        <v>541</v>
      </c>
      <c r="E141" t="s">
        <v>840</v>
      </c>
      <c r="F141" t="s">
        <v>3054</v>
      </c>
    </row>
    <row r="142" spans="1:7" x14ac:dyDescent="0.25">
      <c r="A142" t="str">
        <f t="shared" si="2"/>
        <v>IBM-Workplace Services-Bytecraft Support</v>
      </c>
      <c r="B142" t="s">
        <v>3055</v>
      </c>
      <c r="C142" t="s">
        <v>536</v>
      </c>
      <c r="D142" t="s">
        <v>541</v>
      </c>
      <c r="E142" t="s">
        <v>1874</v>
      </c>
      <c r="F142" t="s">
        <v>3056</v>
      </c>
    </row>
    <row r="143" spans="1:7" x14ac:dyDescent="0.25">
      <c r="A143" t="str">
        <f t="shared" si="2"/>
        <v>IBM-Workplace Services-Centralised Technical Support</v>
      </c>
      <c r="B143" t="s">
        <v>3057</v>
      </c>
      <c r="C143" t="s">
        <v>536</v>
      </c>
      <c r="D143" t="s">
        <v>541</v>
      </c>
      <c r="E143" t="s">
        <v>579</v>
      </c>
      <c r="G143" t="s">
        <v>2771</v>
      </c>
    </row>
    <row r="144" spans="1:7" x14ac:dyDescent="0.25">
      <c r="A144" t="str">
        <f t="shared" si="2"/>
        <v>IBM-Workplace Services-Computer Build Team</v>
      </c>
      <c r="B144" t="s">
        <v>3058</v>
      </c>
      <c r="C144" t="s">
        <v>536</v>
      </c>
      <c r="D144" t="s">
        <v>541</v>
      </c>
      <c r="E144" t="s">
        <v>1961</v>
      </c>
      <c r="F144" t="s">
        <v>3059</v>
      </c>
      <c r="G144" t="s">
        <v>3060</v>
      </c>
    </row>
    <row r="145" spans="1:7" x14ac:dyDescent="0.25">
      <c r="A145" t="str">
        <f t="shared" si="2"/>
        <v>IBM-Workplace Services-Deskside Support</v>
      </c>
      <c r="B145" t="s">
        <v>3061</v>
      </c>
      <c r="C145" t="s">
        <v>536</v>
      </c>
      <c r="D145" t="s">
        <v>541</v>
      </c>
      <c r="E145" t="s">
        <v>553</v>
      </c>
      <c r="G145" t="s">
        <v>3062</v>
      </c>
    </row>
    <row r="146" spans="1:7" x14ac:dyDescent="0.25">
      <c r="A146" t="str">
        <f t="shared" si="2"/>
        <v>IBM-Workplace Services-ECS Sharepoint</v>
      </c>
      <c r="B146" t="s">
        <v>3063</v>
      </c>
      <c r="C146" t="s">
        <v>536</v>
      </c>
      <c r="D146" t="s">
        <v>541</v>
      </c>
      <c r="E146" t="s">
        <v>1949</v>
      </c>
      <c r="F146" t="s">
        <v>3064</v>
      </c>
      <c r="G146" t="s">
        <v>3065</v>
      </c>
    </row>
    <row r="147" spans="1:7" x14ac:dyDescent="0.25">
      <c r="A147" t="str">
        <f t="shared" si="2"/>
        <v>IBM-Workplace Services-Electronic Reporting System</v>
      </c>
      <c r="B147" t="s">
        <v>3066</v>
      </c>
      <c r="C147" t="s">
        <v>536</v>
      </c>
      <c r="D147" t="s">
        <v>541</v>
      </c>
      <c r="E147" t="s">
        <v>825</v>
      </c>
    </row>
    <row r="148" spans="1:7" x14ac:dyDescent="0.25">
      <c r="A148" t="str">
        <f t="shared" si="2"/>
        <v>IBM-Workplace Services-Email &amp; Collaboration Services Exchange</v>
      </c>
      <c r="B148" t="s">
        <v>3067</v>
      </c>
      <c r="C148" t="s">
        <v>536</v>
      </c>
      <c r="D148" t="s">
        <v>541</v>
      </c>
      <c r="E148" t="s">
        <v>560</v>
      </c>
      <c r="G148" t="s">
        <v>3068</v>
      </c>
    </row>
    <row r="149" spans="1:7" x14ac:dyDescent="0.25">
      <c r="A149" t="str">
        <f t="shared" si="2"/>
        <v>IBM-Workplace Services-Email &amp; Collaboration Services Mobility</v>
      </c>
      <c r="B149" t="s">
        <v>3069</v>
      </c>
      <c r="C149" t="s">
        <v>536</v>
      </c>
      <c r="D149" t="s">
        <v>541</v>
      </c>
      <c r="E149" t="s">
        <v>641</v>
      </c>
      <c r="F149" t="s">
        <v>3070</v>
      </c>
      <c r="G149" t="s">
        <v>2821</v>
      </c>
    </row>
    <row r="150" spans="1:7" x14ac:dyDescent="0.25">
      <c r="A150" t="str">
        <f t="shared" si="2"/>
        <v>IBM-Workplace Services-Email &amp; Services Exchange</v>
      </c>
      <c r="B150" t="s">
        <v>3071</v>
      </c>
      <c r="C150" t="s">
        <v>536</v>
      </c>
      <c r="D150" t="s">
        <v>541</v>
      </c>
      <c r="E150" t="s">
        <v>2000</v>
      </c>
      <c r="F150" t="s">
        <v>3072</v>
      </c>
      <c r="G150" t="s">
        <v>3065</v>
      </c>
    </row>
    <row r="151" spans="1:7" x14ac:dyDescent="0.25">
      <c r="A151" t="str">
        <f t="shared" si="2"/>
        <v>IBM-Workplace Services-Email and Collaboration Electronic Reporting System</v>
      </c>
      <c r="B151" t="s">
        <v>3073</v>
      </c>
      <c r="C151" t="s">
        <v>536</v>
      </c>
      <c r="D151" t="s">
        <v>541</v>
      </c>
      <c r="E151" t="s">
        <v>2034</v>
      </c>
      <c r="F151" t="s">
        <v>3074</v>
      </c>
      <c r="G151" t="s">
        <v>2821</v>
      </c>
    </row>
    <row r="152" spans="1:7" x14ac:dyDescent="0.25">
      <c r="A152" t="str">
        <f t="shared" si="2"/>
        <v>IBM-Workplace Services-Email and Collaboration Right Fax</v>
      </c>
      <c r="B152" t="s">
        <v>3075</v>
      </c>
      <c r="C152" t="s">
        <v>536</v>
      </c>
      <c r="D152" t="s">
        <v>541</v>
      </c>
      <c r="E152" t="s">
        <v>1947</v>
      </c>
      <c r="F152" t="s">
        <v>3076</v>
      </c>
      <c r="G152" t="s">
        <v>3065</v>
      </c>
    </row>
    <row r="153" spans="1:7" x14ac:dyDescent="0.25">
      <c r="A153" t="str">
        <f t="shared" si="2"/>
        <v>IBM-Workplace Services-Exchange Projects Support</v>
      </c>
      <c r="B153" t="s">
        <v>3077</v>
      </c>
      <c r="C153" t="s">
        <v>536</v>
      </c>
      <c r="D153" t="s">
        <v>541</v>
      </c>
      <c r="E153" t="s">
        <v>2062</v>
      </c>
      <c r="F153" t="s">
        <v>3078</v>
      </c>
    </row>
    <row r="154" spans="1:7" x14ac:dyDescent="0.25">
      <c r="A154" t="str">
        <f t="shared" si="2"/>
        <v>IBM-Workplace Services-Executive Deskside Support</v>
      </c>
      <c r="B154" t="s">
        <v>3079</v>
      </c>
      <c r="C154" t="s">
        <v>536</v>
      </c>
      <c r="D154" t="s">
        <v>541</v>
      </c>
      <c r="E154" t="s">
        <v>2009</v>
      </c>
      <c r="F154" t="s">
        <v>3080</v>
      </c>
    </row>
    <row r="155" spans="1:7" x14ac:dyDescent="0.25">
      <c r="A155" t="str">
        <f t="shared" si="2"/>
        <v>IBM-Workplace Services-Executive Deskside Support NSW</v>
      </c>
      <c r="B155" t="s">
        <v>3081</v>
      </c>
      <c r="C155" t="s">
        <v>536</v>
      </c>
      <c r="D155" t="s">
        <v>541</v>
      </c>
      <c r="E155" t="s">
        <v>934</v>
      </c>
      <c r="F155" t="s">
        <v>3082</v>
      </c>
    </row>
    <row r="156" spans="1:7" x14ac:dyDescent="0.25">
      <c r="A156" t="str">
        <f t="shared" si="2"/>
        <v>IBM-Workplace Services-Executive Deskside Support Victoria</v>
      </c>
      <c r="B156" t="s">
        <v>3083</v>
      </c>
      <c r="C156" t="s">
        <v>536</v>
      </c>
      <c r="D156" t="s">
        <v>541</v>
      </c>
      <c r="E156" t="s">
        <v>933</v>
      </c>
      <c r="F156" t="s">
        <v>3084</v>
      </c>
    </row>
    <row r="157" spans="1:7" x14ac:dyDescent="0.25">
      <c r="A157" t="str">
        <f t="shared" si="2"/>
        <v>IBM-Workplace Services-Forefront Identity</v>
      </c>
      <c r="B157" t="s">
        <v>3085</v>
      </c>
      <c r="C157" t="s">
        <v>536</v>
      </c>
      <c r="D157" t="s">
        <v>541</v>
      </c>
      <c r="E157" t="s">
        <v>2029</v>
      </c>
      <c r="F157" t="s">
        <v>3086</v>
      </c>
      <c r="G157" t="s">
        <v>3065</v>
      </c>
    </row>
    <row r="158" spans="1:7" x14ac:dyDescent="0.25">
      <c r="A158" t="str">
        <f t="shared" si="2"/>
        <v>IBM-Workplace Services-Hardware Management</v>
      </c>
      <c r="B158" t="s">
        <v>3087</v>
      </c>
      <c r="C158" t="s">
        <v>536</v>
      </c>
      <c r="D158" t="s">
        <v>541</v>
      </c>
      <c r="E158" t="s">
        <v>1930</v>
      </c>
      <c r="F158" t="s">
        <v>3088</v>
      </c>
    </row>
    <row r="159" spans="1:7" x14ac:dyDescent="0.25">
      <c r="A159" t="str">
        <f t="shared" si="2"/>
        <v>IBM-Workplace Services-Hardware Return and Repairs</v>
      </c>
      <c r="B159" t="s">
        <v>3089</v>
      </c>
      <c r="C159" t="s">
        <v>536</v>
      </c>
      <c r="D159" t="s">
        <v>541</v>
      </c>
      <c r="E159" t="s">
        <v>2140</v>
      </c>
      <c r="F159" t="s">
        <v>3090</v>
      </c>
      <c r="G159" t="s">
        <v>3018</v>
      </c>
    </row>
    <row r="160" spans="1:7" x14ac:dyDescent="0.25">
      <c r="A160" t="str">
        <f t="shared" si="2"/>
        <v>IBM-Workplace Services-IBM Coordinator</v>
      </c>
      <c r="B160" t="s">
        <v>3091</v>
      </c>
      <c r="C160" t="s">
        <v>536</v>
      </c>
      <c r="D160" t="s">
        <v>541</v>
      </c>
      <c r="E160" t="s">
        <v>1863</v>
      </c>
    </row>
    <row r="161" spans="1:7" x14ac:dyDescent="0.25">
      <c r="A161" t="str">
        <f t="shared" si="2"/>
        <v>IBM-Workplace Services-IMAC Hardware Software Ordering</v>
      </c>
      <c r="B161" t="s">
        <v>3092</v>
      </c>
      <c r="C161" t="s">
        <v>536</v>
      </c>
      <c r="D161" t="s">
        <v>541</v>
      </c>
      <c r="E161" t="s">
        <v>1829</v>
      </c>
      <c r="F161" t="s">
        <v>3093</v>
      </c>
    </row>
    <row r="162" spans="1:7" x14ac:dyDescent="0.25">
      <c r="A162" t="str">
        <f t="shared" si="2"/>
        <v>IBM-Workplace Services-IMAC Planners</v>
      </c>
      <c r="B162" t="s">
        <v>3094</v>
      </c>
      <c r="C162" t="s">
        <v>536</v>
      </c>
      <c r="D162" t="s">
        <v>541</v>
      </c>
      <c r="E162" t="s">
        <v>1827</v>
      </c>
      <c r="F162" t="s">
        <v>3095</v>
      </c>
    </row>
    <row r="163" spans="1:7" x14ac:dyDescent="0.25">
      <c r="A163" t="str">
        <f t="shared" si="2"/>
        <v>IBM-Workplace Services-IMAC Support</v>
      </c>
      <c r="B163" t="s">
        <v>3096</v>
      </c>
      <c r="C163" t="s">
        <v>536</v>
      </c>
      <c r="D163" t="s">
        <v>541</v>
      </c>
      <c r="E163" t="s">
        <v>577</v>
      </c>
      <c r="F163" t="s">
        <v>3097</v>
      </c>
      <c r="G163" t="s">
        <v>3060</v>
      </c>
    </row>
    <row r="164" spans="1:7" x14ac:dyDescent="0.25">
      <c r="A164" t="str">
        <f t="shared" si="2"/>
        <v>IBM-Workplace Services-Messaging and Collaboration Project</v>
      </c>
      <c r="B164" t="s">
        <v>3098</v>
      </c>
      <c r="C164" t="s">
        <v>536</v>
      </c>
      <c r="D164" t="s">
        <v>541</v>
      </c>
      <c r="E164" t="s">
        <v>831</v>
      </c>
      <c r="F164" t="s">
        <v>3099</v>
      </c>
    </row>
    <row r="165" spans="1:7" x14ac:dyDescent="0.25">
      <c r="A165" t="str">
        <f t="shared" si="2"/>
        <v>IBM-Workplace Services-Mobile Deskside support</v>
      </c>
      <c r="B165" t="s">
        <v>3100</v>
      </c>
      <c r="C165" t="s">
        <v>536</v>
      </c>
      <c r="D165" t="s">
        <v>541</v>
      </c>
      <c r="E165" t="s">
        <v>2128</v>
      </c>
      <c r="F165" t="s">
        <v>3101</v>
      </c>
      <c r="G165" t="s">
        <v>3018</v>
      </c>
    </row>
    <row r="166" spans="1:7" x14ac:dyDescent="0.25">
      <c r="A166" t="str">
        <f t="shared" si="2"/>
        <v>IBM-Workplace Services-Onsite Drop-in support NSW GS</v>
      </c>
      <c r="B166" t="s">
        <v>3102</v>
      </c>
      <c r="C166" t="s">
        <v>536</v>
      </c>
      <c r="D166" t="s">
        <v>541</v>
      </c>
      <c r="E166" t="s">
        <v>935</v>
      </c>
      <c r="F166" t="s">
        <v>3103</v>
      </c>
      <c r="G166" t="s">
        <v>3018</v>
      </c>
    </row>
    <row r="167" spans="1:7" x14ac:dyDescent="0.25">
      <c r="A167" t="str">
        <f t="shared" si="2"/>
        <v>IBM-Workplace Services-Onsite Drop-in support NSW Miller St</v>
      </c>
      <c r="B167" t="s">
        <v>3104</v>
      </c>
      <c r="C167" t="s">
        <v>536</v>
      </c>
      <c r="D167" t="s">
        <v>541</v>
      </c>
      <c r="E167" t="s">
        <v>936</v>
      </c>
      <c r="F167" t="s">
        <v>3105</v>
      </c>
      <c r="G167" t="s">
        <v>3018</v>
      </c>
    </row>
    <row r="168" spans="1:7" x14ac:dyDescent="0.25">
      <c r="A168" t="str">
        <f t="shared" si="2"/>
        <v>IBM-Workplace Services-Onsite support NSW</v>
      </c>
      <c r="B168" t="s">
        <v>3106</v>
      </c>
      <c r="C168" t="s">
        <v>536</v>
      </c>
      <c r="D168" t="s">
        <v>541</v>
      </c>
      <c r="E168" t="s">
        <v>937</v>
      </c>
      <c r="F168" t="s">
        <v>3107</v>
      </c>
      <c r="G168" t="s">
        <v>3018</v>
      </c>
    </row>
    <row r="169" spans="1:7" x14ac:dyDescent="0.25">
      <c r="A169" t="str">
        <f t="shared" si="2"/>
        <v>IBM-Workplace Services-Predelivery Logistics</v>
      </c>
      <c r="B169" t="s">
        <v>3108</v>
      </c>
      <c r="C169" t="s">
        <v>536</v>
      </c>
      <c r="D169" t="s">
        <v>541</v>
      </c>
      <c r="E169" t="s">
        <v>1959</v>
      </c>
      <c r="F169" t="s">
        <v>3109</v>
      </c>
      <c r="G169" t="s">
        <v>3018</v>
      </c>
    </row>
    <row r="170" spans="1:7" x14ac:dyDescent="0.25">
      <c r="A170" t="str">
        <f t="shared" si="2"/>
        <v>IBM-Workplace Services-QLD Dropin Deskside support</v>
      </c>
      <c r="B170" t="s">
        <v>3110</v>
      </c>
      <c r="C170" t="s">
        <v>536</v>
      </c>
      <c r="D170" t="s">
        <v>541</v>
      </c>
      <c r="E170" t="s">
        <v>2116</v>
      </c>
      <c r="F170" t="s">
        <v>3111</v>
      </c>
      <c r="G170" t="s">
        <v>3018</v>
      </c>
    </row>
    <row r="171" spans="1:7" x14ac:dyDescent="0.25">
      <c r="A171" t="str">
        <f t="shared" si="2"/>
        <v>IBM-Workplace Services-QLD Onsite Deskside support</v>
      </c>
      <c r="B171" t="s">
        <v>3112</v>
      </c>
      <c r="C171" t="s">
        <v>536</v>
      </c>
      <c r="D171" t="s">
        <v>541</v>
      </c>
      <c r="E171" t="s">
        <v>2118</v>
      </c>
      <c r="F171" t="s">
        <v>3113</v>
      </c>
      <c r="G171" t="s">
        <v>3018</v>
      </c>
    </row>
    <row r="172" spans="1:7" x14ac:dyDescent="0.25">
      <c r="A172" t="str">
        <f t="shared" si="2"/>
        <v>IBM-Workplace Services-Remote Access provisioning</v>
      </c>
      <c r="B172" t="s">
        <v>3114</v>
      </c>
      <c r="C172" t="s">
        <v>536</v>
      </c>
      <c r="D172" t="s">
        <v>541</v>
      </c>
      <c r="E172" t="s">
        <v>2090</v>
      </c>
      <c r="F172" t="s">
        <v>3115</v>
      </c>
      <c r="G172" t="s">
        <v>3116</v>
      </c>
    </row>
    <row r="173" spans="1:7" x14ac:dyDescent="0.25">
      <c r="A173" t="str">
        <f t="shared" si="2"/>
        <v>IBM-Workplace Services-Ricoh Support</v>
      </c>
      <c r="B173" t="s">
        <v>3117</v>
      </c>
      <c r="C173" t="s">
        <v>536</v>
      </c>
      <c r="D173" t="s">
        <v>541</v>
      </c>
      <c r="E173" t="s">
        <v>1856</v>
      </c>
      <c r="F173" t="s">
        <v>3118</v>
      </c>
    </row>
    <row r="174" spans="1:7" x14ac:dyDescent="0.25">
      <c r="A174" t="str">
        <f t="shared" si="2"/>
        <v>IBM-Workplace Services-Rightfax Administration</v>
      </c>
      <c r="B174" t="s">
        <v>3119</v>
      </c>
      <c r="C174" t="s">
        <v>536</v>
      </c>
      <c r="D174" t="s">
        <v>541</v>
      </c>
      <c r="E174" t="s">
        <v>656</v>
      </c>
    </row>
    <row r="175" spans="1:7" x14ac:dyDescent="0.25">
      <c r="A175" t="str">
        <f t="shared" si="2"/>
        <v>IBM-Workplace Services-SA Dropin Deskside support</v>
      </c>
      <c r="B175" t="s">
        <v>3120</v>
      </c>
      <c r="C175" t="s">
        <v>536</v>
      </c>
      <c r="D175" t="s">
        <v>541</v>
      </c>
      <c r="E175" t="s">
        <v>2094</v>
      </c>
      <c r="F175" t="s">
        <v>3121</v>
      </c>
      <c r="G175" t="s">
        <v>3018</v>
      </c>
    </row>
    <row r="176" spans="1:7" x14ac:dyDescent="0.25">
      <c r="A176" t="str">
        <f t="shared" si="2"/>
        <v>IBM-Workplace Services-SA Onsite Deskside support</v>
      </c>
      <c r="B176" t="s">
        <v>3122</v>
      </c>
      <c r="C176" t="s">
        <v>536</v>
      </c>
      <c r="D176" t="s">
        <v>541</v>
      </c>
      <c r="E176" t="s">
        <v>2120</v>
      </c>
      <c r="F176" t="s">
        <v>3123</v>
      </c>
      <c r="G176" t="s">
        <v>3018</v>
      </c>
    </row>
    <row r="177" spans="1:7" x14ac:dyDescent="0.25">
      <c r="A177" t="str">
        <f t="shared" si="2"/>
        <v>IBM-Workplace Services-SA Onsite Level 2 Deskside support</v>
      </c>
      <c r="B177" t="s">
        <v>3124</v>
      </c>
      <c r="C177" t="s">
        <v>536</v>
      </c>
      <c r="D177" t="s">
        <v>541</v>
      </c>
      <c r="E177" t="s">
        <v>2043</v>
      </c>
      <c r="F177" t="s">
        <v>3125</v>
      </c>
      <c r="G177" t="s">
        <v>3018</v>
      </c>
    </row>
    <row r="178" spans="1:7" x14ac:dyDescent="0.25">
      <c r="A178" t="str">
        <f t="shared" si="2"/>
        <v>IBM-Workplace Services-Service Desk - Advantedge</v>
      </c>
      <c r="B178" t="s">
        <v>3126</v>
      </c>
      <c r="C178" t="s">
        <v>536</v>
      </c>
      <c r="D178" t="s">
        <v>541</v>
      </c>
      <c r="E178" t="s">
        <v>544</v>
      </c>
      <c r="F178" t="s">
        <v>3127</v>
      </c>
    </row>
    <row r="179" spans="1:7" x14ac:dyDescent="0.25">
      <c r="A179" t="str">
        <f t="shared" si="2"/>
        <v>IBM-Workplace Services-Service Desk - Change Bridge</v>
      </c>
      <c r="B179" t="s">
        <v>3128</v>
      </c>
      <c r="C179" t="s">
        <v>536</v>
      </c>
      <c r="D179" t="s">
        <v>541</v>
      </c>
      <c r="E179" t="s">
        <v>856</v>
      </c>
      <c r="F179" t="s">
        <v>3129</v>
      </c>
    </row>
    <row r="180" spans="1:7" x14ac:dyDescent="0.25">
      <c r="A180" t="str">
        <f t="shared" si="2"/>
        <v>IBM-Workplace Services-Service Desk - Products &amp; Markets</v>
      </c>
      <c r="B180" t="s">
        <v>3130</v>
      </c>
      <c r="C180" t="s">
        <v>536</v>
      </c>
      <c r="D180" t="s">
        <v>541</v>
      </c>
      <c r="E180" t="s">
        <v>562</v>
      </c>
      <c r="F180" t="s">
        <v>3131</v>
      </c>
    </row>
    <row r="181" spans="1:7" x14ac:dyDescent="0.25">
      <c r="A181" t="str">
        <f t="shared" si="2"/>
        <v>IBM-Workplace Services-Service Desk - Products &amp; Markets Administration</v>
      </c>
      <c r="B181" t="s">
        <v>3132</v>
      </c>
      <c r="C181" t="s">
        <v>536</v>
      </c>
      <c r="D181" t="s">
        <v>541</v>
      </c>
      <c r="E181" t="s">
        <v>1315</v>
      </c>
      <c r="F181" t="s">
        <v>3133</v>
      </c>
    </row>
    <row r="182" spans="1:7" x14ac:dyDescent="0.25">
      <c r="A182" t="str">
        <f t="shared" si="2"/>
        <v>IBM-Workplace Services-Service Desk - Technology</v>
      </c>
      <c r="B182" t="s">
        <v>3134</v>
      </c>
      <c r="C182" t="s">
        <v>536</v>
      </c>
      <c r="D182" t="s">
        <v>541</v>
      </c>
      <c r="E182" t="s">
        <v>574</v>
      </c>
      <c r="F182" t="s">
        <v>3135</v>
      </c>
      <c r="G182" t="s">
        <v>3060</v>
      </c>
    </row>
    <row r="183" spans="1:7" x14ac:dyDescent="0.25">
      <c r="A183" t="str">
        <f t="shared" si="2"/>
        <v>IBM-Workplace Services-Service Desk Design and Support</v>
      </c>
      <c r="B183" t="s">
        <v>3136</v>
      </c>
      <c r="C183" t="s">
        <v>536</v>
      </c>
      <c r="D183" t="s">
        <v>541</v>
      </c>
      <c r="E183" t="s">
        <v>827</v>
      </c>
      <c r="F183" t="s">
        <v>3137</v>
      </c>
    </row>
    <row r="184" spans="1:7" x14ac:dyDescent="0.25">
      <c r="A184" t="str">
        <f t="shared" si="2"/>
        <v>IBM-Workplace Services-Service Desk L2 Support - Technology</v>
      </c>
      <c r="B184" t="s">
        <v>3138</v>
      </c>
      <c r="C184" t="s">
        <v>536</v>
      </c>
      <c r="D184" t="s">
        <v>541</v>
      </c>
      <c r="E184" t="s">
        <v>581</v>
      </c>
      <c r="F184" t="s">
        <v>3139</v>
      </c>
      <c r="G184" t="s">
        <v>3060</v>
      </c>
    </row>
    <row r="185" spans="1:7" x14ac:dyDescent="0.25">
      <c r="A185" t="str">
        <f t="shared" si="2"/>
        <v>IBM-Workplace Services-Service Desk Retail Admin</v>
      </c>
      <c r="B185" t="s">
        <v>3140</v>
      </c>
      <c r="C185" t="s">
        <v>536</v>
      </c>
      <c r="D185" t="s">
        <v>541</v>
      </c>
      <c r="E185" t="s">
        <v>1963</v>
      </c>
      <c r="F185" t="s">
        <v>3141</v>
      </c>
      <c r="G185" t="s">
        <v>3060</v>
      </c>
    </row>
    <row r="186" spans="1:7" x14ac:dyDescent="0.25">
      <c r="A186" t="str">
        <f t="shared" si="2"/>
        <v>IBM-Workplace Services-Service Desk Ricoh</v>
      </c>
      <c r="B186" t="s">
        <v>3142</v>
      </c>
      <c r="C186" t="s">
        <v>536</v>
      </c>
      <c r="D186" t="s">
        <v>541</v>
      </c>
      <c r="E186" t="s">
        <v>2052</v>
      </c>
      <c r="F186" t="s">
        <v>3143</v>
      </c>
      <c r="G186" t="s">
        <v>3060</v>
      </c>
    </row>
    <row r="187" spans="1:7" x14ac:dyDescent="0.25">
      <c r="A187" t="str">
        <f t="shared" si="2"/>
        <v>IBM-Workplace Services-Service Desk Thirdparty Queue</v>
      </c>
      <c r="B187" t="s">
        <v>3144</v>
      </c>
      <c r="C187" t="s">
        <v>536</v>
      </c>
      <c r="D187" t="s">
        <v>541</v>
      </c>
      <c r="E187" t="s">
        <v>2050</v>
      </c>
      <c r="F187" t="s">
        <v>3145</v>
      </c>
      <c r="G187" t="s">
        <v>3060</v>
      </c>
    </row>
    <row r="188" spans="1:7" x14ac:dyDescent="0.25">
      <c r="A188" t="str">
        <f t="shared" si="2"/>
        <v>IBM-Workplace Services-Software Distribution Services</v>
      </c>
      <c r="B188" t="s">
        <v>3146</v>
      </c>
      <c r="C188" t="s">
        <v>536</v>
      </c>
      <c r="D188" t="s">
        <v>541</v>
      </c>
      <c r="E188" t="s">
        <v>551</v>
      </c>
      <c r="G188" t="s">
        <v>3147</v>
      </c>
    </row>
    <row r="189" spans="1:7" x14ac:dyDescent="0.25">
      <c r="A189" t="str">
        <f t="shared" si="2"/>
        <v>IBM-Workplace Services-Software Management</v>
      </c>
      <c r="B189" t="s">
        <v>3148</v>
      </c>
      <c r="C189" t="s">
        <v>536</v>
      </c>
      <c r="D189" t="s">
        <v>541</v>
      </c>
      <c r="E189" t="s">
        <v>2138</v>
      </c>
      <c r="F189" t="s">
        <v>3149</v>
      </c>
    </row>
    <row r="190" spans="1:7" x14ac:dyDescent="0.25">
      <c r="A190" t="str">
        <f t="shared" si="2"/>
        <v>IBM-Workplace Services-Software Platform Management Services Retail</v>
      </c>
      <c r="B190" t="s">
        <v>3150</v>
      </c>
      <c r="C190" t="s">
        <v>536</v>
      </c>
      <c r="D190" t="s">
        <v>541</v>
      </c>
      <c r="E190" t="s">
        <v>2056</v>
      </c>
      <c r="F190" t="s">
        <v>3151</v>
      </c>
      <c r="G190" t="s">
        <v>3147</v>
      </c>
    </row>
    <row r="191" spans="1:7" x14ac:dyDescent="0.25">
      <c r="A191" t="str">
        <f t="shared" si="2"/>
        <v>IBM-Workplace Services-Software Platform Management Services Wholesale</v>
      </c>
      <c r="B191" t="s">
        <v>3152</v>
      </c>
      <c r="C191" t="s">
        <v>536</v>
      </c>
      <c r="D191" t="s">
        <v>541</v>
      </c>
      <c r="E191" t="s">
        <v>2058</v>
      </c>
      <c r="F191" t="s">
        <v>3153</v>
      </c>
      <c r="G191" t="s">
        <v>3147</v>
      </c>
    </row>
    <row r="192" spans="1:7" x14ac:dyDescent="0.25">
      <c r="A192" t="str">
        <f t="shared" si="2"/>
        <v>IBM-Workplace Services-System Access Review</v>
      </c>
      <c r="B192" t="s">
        <v>3154</v>
      </c>
      <c r="C192" t="s">
        <v>536</v>
      </c>
      <c r="D192" t="s">
        <v>541</v>
      </c>
      <c r="E192" t="s">
        <v>1965</v>
      </c>
      <c r="F192" t="s">
        <v>3155</v>
      </c>
      <c r="G192" t="s">
        <v>3156</v>
      </c>
    </row>
    <row r="193" spans="1:7" x14ac:dyDescent="0.25">
      <c r="A193" t="str">
        <f t="shared" si="2"/>
        <v>IBM-Workplace Services-Unix Platform Request</v>
      </c>
      <c r="B193" t="s">
        <v>3157</v>
      </c>
      <c r="C193" t="s">
        <v>536</v>
      </c>
      <c r="D193" t="s">
        <v>541</v>
      </c>
      <c r="E193" t="s">
        <v>2040</v>
      </c>
      <c r="F193" t="s">
        <v>3158</v>
      </c>
    </row>
    <row r="194" spans="1:7" x14ac:dyDescent="0.25">
      <c r="A194" t="str">
        <f t="shared" si="2"/>
        <v>IBM-Workplace Services-User Access Request</v>
      </c>
      <c r="B194" t="s">
        <v>3159</v>
      </c>
      <c r="C194" t="s">
        <v>536</v>
      </c>
      <c r="D194" t="s">
        <v>541</v>
      </c>
      <c r="E194" t="s">
        <v>2111</v>
      </c>
      <c r="F194" t="s">
        <v>3160</v>
      </c>
      <c r="G194" t="s">
        <v>3026</v>
      </c>
    </row>
    <row r="195" spans="1:7" x14ac:dyDescent="0.25">
      <c r="A195" t="str">
        <f t="shared" ref="A195:A258" si="3">CONCATENATE(C195,"-",D195,"-",E195)</f>
        <v>IBM-Workplace Services-WA Dropin Deskside support</v>
      </c>
      <c r="B195" t="s">
        <v>3161</v>
      </c>
      <c r="C195" t="s">
        <v>536</v>
      </c>
      <c r="D195" t="s">
        <v>541</v>
      </c>
      <c r="E195" t="s">
        <v>2134</v>
      </c>
      <c r="F195" t="s">
        <v>3162</v>
      </c>
      <c r="G195" t="s">
        <v>3018</v>
      </c>
    </row>
    <row r="196" spans="1:7" x14ac:dyDescent="0.25">
      <c r="A196" t="str">
        <f t="shared" si="3"/>
        <v>IBM-Workplace Services-WA Onsite Deskside support</v>
      </c>
      <c r="B196" t="s">
        <v>3163</v>
      </c>
      <c r="C196" t="s">
        <v>536</v>
      </c>
      <c r="D196" t="s">
        <v>541</v>
      </c>
      <c r="E196" t="s">
        <v>2136</v>
      </c>
      <c r="F196" t="s">
        <v>3164</v>
      </c>
      <c r="G196" t="s">
        <v>3018</v>
      </c>
    </row>
    <row r="197" spans="1:7" x14ac:dyDescent="0.25">
      <c r="A197" t="str">
        <f t="shared" si="3"/>
        <v>IBM-Workplace Services-Wintel</v>
      </c>
      <c r="B197" t="s">
        <v>3165</v>
      </c>
      <c r="C197" t="s">
        <v>536</v>
      </c>
      <c r="D197" t="s">
        <v>541</v>
      </c>
      <c r="E197" t="s">
        <v>2019</v>
      </c>
      <c r="F197" t="s">
        <v>3166</v>
      </c>
      <c r="G197" t="s">
        <v>2994</v>
      </c>
    </row>
    <row r="198" spans="1:7" x14ac:dyDescent="0.25">
      <c r="A198" t="str">
        <f t="shared" si="3"/>
        <v>IBM-Workplace Services-Wintel Hosting Support</v>
      </c>
      <c r="B198" t="s">
        <v>3167</v>
      </c>
      <c r="C198" t="s">
        <v>536</v>
      </c>
      <c r="D198" t="s">
        <v>541</v>
      </c>
      <c r="E198" t="s">
        <v>546</v>
      </c>
      <c r="F198" t="s">
        <v>3168</v>
      </c>
    </row>
    <row r="199" spans="1:7" x14ac:dyDescent="0.25">
      <c r="A199" t="str">
        <f t="shared" si="3"/>
        <v>IBM-Workplace Services-Wintel Projects</v>
      </c>
      <c r="B199" t="s">
        <v>3169</v>
      </c>
      <c r="C199" t="s">
        <v>536</v>
      </c>
      <c r="D199" t="s">
        <v>541</v>
      </c>
      <c r="E199" t="s">
        <v>548</v>
      </c>
      <c r="F199" t="s">
        <v>3170</v>
      </c>
      <c r="G199" t="s">
        <v>3171</v>
      </c>
    </row>
    <row r="200" spans="1:7" x14ac:dyDescent="0.25">
      <c r="A200" t="str">
        <f t="shared" si="3"/>
        <v>NABT-BNZ-People-SAP People Business Support</v>
      </c>
      <c r="B200" t="s">
        <v>3172</v>
      </c>
      <c r="C200" t="s">
        <v>5</v>
      </c>
      <c r="D200" t="s">
        <v>298</v>
      </c>
      <c r="E200" t="s">
        <v>299</v>
      </c>
      <c r="F200" t="s">
        <v>3173</v>
      </c>
      <c r="G200" t="s">
        <v>3174</v>
      </c>
    </row>
    <row r="201" spans="1:7" x14ac:dyDescent="0.25">
      <c r="A201" t="str">
        <f t="shared" si="3"/>
        <v>NABT-BNZ-Procurement-SAP Procurement Business Support</v>
      </c>
      <c r="B201" t="s">
        <v>3175</v>
      </c>
      <c r="C201" t="s">
        <v>5</v>
      </c>
      <c r="D201" t="s">
        <v>301</v>
      </c>
      <c r="E201" t="s">
        <v>302</v>
      </c>
      <c r="F201" t="s">
        <v>3176</v>
      </c>
      <c r="G201" t="s">
        <v>3177</v>
      </c>
    </row>
    <row r="202" spans="1:7" x14ac:dyDescent="0.25">
      <c r="A202" t="str">
        <f t="shared" si="3"/>
        <v>NABT-BNZT-Finance-Business Intelligence GDW BNZ</v>
      </c>
      <c r="B202" t="s">
        <v>3178</v>
      </c>
      <c r="C202" t="s">
        <v>5</v>
      </c>
      <c r="D202" t="s">
        <v>287</v>
      </c>
      <c r="E202" t="s">
        <v>288</v>
      </c>
      <c r="F202" t="s">
        <v>3179</v>
      </c>
      <c r="G202" t="s">
        <v>3180</v>
      </c>
    </row>
    <row r="203" spans="1:7" x14ac:dyDescent="0.25">
      <c r="A203" t="str">
        <f t="shared" si="3"/>
        <v>NABT-BNZT-Finance-Business Intelligence GL BNZ</v>
      </c>
      <c r="B203" t="s">
        <v>3181</v>
      </c>
      <c r="C203" t="s">
        <v>5</v>
      </c>
      <c r="D203" t="s">
        <v>287</v>
      </c>
      <c r="E203" t="s">
        <v>1036</v>
      </c>
      <c r="F203" t="s">
        <v>3182</v>
      </c>
      <c r="G203" t="s">
        <v>3183</v>
      </c>
    </row>
    <row r="204" spans="1:7" x14ac:dyDescent="0.25">
      <c r="A204" t="str">
        <f t="shared" si="3"/>
        <v>NABT-BNZT-Finance-Business Intelligence Infrastructure Support</v>
      </c>
      <c r="B204" t="s">
        <v>3184</v>
      </c>
      <c r="C204" t="s">
        <v>5</v>
      </c>
      <c r="D204" t="s">
        <v>287</v>
      </c>
      <c r="E204" t="s">
        <v>293</v>
      </c>
      <c r="F204" t="s">
        <v>3185</v>
      </c>
      <c r="G204" t="s">
        <v>3186</v>
      </c>
    </row>
    <row r="205" spans="1:7" x14ac:dyDescent="0.25">
      <c r="A205" t="str">
        <f t="shared" si="3"/>
        <v>NABT-BNZT-Finance-Business Intelligence Operations Support</v>
      </c>
      <c r="B205" t="s">
        <v>3187</v>
      </c>
      <c r="C205" t="s">
        <v>5</v>
      </c>
      <c r="D205" t="s">
        <v>287</v>
      </c>
      <c r="E205" t="s">
        <v>352</v>
      </c>
      <c r="F205" t="s">
        <v>3188</v>
      </c>
      <c r="G205" t="s">
        <v>3186</v>
      </c>
    </row>
    <row r="206" spans="1:7" x14ac:dyDescent="0.25">
      <c r="A206" t="str">
        <f t="shared" si="3"/>
        <v>NABT-BNZT-Finance-SAP Finance BNZ</v>
      </c>
      <c r="B206" t="s">
        <v>3189</v>
      </c>
      <c r="C206" t="s">
        <v>5</v>
      </c>
      <c r="D206" t="s">
        <v>287</v>
      </c>
      <c r="E206" t="s">
        <v>291</v>
      </c>
      <c r="F206" t="s">
        <v>3190</v>
      </c>
      <c r="G206" t="s">
        <v>3191</v>
      </c>
    </row>
    <row r="207" spans="1:7" x14ac:dyDescent="0.25">
      <c r="A207" t="str">
        <f t="shared" si="3"/>
        <v>NABT-BNZT-Finance-Scope Development and Support</v>
      </c>
      <c r="B207" t="s">
        <v>3192</v>
      </c>
      <c r="C207" t="s">
        <v>5</v>
      </c>
      <c r="D207" t="s">
        <v>287</v>
      </c>
      <c r="E207" t="s">
        <v>348</v>
      </c>
      <c r="F207" t="s">
        <v>3193</v>
      </c>
      <c r="G207" t="s">
        <v>3194</v>
      </c>
    </row>
    <row r="208" spans="1:7" x14ac:dyDescent="0.25">
      <c r="A208" t="str">
        <f t="shared" si="3"/>
        <v>NABT-BNZT-I&amp;O-BMC Monitoring Support</v>
      </c>
      <c r="B208" t="s">
        <v>3195</v>
      </c>
      <c r="C208" t="s">
        <v>5</v>
      </c>
      <c r="D208" t="s">
        <v>295</v>
      </c>
      <c r="E208" t="s">
        <v>296</v>
      </c>
      <c r="F208" t="s">
        <v>3196</v>
      </c>
      <c r="G208" t="s">
        <v>3197</v>
      </c>
    </row>
    <row r="209" spans="1:7" x14ac:dyDescent="0.25">
      <c r="A209" t="str">
        <f t="shared" si="3"/>
        <v>NABT-BNZT-I&amp;O-Data Centre Management</v>
      </c>
      <c r="B209" t="s">
        <v>3198</v>
      </c>
      <c r="C209" t="s">
        <v>5</v>
      </c>
      <c r="D209" t="s">
        <v>295</v>
      </c>
      <c r="E209" t="s">
        <v>320</v>
      </c>
      <c r="F209" t="s">
        <v>3199</v>
      </c>
      <c r="G209" t="s">
        <v>3200</v>
      </c>
    </row>
    <row r="210" spans="1:7" x14ac:dyDescent="0.25">
      <c r="A210" t="str">
        <f t="shared" si="3"/>
        <v>NABT-BNZT-I&amp;O-Database Support - DB2 - LUW</v>
      </c>
      <c r="B210" t="s">
        <v>3201</v>
      </c>
      <c r="C210" t="s">
        <v>5</v>
      </c>
      <c r="D210" t="s">
        <v>295</v>
      </c>
      <c r="E210" t="s">
        <v>323</v>
      </c>
      <c r="F210" t="s">
        <v>3202</v>
      </c>
      <c r="G210" t="s">
        <v>3203</v>
      </c>
    </row>
    <row r="211" spans="1:7" x14ac:dyDescent="0.25">
      <c r="A211" t="str">
        <f t="shared" si="3"/>
        <v>NABT-BNZT-I&amp;O-Database Support - DB2 - ZOS</v>
      </c>
      <c r="B211" t="s">
        <v>3204</v>
      </c>
      <c r="C211" t="s">
        <v>5</v>
      </c>
      <c r="D211" t="s">
        <v>295</v>
      </c>
      <c r="E211" t="s">
        <v>322</v>
      </c>
      <c r="F211" t="s">
        <v>3205</v>
      </c>
      <c r="G211" t="s">
        <v>3206</v>
      </c>
    </row>
    <row r="212" spans="1:7" x14ac:dyDescent="0.25">
      <c r="A212" t="str">
        <f t="shared" si="3"/>
        <v>NABT-BNZT-I&amp;O-Database Support - Oracle</v>
      </c>
      <c r="B212" t="s">
        <v>3207</v>
      </c>
      <c r="C212" t="s">
        <v>5</v>
      </c>
      <c r="D212" t="s">
        <v>295</v>
      </c>
      <c r="E212" t="s">
        <v>375</v>
      </c>
      <c r="F212" t="s">
        <v>3208</v>
      </c>
      <c r="G212" t="s">
        <v>3209</v>
      </c>
    </row>
    <row r="213" spans="1:7" x14ac:dyDescent="0.25">
      <c r="A213" t="str">
        <f t="shared" si="3"/>
        <v>NABT-BNZT-I&amp;O-Database Support - SQL</v>
      </c>
      <c r="B213" t="s">
        <v>3210</v>
      </c>
      <c r="C213" t="s">
        <v>5</v>
      </c>
      <c r="D213" t="s">
        <v>295</v>
      </c>
      <c r="E213" t="s">
        <v>406</v>
      </c>
      <c r="F213" t="s">
        <v>3211</v>
      </c>
      <c r="G213" t="s">
        <v>3212</v>
      </c>
    </row>
    <row r="214" spans="1:7" x14ac:dyDescent="0.25">
      <c r="A214" t="str">
        <f t="shared" si="3"/>
        <v>NABT-BNZT-I&amp;O-Identity Access Management</v>
      </c>
      <c r="B214" t="s">
        <v>3213</v>
      </c>
      <c r="C214" t="s">
        <v>5</v>
      </c>
      <c r="D214" t="s">
        <v>295</v>
      </c>
      <c r="E214" t="s">
        <v>392</v>
      </c>
      <c r="F214" t="s">
        <v>3214</v>
      </c>
      <c r="G214" t="s">
        <v>3215</v>
      </c>
    </row>
    <row r="215" spans="1:7" x14ac:dyDescent="0.25">
      <c r="A215" t="str">
        <f t="shared" si="3"/>
        <v>NABT-BNZT-I&amp;O-Information Security Management</v>
      </c>
      <c r="B215" t="s">
        <v>3216</v>
      </c>
      <c r="C215" t="s">
        <v>5</v>
      </c>
      <c r="D215" t="s">
        <v>295</v>
      </c>
      <c r="E215" t="s">
        <v>346</v>
      </c>
      <c r="F215" t="s">
        <v>3217</v>
      </c>
      <c r="G215" t="s">
        <v>3218</v>
      </c>
    </row>
    <row r="216" spans="1:7" x14ac:dyDescent="0.25">
      <c r="A216" t="str">
        <f t="shared" si="3"/>
        <v>NABT-BNZT-I&amp;O-Infrastructure Design</v>
      </c>
      <c r="B216" t="s">
        <v>3219</v>
      </c>
      <c r="C216" t="s">
        <v>5</v>
      </c>
      <c r="D216" t="s">
        <v>295</v>
      </c>
      <c r="E216" t="s">
        <v>390</v>
      </c>
      <c r="F216" t="s">
        <v>3220</v>
      </c>
      <c r="G216" t="s">
        <v>3221</v>
      </c>
    </row>
    <row r="217" spans="1:7" x14ac:dyDescent="0.25">
      <c r="A217" t="str">
        <f t="shared" si="3"/>
        <v>NABT-BNZT-I&amp;O-Lotus Notes Support</v>
      </c>
      <c r="B217" t="s">
        <v>3222</v>
      </c>
      <c r="C217" t="s">
        <v>5</v>
      </c>
      <c r="D217" t="s">
        <v>295</v>
      </c>
      <c r="E217" t="s">
        <v>356</v>
      </c>
      <c r="F217" t="s">
        <v>3223</v>
      </c>
      <c r="G217" t="s">
        <v>3224</v>
      </c>
    </row>
    <row r="218" spans="1:7" x14ac:dyDescent="0.25">
      <c r="A218" t="str">
        <f t="shared" si="3"/>
        <v>NABT-BNZT-I&amp;O-Mainframe Services Endevor Support</v>
      </c>
      <c r="B218" t="s">
        <v>3225</v>
      </c>
      <c r="C218" t="s">
        <v>5</v>
      </c>
      <c r="D218" t="s">
        <v>295</v>
      </c>
      <c r="E218" t="s">
        <v>365</v>
      </c>
      <c r="F218" t="s">
        <v>3226</v>
      </c>
      <c r="G218" t="s">
        <v>3227</v>
      </c>
    </row>
    <row r="219" spans="1:7" x14ac:dyDescent="0.25">
      <c r="A219" t="str">
        <f t="shared" si="3"/>
        <v>NABT-BNZT-I&amp;O-Mainframe Services Support</v>
      </c>
      <c r="B219" t="s">
        <v>3228</v>
      </c>
      <c r="C219" t="s">
        <v>5</v>
      </c>
      <c r="D219" t="s">
        <v>295</v>
      </c>
      <c r="E219" t="s">
        <v>412</v>
      </c>
      <c r="F219" t="s">
        <v>3229</v>
      </c>
      <c r="G219" t="s">
        <v>3227</v>
      </c>
    </row>
    <row r="220" spans="1:7" x14ac:dyDescent="0.25">
      <c r="A220" t="str">
        <f t="shared" si="3"/>
        <v>NABT-BNZT-I&amp;O-Middleware Front End Integration</v>
      </c>
      <c r="B220" t="s">
        <v>3230</v>
      </c>
      <c r="C220" t="s">
        <v>5</v>
      </c>
      <c r="D220" t="s">
        <v>295</v>
      </c>
      <c r="E220" t="s">
        <v>416</v>
      </c>
      <c r="F220" t="s">
        <v>3231</v>
      </c>
      <c r="G220" t="s">
        <v>3232</v>
      </c>
    </row>
    <row r="221" spans="1:7" x14ac:dyDescent="0.25">
      <c r="A221" t="str">
        <f t="shared" si="3"/>
        <v>NABT-BNZT-I&amp;O-Middleware Message Integration</v>
      </c>
      <c r="B221" t="s">
        <v>3233</v>
      </c>
      <c r="C221" t="s">
        <v>5</v>
      </c>
      <c r="D221" t="s">
        <v>295</v>
      </c>
      <c r="E221" t="s">
        <v>418</v>
      </c>
      <c r="F221" t="s">
        <v>3234</v>
      </c>
      <c r="G221" t="s">
        <v>3235</v>
      </c>
    </row>
    <row r="222" spans="1:7" x14ac:dyDescent="0.25">
      <c r="A222" t="str">
        <f t="shared" si="3"/>
        <v>NABT-BNZT-I&amp;O-Middleware Message Integration Products</v>
      </c>
      <c r="B222" t="s">
        <v>3236</v>
      </c>
      <c r="C222" t="s">
        <v>5</v>
      </c>
      <c r="D222" t="s">
        <v>295</v>
      </c>
      <c r="E222" t="s">
        <v>420</v>
      </c>
      <c r="F222" t="s">
        <v>3237</v>
      </c>
      <c r="G222" t="s">
        <v>3238</v>
      </c>
    </row>
    <row r="223" spans="1:7" x14ac:dyDescent="0.25">
      <c r="A223" t="str">
        <f t="shared" si="3"/>
        <v>NABT-BNZT-I&amp;O-Midrange Systems Support</v>
      </c>
      <c r="B223" t="s">
        <v>3239</v>
      </c>
      <c r="C223" t="s">
        <v>5</v>
      </c>
      <c r="D223" t="s">
        <v>295</v>
      </c>
      <c r="E223" t="s">
        <v>424</v>
      </c>
      <c r="F223" t="s">
        <v>3240</v>
      </c>
      <c r="G223" t="s">
        <v>3241</v>
      </c>
    </row>
    <row r="224" spans="1:7" x14ac:dyDescent="0.25">
      <c r="A224" t="str">
        <f t="shared" si="3"/>
        <v>NABT-BNZT-I&amp;O-ObjectStar Support</v>
      </c>
      <c r="B224" t="s">
        <v>3242</v>
      </c>
      <c r="C224" t="s">
        <v>5</v>
      </c>
      <c r="D224" t="s">
        <v>295</v>
      </c>
      <c r="E224" t="s">
        <v>340</v>
      </c>
      <c r="F224" t="s">
        <v>3243</v>
      </c>
      <c r="G224" t="s">
        <v>3244</v>
      </c>
    </row>
    <row r="225" spans="1:7" x14ac:dyDescent="0.25">
      <c r="A225" t="str">
        <f t="shared" si="3"/>
        <v>NABT-BNZT-I&amp;O-Operations Services</v>
      </c>
      <c r="B225" t="s">
        <v>3245</v>
      </c>
      <c r="C225" t="s">
        <v>5</v>
      </c>
      <c r="D225" t="s">
        <v>295</v>
      </c>
      <c r="E225" t="s">
        <v>344</v>
      </c>
      <c r="F225" t="s">
        <v>3246</v>
      </c>
      <c r="G225" t="s">
        <v>3247</v>
      </c>
    </row>
    <row r="226" spans="1:7" x14ac:dyDescent="0.25">
      <c r="A226" t="str">
        <f t="shared" si="3"/>
        <v>NABT-BNZT-I&amp;O-SWIFT Support</v>
      </c>
      <c r="B226" t="s">
        <v>3248</v>
      </c>
      <c r="C226" t="s">
        <v>5</v>
      </c>
      <c r="D226" t="s">
        <v>295</v>
      </c>
      <c r="E226" t="s">
        <v>422</v>
      </c>
      <c r="F226" t="s">
        <v>3249</v>
      </c>
      <c r="G226" t="s">
        <v>3250</v>
      </c>
    </row>
    <row r="227" spans="1:7" x14ac:dyDescent="0.25">
      <c r="A227" t="str">
        <f t="shared" si="3"/>
        <v>NABT-BNZT-I&amp;O-Service Desk - BNZ</v>
      </c>
      <c r="B227" t="s">
        <v>3251</v>
      </c>
      <c r="C227" t="s">
        <v>5</v>
      </c>
      <c r="D227" t="s">
        <v>295</v>
      </c>
      <c r="E227" t="s">
        <v>338</v>
      </c>
      <c r="F227" t="s">
        <v>3252</v>
      </c>
      <c r="G227" t="s">
        <v>3253</v>
      </c>
    </row>
    <row r="228" spans="1:7" x14ac:dyDescent="0.25">
      <c r="A228" t="str">
        <f t="shared" si="3"/>
        <v>NABT-BNZT-I&amp;O-Software Deployment Support</v>
      </c>
      <c r="B228" t="s">
        <v>3254</v>
      </c>
      <c r="C228" t="s">
        <v>5</v>
      </c>
      <c r="D228" t="s">
        <v>295</v>
      </c>
      <c r="E228" t="s">
        <v>385</v>
      </c>
      <c r="F228" t="s">
        <v>3255</v>
      </c>
      <c r="G228" t="s">
        <v>3256</v>
      </c>
    </row>
    <row r="229" spans="1:7" x14ac:dyDescent="0.25">
      <c r="A229" t="str">
        <f t="shared" si="3"/>
        <v>NABT-BNZT-I&amp;O-Telecommunications Support</v>
      </c>
      <c r="B229" t="s">
        <v>3257</v>
      </c>
      <c r="C229" t="s">
        <v>5</v>
      </c>
      <c r="D229" t="s">
        <v>295</v>
      </c>
      <c r="E229" t="s">
        <v>404</v>
      </c>
      <c r="F229" t="s">
        <v>3258</v>
      </c>
      <c r="G229" t="s">
        <v>3259</v>
      </c>
    </row>
    <row r="230" spans="1:7" x14ac:dyDescent="0.25">
      <c r="A230" t="str">
        <f t="shared" si="3"/>
        <v>NABT-BNZT-I&amp;O-Vodafone Support</v>
      </c>
      <c r="B230" t="s">
        <v>3260</v>
      </c>
      <c r="C230" t="s">
        <v>5</v>
      </c>
      <c r="D230" t="s">
        <v>295</v>
      </c>
      <c r="E230" t="s">
        <v>414</v>
      </c>
      <c r="F230" t="s">
        <v>3261</v>
      </c>
      <c r="G230" t="s">
        <v>3262</v>
      </c>
    </row>
    <row r="231" spans="1:7" x14ac:dyDescent="0.25">
      <c r="A231" t="str">
        <f t="shared" si="3"/>
        <v>NABT-BNZT-I&amp;O-Wintel Support</v>
      </c>
      <c r="B231" t="s">
        <v>3263</v>
      </c>
      <c r="C231" t="s">
        <v>5</v>
      </c>
      <c r="D231" t="s">
        <v>295</v>
      </c>
      <c r="E231" t="s">
        <v>358</v>
      </c>
      <c r="F231" t="s">
        <v>3264</v>
      </c>
      <c r="G231" t="s">
        <v>3265</v>
      </c>
    </row>
    <row r="232" spans="1:7" x14ac:dyDescent="0.25">
      <c r="A232" t="str">
        <f t="shared" si="3"/>
        <v>NABT-BNZT-Markets Technology-Application Support</v>
      </c>
      <c r="B232" t="s">
        <v>3266</v>
      </c>
      <c r="C232" t="s">
        <v>5</v>
      </c>
      <c r="D232" t="s">
        <v>757</v>
      </c>
      <c r="E232" t="s">
        <v>758</v>
      </c>
      <c r="F232" t="s">
        <v>3267</v>
      </c>
      <c r="G232" t="s">
        <v>3268</v>
      </c>
    </row>
    <row r="233" spans="1:7" x14ac:dyDescent="0.25">
      <c r="A233" t="str">
        <f t="shared" si="3"/>
        <v>NABT-BNZT-Markets Technology-Windows Infrastructure Support</v>
      </c>
      <c r="B233" t="s">
        <v>3269</v>
      </c>
      <c r="C233" t="s">
        <v>5</v>
      </c>
      <c r="D233" t="s">
        <v>757</v>
      </c>
      <c r="E233" t="s">
        <v>1208</v>
      </c>
      <c r="G233" t="s">
        <v>3270</v>
      </c>
    </row>
    <row r="234" spans="1:7" x14ac:dyDescent="0.25">
      <c r="A234" t="str">
        <f t="shared" si="3"/>
        <v>NABT-BNZT-Payments Solutions &amp; Support-Payments Solutions</v>
      </c>
      <c r="B234" t="s">
        <v>3271</v>
      </c>
      <c r="C234" t="s">
        <v>5</v>
      </c>
      <c r="D234" t="s">
        <v>382</v>
      </c>
      <c r="E234" t="s">
        <v>383</v>
      </c>
      <c r="F234" t="s">
        <v>3272</v>
      </c>
      <c r="G234" t="s">
        <v>3273</v>
      </c>
    </row>
    <row r="235" spans="1:7" x14ac:dyDescent="0.25">
      <c r="A235" t="str">
        <f t="shared" si="3"/>
        <v>NABT-BNZT-Project Services-Project - Customer Relationship Management</v>
      </c>
      <c r="B235" t="s">
        <v>3274</v>
      </c>
      <c r="C235" t="s">
        <v>5</v>
      </c>
      <c r="D235" t="s">
        <v>379</v>
      </c>
      <c r="E235" t="s">
        <v>380</v>
      </c>
      <c r="F235" t="s">
        <v>3275</v>
      </c>
      <c r="G235" t="s">
        <v>3276</v>
      </c>
    </row>
    <row r="236" spans="1:7" x14ac:dyDescent="0.25">
      <c r="A236" t="str">
        <f t="shared" si="3"/>
        <v>NABT-BNZT-Project Services-Project - Self Service</v>
      </c>
      <c r="B236" t="s">
        <v>3277</v>
      </c>
      <c r="C236" t="s">
        <v>5</v>
      </c>
      <c r="D236" t="s">
        <v>379</v>
      </c>
      <c r="E236" t="s">
        <v>1039</v>
      </c>
      <c r="F236" t="s">
        <v>3278</v>
      </c>
      <c r="G236" t="s">
        <v>3279</v>
      </c>
    </row>
    <row r="237" spans="1:7" x14ac:dyDescent="0.25">
      <c r="A237" t="str">
        <f t="shared" si="3"/>
        <v>NABT-BNZT-Retail Banking-BNZ Insurances Technology Support</v>
      </c>
      <c r="B237" t="s">
        <v>3280</v>
      </c>
      <c r="C237" t="s">
        <v>5</v>
      </c>
      <c r="D237" t="s">
        <v>325</v>
      </c>
      <c r="E237" t="s">
        <v>326</v>
      </c>
      <c r="F237" t="s">
        <v>3281</v>
      </c>
      <c r="G237" t="s">
        <v>3282</v>
      </c>
    </row>
    <row r="238" spans="1:7" x14ac:dyDescent="0.25">
      <c r="A238" t="str">
        <f t="shared" si="3"/>
        <v>NABT-BNZT-Retail Banking-Online Channel Technical Help Desk</v>
      </c>
      <c r="B238" t="s">
        <v>3283</v>
      </c>
      <c r="C238" t="s">
        <v>5</v>
      </c>
      <c r="D238" t="s">
        <v>325</v>
      </c>
      <c r="E238" t="s">
        <v>363</v>
      </c>
      <c r="F238" t="s">
        <v>3284</v>
      </c>
      <c r="G238" t="s">
        <v>3285</v>
      </c>
    </row>
    <row r="239" spans="1:7" x14ac:dyDescent="0.25">
      <c r="A239" t="str">
        <f t="shared" si="3"/>
        <v>NABT-BNZT-Retail Banking-Online Digital Channels</v>
      </c>
      <c r="B239" t="s">
        <v>3286</v>
      </c>
      <c r="C239" t="s">
        <v>5</v>
      </c>
      <c r="D239" t="s">
        <v>325</v>
      </c>
      <c r="E239" t="s">
        <v>426</v>
      </c>
      <c r="F239" t="s">
        <v>3287</v>
      </c>
      <c r="G239" t="s">
        <v>3288</v>
      </c>
    </row>
    <row r="240" spans="1:7" x14ac:dyDescent="0.25">
      <c r="A240" t="str">
        <f t="shared" si="3"/>
        <v>NABT-BNZT-Retail Banking-Online Digital Media Channel Support</v>
      </c>
      <c r="B240" t="s">
        <v>3289</v>
      </c>
      <c r="C240" t="s">
        <v>5</v>
      </c>
      <c r="D240" t="s">
        <v>325</v>
      </c>
      <c r="E240" t="s">
        <v>329</v>
      </c>
      <c r="F240" t="s">
        <v>3290</v>
      </c>
      <c r="G240" t="s">
        <v>3291</v>
      </c>
    </row>
    <row r="241" spans="1:7" x14ac:dyDescent="0.25">
      <c r="A241" t="str">
        <f t="shared" si="3"/>
        <v>NABT-BNZT-Retail Banking-Online Mobile You Money Development and Support</v>
      </c>
      <c r="B241" t="s">
        <v>3292</v>
      </c>
      <c r="C241" t="s">
        <v>5</v>
      </c>
      <c r="D241" t="s">
        <v>325</v>
      </c>
      <c r="E241" t="s">
        <v>367</v>
      </c>
      <c r="F241" t="s">
        <v>3293</v>
      </c>
      <c r="G241" t="s">
        <v>3288</v>
      </c>
    </row>
    <row r="242" spans="1:7" x14ac:dyDescent="0.25">
      <c r="A242" t="str">
        <f t="shared" si="3"/>
        <v>NABT-BNZT-Retail Banking-Online Partners Development and Support</v>
      </c>
      <c r="B242" t="s">
        <v>3294</v>
      </c>
      <c r="C242" t="s">
        <v>5</v>
      </c>
      <c r="D242" t="s">
        <v>325</v>
      </c>
      <c r="E242" t="s">
        <v>371</v>
      </c>
      <c r="F242" t="s">
        <v>3295</v>
      </c>
      <c r="G242" t="s">
        <v>3288</v>
      </c>
    </row>
    <row r="243" spans="1:7" x14ac:dyDescent="0.25">
      <c r="A243" t="str">
        <f t="shared" si="3"/>
        <v>NABT-BNZT-Retail Banking-Online Retail Development and Support</v>
      </c>
      <c r="B243" t="s">
        <v>3296</v>
      </c>
      <c r="C243" t="s">
        <v>5</v>
      </c>
      <c r="D243" t="s">
        <v>325</v>
      </c>
      <c r="E243" t="s">
        <v>369</v>
      </c>
      <c r="F243" t="s">
        <v>3297</v>
      </c>
      <c r="G243" t="s">
        <v>3298</v>
      </c>
    </row>
    <row r="244" spans="1:7" x14ac:dyDescent="0.25">
      <c r="A244" t="str">
        <f t="shared" si="3"/>
        <v>NABT-BNZT-Retail Banking-Online WWW Development and Support</v>
      </c>
      <c r="B244" t="s">
        <v>3299</v>
      </c>
      <c r="C244" t="s">
        <v>5</v>
      </c>
      <c r="D244" t="s">
        <v>325</v>
      </c>
      <c r="E244" t="s">
        <v>373</v>
      </c>
      <c r="F244" t="s">
        <v>3300</v>
      </c>
      <c r="G244" t="s">
        <v>3301</v>
      </c>
    </row>
    <row r="245" spans="1:7" x14ac:dyDescent="0.25">
      <c r="A245" t="str">
        <f t="shared" si="3"/>
        <v>NABT-BNZT-SDA-ATM Development &amp; Support</v>
      </c>
      <c r="B245" t="s">
        <v>3302</v>
      </c>
      <c r="C245" t="s">
        <v>5</v>
      </c>
      <c r="D245" t="s">
        <v>284</v>
      </c>
      <c r="E245" t="s">
        <v>408</v>
      </c>
      <c r="F245" t="s">
        <v>3303</v>
      </c>
      <c r="G245" t="s">
        <v>3304</v>
      </c>
    </row>
    <row r="246" spans="1:7" x14ac:dyDescent="0.25">
      <c r="A246" t="str">
        <f t="shared" si="3"/>
        <v>NABT-BNZT-SDA-CIF Development &amp; Support</v>
      </c>
      <c r="B246" t="s">
        <v>3305</v>
      </c>
      <c r="C246" t="s">
        <v>5</v>
      </c>
      <c r="D246" t="s">
        <v>284</v>
      </c>
      <c r="E246" t="s">
        <v>310</v>
      </c>
      <c r="F246" t="s">
        <v>3306</v>
      </c>
      <c r="G246" t="s">
        <v>3307</v>
      </c>
    </row>
    <row r="247" spans="1:7" x14ac:dyDescent="0.25">
      <c r="A247" t="str">
        <f t="shared" si="3"/>
        <v>NABT-BNZT-SDA-Cards Development &amp; Support</v>
      </c>
      <c r="B247" t="s">
        <v>3308</v>
      </c>
      <c r="C247" t="s">
        <v>5</v>
      </c>
      <c r="D247" t="s">
        <v>284</v>
      </c>
      <c r="E247" t="s">
        <v>312</v>
      </c>
      <c r="F247" t="s">
        <v>3309</v>
      </c>
      <c r="G247" t="s">
        <v>3310</v>
      </c>
    </row>
    <row r="248" spans="1:7" x14ac:dyDescent="0.25">
      <c r="A248" t="str">
        <f t="shared" si="3"/>
        <v>NABT-BNZT-SDA-Central ID Development &amp; Support</v>
      </c>
      <c r="B248" t="s">
        <v>3311</v>
      </c>
      <c r="C248" t="s">
        <v>5</v>
      </c>
      <c r="D248" t="s">
        <v>284</v>
      </c>
      <c r="E248" t="s">
        <v>314</v>
      </c>
      <c r="F248" t="s">
        <v>3312</v>
      </c>
      <c r="G248" t="s">
        <v>3313</v>
      </c>
    </row>
    <row r="249" spans="1:7" x14ac:dyDescent="0.25">
      <c r="A249" t="str">
        <f t="shared" si="3"/>
        <v>NABT-BNZT-SDA-Connex Development &amp; Support</v>
      </c>
      <c r="B249" t="s">
        <v>3314</v>
      </c>
      <c r="C249" t="s">
        <v>5</v>
      </c>
      <c r="D249" t="s">
        <v>284</v>
      </c>
      <c r="E249" t="s">
        <v>333</v>
      </c>
      <c r="F249" t="s">
        <v>3315</v>
      </c>
      <c r="G249" t="s">
        <v>3316</v>
      </c>
    </row>
    <row r="250" spans="1:7" x14ac:dyDescent="0.25">
      <c r="A250" t="str">
        <f t="shared" si="3"/>
        <v>NABT-BNZT-SDA-Customer Systems</v>
      </c>
      <c r="B250" t="s">
        <v>3317</v>
      </c>
      <c r="C250" t="s">
        <v>5</v>
      </c>
      <c r="D250" t="s">
        <v>284</v>
      </c>
      <c r="E250" t="s">
        <v>306</v>
      </c>
      <c r="F250" t="s">
        <v>3318</v>
      </c>
      <c r="G250" t="s">
        <v>3319</v>
      </c>
    </row>
    <row r="251" spans="1:7" x14ac:dyDescent="0.25">
      <c r="A251" t="str">
        <f t="shared" si="3"/>
        <v>NABT-BNZT-SDA-DotNet Development &amp; Support</v>
      </c>
      <c r="B251" t="s">
        <v>3320</v>
      </c>
      <c r="C251" t="s">
        <v>5</v>
      </c>
      <c r="D251" t="s">
        <v>284</v>
      </c>
      <c r="E251" t="s">
        <v>331</v>
      </c>
      <c r="F251" t="s">
        <v>3321</v>
      </c>
      <c r="G251" t="s">
        <v>3322</v>
      </c>
    </row>
    <row r="252" spans="1:7" x14ac:dyDescent="0.25">
      <c r="A252" t="str">
        <f t="shared" si="3"/>
        <v>NABT-BNZT-SDA-ETS Development &amp; Support</v>
      </c>
      <c r="B252" t="s">
        <v>3323</v>
      </c>
      <c r="C252" t="s">
        <v>5</v>
      </c>
      <c r="D252" t="s">
        <v>284</v>
      </c>
      <c r="E252" t="s">
        <v>1044</v>
      </c>
      <c r="G252" t="s">
        <v>3324</v>
      </c>
    </row>
    <row r="253" spans="1:7" x14ac:dyDescent="0.25">
      <c r="A253" t="str">
        <f t="shared" si="3"/>
        <v>NABT-BNZT-SDA-GCS Development &amp; Support</v>
      </c>
      <c r="B253" t="s">
        <v>3325</v>
      </c>
      <c r="C253" t="s">
        <v>5</v>
      </c>
      <c r="D253" t="s">
        <v>284</v>
      </c>
      <c r="E253" t="s">
        <v>336</v>
      </c>
      <c r="F253" t="s">
        <v>3326</v>
      </c>
      <c r="G253" t="s">
        <v>3327</v>
      </c>
    </row>
    <row r="254" spans="1:7" x14ac:dyDescent="0.25">
      <c r="A254" t="str">
        <f t="shared" si="3"/>
        <v>NABT-BNZT-SDA-IBIS Development &amp; Support</v>
      </c>
      <c r="B254" t="s">
        <v>3328</v>
      </c>
      <c r="C254" t="s">
        <v>5</v>
      </c>
      <c r="D254" t="s">
        <v>284</v>
      </c>
      <c r="E254" t="s">
        <v>308</v>
      </c>
      <c r="F254" t="s">
        <v>3329</v>
      </c>
      <c r="G254" t="s">
        <v>3330</v>
      </c>
    </row>
    <row r="255" spans="1:7" x14ac:dyDescent="0.25">
      <c r="A255" t="str">
        <f t="shared" si="3"/>
        <v>NABT-BNZT-SDA-Intranet Development &amp; Support</v>
      </c>
      <c r="B255" t="s">
        <v>3331</v>
      </c>
      <c r="C255" t="s">
        <v>5</v>
      </c>
      <c r="D255" t="s">
        <v>284</v>
      </c>
      <c r="E255" t="s">
        <v>350</v>
      </c>
      <c r="F255" t="s">
        <v>3332</v>
      </c>
      <c r="G255" t="s">
        <v>3333</v>
      </c>
    </row>
    <row r="256" spans="1:7" x14ac:dyDescent="0.25">
      <c r="A256" t="str">
        <f t="shared" si="3"/>
        <v>NABT-BNZT-SDA-JAVA BTT Development &amp; Support</v>
      </c>
      <c r="B256" t="s">
        <v>3334</v>
      </c>
      <c r="C256" t="s">
        <v>5</v>
      </c>
      <c r="D256" t="s">
        <v>284</v>
      </c>
      <c r="E256" t="s">
        <v>410</v>
      </c>
      <c r="F256" t="s">
        <v>3335</v>
      </c>
      <c r="G256" t="s">
        <v>3336</v>
      </c>
    </row>
    <row r="257" spans="1:7" x14ac:dyDescent="0.25">
      <c r="A257" t="str">
        <f t="shared" si="3"/>
        <v>NABT-BNZT-SDA-JAVA Development &amp; Support</v>
      </c>
      <c r="B257" t="s">
        <v>3337</v>
      </c>
      <c r="C257" t="s">
        <v>5</v>
      </c>
      <c r="D257" t="s">
        <v>284</v>
      </c>
      <c r="E257" t="s">
        <v>318</v>
      </c>
      <c r="F257" t="s">
        <v>3338</v>
      </c>
      <c r="G257" t="s">
        <v>3339</v>
      </c>
    </row>
    <row r="258" spans="1:7" x14ac:dyDescent="0.25">
      <c r="A258" t="str">
        <f t="shared" si="3"/>
        <v>NABT-BNZT-SDA-Lotus Notes Development</v>
      </c>
      <c r="B258" t="s">
        <v>3340</v>
      </c>
      <c r="C258" t="s">
        <v>5</v>
      </c>
      <c r="D258" t="s">
        <v>284</v>
      </c>
      <c r="E258" t="s">
        <v>361</v>
      </c>
      <c r="F258" t="s">
        <v>3341</v>
      </c>
      <c r="G258" t="s">
        <v>3342</v>
      </c>
    </row>
    <row r="259" spans="1:7" x14ac:dyDescent="0.25">
      <c r="A259" t="str">
        <f t="shared" ref="A259:A322" si="4">CONCATENATE(C259,"-",D259,"-",E259)</f>
        <v>NABT-BNZT-SDA-Loyalty Management System (LMS) Development &amp; Support</v>
      </c>
      <c r="B259" t="s">
        <v>3343</v>
      </c>
      <c r="C259" t="s">
        <v>5</v>
      </c>
      <c r="D259" t="s">
        <v>284</v>
      </c>
      <c r="E259" t="s">
        <v>285</v>
      </c>
      <c r="F259" t="s">
        <v>3344</v>
      </c>
      <c r="G259" t="s">
        <v>3345</v>
      </c>
    </row>
    <row r="260" spans="1:7" x14ac:dyDescent="0.25">
      <c r="A260" t="str">
        <f t="shared" si="4"/>
        <v>NABT-BNZT-SDA-Payments Domestic Development</v>
      </c>
      <c r="B260" t="s">
        <v>3346</v>
      </c>
      <c r="C260" t="s">
        <v>5</v>
      </c>
      <c r="D260" t="s">
        <v>284</v>
      </c>
      <c r="E260" t="s">
        <v>316</v>
      </c>
      <c r="F260" t="s">
        <v>3347</v>
      </c>
      <c r="G260" t="s">
        <v>3348</v>
      </c>
    </row>
    <row r="261" spans="1:7" x14ac:dyDescent="0.25">
      <c r="A261" t="str">
        <f t="shared" si="4"/>
        <v>NABT-BNZT-SDA-Payments International Development</v>
      </c>
      <c r="B261" t="s">
        <v>3349</v>
      </c>
      <c r="C261" t="s">
        <v>5</v>
      </c>
      <c r="D261" t="s">
        <v>284</v>
      </c>
      <c r="E261" t="s">
        <v>342</v>
      </c>
      <c r="F261" t="s">
        <v>3350</v>
      </c>
      <c r="G261" t="s">
        <v>3351</v>
      </c>
    </row>
    <row r="262" spans="1:7" x14ac:dyDescent="0.25">
      <c r="A262" t="str">
        <f t="shared" si="4"/>
        <v>NABT-BNZT-SDA-Sharepoint Development &amp; Support</v>
      </c>
      <c r="B262" t="s">
        <v>3352</v>
      </c>
      <c r="C262" t="s">
        <v>5</v>
      </c>
      <c r="D262" t="s">
        <v>284</v>
      </c>
      <c r="E262" t="s">
        <v>394</v>
      </c>
      <c r="F262" t="s">
        <v>3353</v>
      </c>
      <c r="G262" t="s">
        <v>3354</v>
      </c>
    </row>
    <row r="263" spans="1:7" x14ac:dyDescent="0.25">
      <c r="A263" t="str">
        <f t="shared" si="4"/>
        <v>NABT-BNZT-SDA-Windows Development</v>
      </c>
      <c r="B263" t="s">
        <v>3355</v>
      </c>
      <c r="C263" t="s">
        <v>5</v>
      </c>
      <c r="D263" t="s">
        <v>284</v>
      </c>
      <c r="E263" t="s">
        <v>377</v>
      </c>
      <c r="F263" t="s">
        <v>3356</v>
      </c>
      <c r="G263" t="s">
        <v>3357</v>
      </c>
    </row>
    <row r="264" spans="1:7" x14ac:dyDescent="0.25">
      <c r="A264" t="str">
        <f t="shared" si="4"/>
        <v>NABT-BNZT-SM-BNZ Foundation Data Management</v>
      </c>
      <c r="B264" t="s">
        <v>3358</v>
      </c>
      <c r="C264" t="s">
        <v>5</v>
      </c>
      <c r="D264" t="s">
        <v>387</v>
      </c>
      <c r="E264" t="s">
        <v>1072</v>
      </c>
      <c r="F264" t="s">
        <v>3359</v>
      </c>
      <c r="G264" t="s">
        <v>3360</v>
      </c>
    </row>
    <row r="265" spans="1:7" x14ac:dyDescent="0.25">
      <c r="A265" t="str">
        <f t="shared" si="4"/>
        <v>NABT-BNZT-SM-Change &amp; Compliance Management</v>
      </c>
      <c r="B265" t="s">
        <v>3361</v>
      </c>
      <c r="C265" t="s">
        <v>5</v>
      </c>
      <c r="D265" t="s">
        <v>387</v>
      </c>
      <c r="E265" t="s">
        <v>388</v>
      </c>
      <c r="F265" t="s">
        <v>3362</v>
      </c>
      <c r="G265" t="s">
        <v>3363</v>
      </c>
    </row>
    <row r="266" spans="1:7" x14ac:dyDescent="0.25">
      <c r="A266" t="str">
        <f t="shared" si="4"/>
        <v>NABT-BNZT-SM-Configuration Management</v>
      </c>
      <c r="B266" t="s">
        <v>3364</v>
      </c>
      <c r="C266" t="s">
        <v>5</v>
      </c>
      <c r="D266" t="s">
        <v>387</v>
      </c>
      <c r="E266" t="s">
        <v>492</v>
      </c>
      <c r="F266" t="s">
        <v>3365</v>
      </c>
      <c r="G266" t="s">
        <v>3366</v>
      </c>
    </row>
    <row r="267" spans="1:7" x14ac:dyDescent="0.25">
      <c r="A267" t="str">
        <f t="shared" si="4"/>
        <v>NABT-BNZT-SM-IT Incident Management</v>
      </c>
      <c r="B267" t="s">
        <v>3367</v>
      </c>
      <c r="C267" t="s">
        <v>5</v>
      </c>
      <c r="D267" t="s">
        <v>387</v>
      </c>
      <c r="E267" t="s">
        <v>398</v>
      </c>
      <c r="F267" t="s">
        <v>3368</v>
      </c>
      <c r="G267" t="s">
        <v>3369</v>
      </c>
    </row>
    <row r="268" spans="1:7" x14ac:dyDescent="0.25">
      <c r="A268" t="str">
        <f t="shared" si="4"/>
        <v>NABT-BNZT-SM-IT Problem Management</v>
      </c>
      <c r="B268" t="s">
        <v>3370</v>
      </c>
      <c r="C268" t="s">
        <v>5</v>
      </c>
      <c r="D268" t="s">
        <v>387</v>
      </c>
      <c r="E268" t="s">
        <v>400</v>
      </c>
      <c r="F268" t="s">
        <v>3371</v>
      </c>
      <c r="G268" t="s">
        <v>3372</v>
      </c>
    </row>
    <row r="269" spans="1:7" x14ac:dyDescent="0.25">
      <c r="A269" t="str">
        <f t="shared" si="4"/>
        <v>NABT-BNZT-SM-IT Service Continuity Management</v>
      </c>
      <c r="B269" t="s">
        <v>3373</v>
      </c>
      <c r="C269" t="s">
        <v>5</v>
      </c>
      <c r="D269" t="s">
        <v>387</v>
      </c>
      <c r="E269" t="s">
        <v>396</v>
      </c>
      <c r="F269" t="s">
        <v>3374</v>
      </c>
      <c r="G269" t="s">
        <v>3375</v>
      </c>
    </row>
    <row r="270" spans="1:7" x14ac:dyDescent="0.25">
      <c r="A270" t="str">
        <f t="shared" si="4"/>
        <v>NABT-BNZT-SM-IT Service Portfolio Management</v>
      </c>
      <c r="B270" t="s">
        <v>3376</v>
      </c>
      <c r="C270" t="s">
        <v>5</v>
      </c>
      <c r="D270" t="s">
        <v>387</v>
      </c>
      <c r="E270" t="s">
        <v>402</v>
      </c>
      <c r="F270" t="s">
        <v>3377</v>
      </c>
      <c r="G270" t="s">
        <v>3378</v>
      </c>
    </row>
    <row r="271" spans="1:7" x14ac:dyDescent="0.25">
      <c r="A271" t="str">
        <f t="shared" si="4"/>
        <v>NABT-Customer Technology-Advice &amp; Growth-Advantedge Support</v>
      </c>
      <c r="B271" t="s">
        <v>3379</v>
      </c>
      <c r="C271" t="s">
        <v>5</v>
      </c>
      <c r="D271" t="s">
        <v>63</v>
      </c>
      <c r="E271" t="s">
        <v>64</v>
      </c>
      <c r="F271" t="s">
        <v>3380</v>
      </c>
      <c r="G271" t="s">
        <v>3381</v>
      </c>
    </row>
    <row r="272" spans="1:7" x14ac:dyDescent="0.25">
      <c r="A272" t="str">
        <f t="shared" si="4"/>
        <v>NABT-Customer Technology-Advice &amp; Growth-Advice &amp; Marketing CRM Team</v>
      </c>
      <c r="B272" t="s">
        <v>3382</v>
      </c>
      <c r="C272" t="s">
        <v>5</v>
      </c>
      <c r="D272" t="s">
        <v>63</v>
      </c>
      <c r="E272" t="s">
        <v>711</v>
      </c>
      <c r="F272" t="s">
        <v>3383</v>
      </c>
      <c r="G272" t="s">
        <v>3384</v>
      </c>
    </row>
    <row r="273" spans="1:7" x14ac:dyDescent="0.25">
      <c r="A273" t="str">
        <f t="shared" si="4"/>
        <v>NABT-Customer Technology-Advice &amp; Growth-Advice Solutions &amp; Services</v>
      </c>
      <c r="B273" t="s">
        <v>3385</v>
      </c>
      <c r="C273" t="s">
        <v>5</v>
      </c>
      <c r="D273" t="s">
        <v>63</v>
      </c>
      <c r="E273" t="s">
        <v>685</v>
      </c>
      <c r="G273" t="s">
        <v>3386</v>
      </c>
    </row>
    <row r="274" spans="1:7" x14ac:dyDescent="0.25">
      <c r="A274" t="str">
        <f t="shared" si="4"/>
        <v>NABT-Customer Technology-Advice &amp; Growth-Enterprise Services - Commissions</v>
      </c>
      <c r="B274" t="s">
        <v>3387</v>
      </c>
      <c r="C274" t="s">
        <v>5</v>
      </c>
      <c r="D274" t="s">
        <v>63</v>
      </c>
      <c r="E274" t="s">
        <v>707</v>
      </c>
      <c r="F274" t="s">
        <v>3388</v>
      </c>
      <c r="G274" t="s">
        <v>3389</v>
      </c>
    </row>
    <row r="275" spans="1:7" x14ac:dyDescent="0.25">
      <c r="A275" t="str">
        <f t="shared" si="4"/>
        <v>NABT-Customer Technology-Advice &amp; Growth-nabBroker Support</v>
      </c>
      <c r="B275" t="s">
        <v>3390</v>
      </c>
      <c r="C275" t="s">
        <v>5</v>
      </c>
      <c r="D275" t="s">
        <v>63</v>
      </c>
      <c r="E275" t="s">
        <v>66</v>
      </c>
      <c r="F275" t="s">
        <v>3380</v>
      </c>
      <c r="G275" t="s">
        <v>3381</v>
      </c>
    </row>
    <row r="276" spans="1:7" x14ac:dyDescent="0.25">
      <c r="A276" t="str">
        <f t="shared" si="4"/>
        <v>NABT-Customer Technology-Demand &amp; Supply Management-Hosting Services Perth</v>
      </c>
      <c r="B276" t="s">
        <v>3391</v>
      </c>
      <c r="C276" t="s">
        <v>5</v>
      </c>
      <c r="D276" t="s">
        <v>715</v>
      </c>
      <c r="E276" t="s">
        <v>734</v>
      </c>
      <c r="F276" t="s">
        <v>3392</v>
      </c>
      <c r="G276" t="s">
        <v>3393</v>
      </c>
    </row>
    <row r="277" spans="1:7" x14ac:dyDescent="0.25">
      <c r="A277" t="str">
        <f t="shared" si="4"/>
        <v>NABT-Customer Technology-Demand &amp; Supply Management-Super Erollover Support Team</v>
      </c>
      <c r="B277" t="s">
        <v>3394</v>
      </c>
      <c r="C277" t="s">
        <v>5</v>
      </c>
      <c r="D277" t="s">
        <v>715</v>
      </c>
      <c r="E277" t="s">
        <v>716</v>
      </c>
    </row>
    <row r="278" spans="1:7" x14ac:dyDescent="0.25">
      <c r="A278" t="str">
        <f t="shared" si="4"/>
        <v>NABT-Customer Technology-IT Service Portfolio Management-Technical Service Community</v>
      </c>
      <c r="B278" t="s">
        <v>3395</v>
      </c>
      <c r="C278" t="s">
        <v>5</v>
      </c>
      <c r="D278" t="s">
        <v>1043</v>
      </c>
      <c r="E278" t="s">
        <v>1033</v>
      </c>
    </row>
    <row r="279" spans="1:7" x14ac:dyDescent="0.25">
      <c r="A279" t="str">
        <f t="shared" si="4"/>
        <v>NABT-Customer Technology-JBW &amp; Private Wealth-JBWere Technology Service Delivery</v>
      </c>
      <c r="B279" t="s">
        <v>3396</v>
      </c>
      <c r="C279" t="s">
        <v>5</v>
      </c>
      <c r="D279" t="s">
        <v>687</v>
      </c>
      <c r="E279" t="s">
        <v>688</v>
      </c>
      <c r="F279" t="s">
        <v>3397</v>
      </c>
      <c r="G279" t="s">
        <v>3398</v>
      </c>
    </row>
    <row r="280" spans="1:7" x14ac:dyDescent="0.25">
      <c r="A280" t="str">
        <f t="shared" si="4"/>
        <v>NABT-Customer Technology-JBW &amp; Private Wealth-Private Wealth</v>
      </c>
      <c r="B280" t="s">
        <v>3399</v>
      </c>
      <c r="C280" t="s">
        <v>5</v>
      </c>
      <c r="D280" t="s">
        <v>687</v>
      </c>
      <c r="E280" t="s">
        <v>695</v>
      </c>
      <c r="F280" t="s">
        <v>3400</v>
      </c>
      <c r="G280" t="s">
        <v>3401</v>
      </c>
    </row>
    <row r="281" spans="1:7" x14ac:dyDescent="0.25">
      <c r="A281" t="str">
        <f t="shared" si="4"/>
        <v>NABT-Customer Technology-JBW &amp; Private Wealth-Project Blaze Assignee Group</v>
      </c>
      <c r="B281" t="s">
        <v>3402</v>
      </c>
      <c r="C281" t="s">
        <v>5</v>
      </c>
      <c r="D281" t="s">
        <v>687</v>
      </c>
      <c r="E281" t="s">
        <v>1042</v>
      </c>
      <c r="F281" t="s">
        <v>3403</v>
      </c>
    </row>
    <row r="282" spans="1:7" x14ac:dyDescent="0.25">
      <c r="A282" t="str">
        <f t="shared" si="4"/>
        <v>NABT-Customer Technology-Wealth Technology-AWD Support and Delivery</v>
      </c>
      <c r="B282" t="s">
        <v>3404</v>
      </c>
      <c r="C282" t="s">
        <v>5</v>
      </c>
      <c r="D282" t="s">
        <v>205</v>
      </c>
      <c r="E282" t="s">
        <v>1435</v>
      </c>
    </row>
    <row r="283" spans="1:7" x14ac:dyDescent="0.25">
      <c r="A283" t="str">
        <f t="shared" si="4"/>
        <v>NABT-Customer Technology-Wealth Technology-CLOAS Support</v>
      </c>
      <c r="B283" t="s">
        <v>3405</v>
      </c>
      <c r="C283" t="s">
        <v>5</v>
      </c>
      <c r="D283" t="s">
        <v>205</v>
      </c>
      <c r="E283" t="s">
        <v>206</v>
      </c>
      <c r="G283" t="s">
        <v>3406</v>
      </c>
    </row>
    <row r="284" spans="1:7" x14ac:dyDescent="0.25">
      <c r="A284" t="str">
        <f t="shared" si="4"/>
        <v>NABT-Customer Technology-Wealth Technology-ECLIPSE Insurance Support</v>
      </c>
      <c r="B284" t="s">
        <v>3407</v>
      </c>
      <c r="C284" t="s">
        <v>5</v>
      </c>
      <c r="D284" t="s">
        <v>205</v>
      </c>
      <c r="E284" t="s">
        <v>210</v>
      </c>
      <c r="F284" t="s">
        <v>3408</v>
      </c>
      <c r="G284" t="s">
        <v>3409</v>
      </c>
    </row>
    <row r="285" spans="1:7" x14ac:dyDescent="0.25">
      <c r="A285" t="str">
        <f t="shared" si="4"/>
        <v>NABT-Customer Technology-Wealth Technology-Mainframe Insurance Application Help Desk Support Melbourne</v>
      </c>
      <c r="B285" t="s">
        <v>3410</v>
      </c>
      <c r="C285" t="s">
        <v>5</v>
      </c>
      <c r="D285" t="s">
        <v>205</v>
      </c>
      <c r="E285" t="s">
        <v>214</v>
      </c>
      <c r="F285" t="s">
        <v>3411</v>
      </c>
      <c r="G285" t="s">
        <v>3412</v>
      </c>
    </row>
    <row r="286" spans="1:7" x14ac:dyDescent="0.25">
      <c r="A286" t="str">
        <f t="shared" si="4"/>
        <v>NABT-Customer Technology-Wealth Technology-Mainframe Insurance Application Support Melbourne</v>
      </c>
      <c r="B286" t="s">
        <v>3413</v>
      </c>
      <c r="C286" t="s">
        <v>5</v>
      </c>
      <c r="D286" t="s">
        <v>205</v>
      </c>
      <c r="E286" t="s">
        <v>212</v>
      </c>
      <c r="F286" t="s">
        <v>3414</v>
      </c>
      <c r="G286" t="s">
        <v>3415</v>
      </c>
    </row>
    <row r="287" spans="1:7" x14ac:dyDescent="0.25">
      <c r="A287" t="str">
        <f t="shared" si="4"/>
        <v>NABT-Customer Technology-Wealth Technology-Mainframe Insurance Application Support Sydney</v>
      </c>
      <c r="B287" t="s">
        <v>3416</v>
      </c>
      <c r="C287" t="s">
        <v>5</v>
      </c>
      <c r="D287" t="s">
        <v>205</v>
      </c>
      <c r="E287" t="s">
        <v>216</v>
      </c>
      <c r="F287" t="s">
        <v>3417</v>
      </c>
      <c r="G287" t="s">
        <v>3418</v>
      </c>
    </row>
    <row r="288" spans="1:7" x14ac:dyDescent="0.25">
      <c r="A288" t="str">
        <f t="shared" si="4"/>
        <v>NABT-Customer Technology-Wealth Technology-MasterKey Investments - Development</v>
      </c>
      <c r="B288" t="s">
        <v>3419</v>
      </c>
      <c r="C288" t="s">
        <v>5</v>
      </c>
      <c r="D288" t="s">
        <v>205</v>
      </c>
      <c r="E288" t="s">
        <v>701</v>
      </c>
      <c r="F288" t="s">
        <v>3420</v>
      </c>
      <c r="G288" t="s">
        <v>3421</v>
      </c>
    </row>
    <row r="289" spans="1:7" x14ac:dyDescent="0.25">
      <c r="A289" t="str">
        <f t="shared" si="4"/>
        <v>NABT-Customer Technology-Wealth Technology-MasterKey Investments - Production Support</v>
      </c>
      <c r="B289" t="s">
        <v>3422</v>
      </c>
      <c r="C289" t="s">
        <v>5</v>
      </c>
      <c r="D289" t="s">
        <v>205</v>
      </c>
      <c r="E289" t="s">
        <v>527</v>
      </c>
      <c r="F289" t="s">
        <v>3423</v>
      </c>
      <c r="G289" t="s">
        <v>3421</v>
      </c>
    </row>
    <row r="290" spans="1:7" x14ac:dyDescent="0.25">
      <c r="A290" t="str">
        <f t="shared" si="4"/>
        <v>NABT-Customer Technology-Wealth Technology-NLINK Application Support</v>
      </c>
      <c r="B290" t="s">
        <v>3424</v>
      </c>
      <c r="C290" t="s">
        <v>5</v>
      </c>
      <c r="D290" t="s">
        <v>205</v>
      </c>
      <c r="E290" t="s">
        <v>1058</v>
      </c>
      <c r="F290" t="s">
        <v>3425</v>
      </c>
      <c r="G290" t="s">
        <v>3426</v>
      </c>
    </row>
    <row r="291" spans="1:7" x14ac:dyDescent="0.25">
      <c r="A291" t="str">
        <f t="shared" si="4"/>
        <v>NABT-Customer Technology-Wealth Technology-Navigator - Development</v>
      </c>
      <c r="B291" t="s">
        <v>3427</v>
      </c>
      <c r="C291" t="s">
        <v>5</v>
      </c>
      <c r="D291" t="s">
        <v>205</v>
      </c>
      <c r="E291" t="s">
        <v>1031</v>
      </c>
    </row>
    <row r="292" spans="1:7" x14ac:dyDescent="0.25">
      <c r="A292" t="str">
        <f t="shared" si="4"/>
        <v>NABT-Customer Technology-Wealth Technology-Oracle Financials Support</v>
      </c>
      <c r="B292" t="s">
        <v>3428</v>
      </c>
      <c r="C292" t="s">
        <v>5</v>
      </c>
      <c r="D292" t="s">
        <v>205</v>
      </c>
      <c r="E292" t="s">
        <v>709</v>
      </c>
      <c r="F292" t="s">
        <v>3429</v>
      </c>
      <c r="G292" t="s">
        <v>3430</v>
      </c>
    </row>
    <row r="293" spans="1:7" x14ac:dyDescent="0.25">
      <c r="A293" t="str">
        <f t="shared" si="4"/>
        <v>NABT-Customer Technology-Wealth Technology-Plum - Enhancements &amp; Delivery &amp; Assurance Team</v>
      </c>
      <c r="B293" t="s">
        <v>3431</v>
      </c>
      <c r="C293" t="s">
        <v>5</v>
      </c>
      <c r="D293" t="s">
        <v>205</v>
      </c>
      <c r="E293" t="s">
        <v>739</v>
      </c>
      <c r="F293" t="s">
        <v>3432</v>
      </c>
      <c r="G293" t="s">
        <v>3433</v>
      </c>
    </row>
    <row r="294" spans="1:7" x14ac:dyDescent="0.25">
      <c r="A294" t="str">
        <f t="shared" si="4"/>
        <v>NABT-Customer Technology-Wealth Technology-Plum - Production Support Delivery &amp; Assurance Team</v>
      </c>
      <c r="B294" t="s">
        <v>3434</v>
      </c>
      <c r="C294" t="s">
        <v>5</v>
      </c>
      <c r="D294" t="s">
        <v>205</v>
      </c>
      <c r="E294" t="s">
        <v>741</v>
      </c>
      <c r="F294" t="s">
        <v>3435</v>
      </c>
      <c r="G294" t="s">
        <v>3436</v>
      </c>
    </row>
    <row r="295" spans="1:7" x14ac:dyDescent="0.25">
      <c r="A295" t="str">
        <f t="shared" si="4"/>
        <v>NABT-Customer Technology-Wealth Technology-RiskFirst Support</v>
      </c>
      <c r="B295" t="s">
        <v>3437</v>
      </c>
      <c r="C295" t="s">
        <v>5</v>
      </c>
      <c r="D295" t="s">
        <v>205</v>
      </c>
      <c r="E295" t="s">
        <v>208</v>
      </c>
      <c r="F295" t="s">
        <v>3438</v>
      </c>
      <c r="G295" t="s">
        <v>3439</v>
      </c>
    </row>
    <row r="296" spans="1:7" x14ac:dyDescent="0.25">
      <c r="A296" t="str">
        <f t="shared" si="4"/>
        <v>NABT-Customer Technology-Wealth Technology-SM5 - Production Support</v>
      </c>
      <c r="B296" t="s">
        <v>3440</v>
      </c>
      <c r="C296" t="s">
        <v>5</v>
      </c>
      <c r="D296" t="s">
        <v>205</v>
      </c>
      <c r="E296" t="s">
        <v>728</v>
      </c>
      <c r="F296" t="s">
        <v>3441</v>
      </c>
      <c r="G296" t="s">
        <v>3442</v>
      </c>
    </row>
    <row r="297" spans="1:7" x14ac:dyDescent="0.25">
      <c r="A297" t="str">
        <f t="shared" si="4"/>
        <v>NABT-Customer Technology-Wealth Technology-Unison Unit Pricing Support</v>
      </c>
      <c r="B297" t="s">
        <v>3443</v>
      </c>
      <c r="C297" t="s">
        <v>5</v>
      </c>
      <c r="D297" t="s">
        <v>205</v>
      </c>
      <c r="E297" t="s">
        <v>713</v>
      </c>
      <c r="F297" t="s">
        <v>3444</v>
      </c>
      <c r="G297" t="s">
        <v>3445</v>
      </c>
    </row>
    <row r="298" spans="1:7" x14ac:dyDescent="0.25">
      <c r="A298" t="str">
        <f t="shared" si="4"/>
        <v>NABT-Customer Technology-Wealth Technology-WM Technology People</v>
      </c>
      <c r="B298" t="s">
        <v>3446</v>
      </c>
      <c r="C298" t="s">
        <v>5</v>
      </c>
      <c r="D298" t="s">
        <v>205</v>
      </c>
      <c r="E298" t="s">
        <v>732</v>
      </c>
      <c r="F298" t="s">
        <v>3447</v>
      </c>
      <c r="G298" t="s">
        <v>3448</v>
      </c>
    </row>
    <row r="299" spans="1:7" x14ac:dyDescent="0.25">
      <c r="A299" t="str">
        <f t="shared" si="4"/>
        <v>NABT-Customer Technology-Wealth Technology-WRAP Platform - Production Support</v>
      </c>
      <c r="B299" t="s">
        <v>3449</v>
      </c>
      <c r="C299" t="s">
        <v>5</v>
      </c>
      <c r="D299" t="s">
        <v>205</v>
      </c>
      <c r="E299" t="s">
        <v>730</v>
      </c>
      <c r="F299" t="s">
        <v>3450</v>
      </c>
      <c r="G299" t="s">
        <v>3442</v>
      </c>
    </row>
    <row r="300" spans="1:7" x14ac:dyDescent="0.25">
      <c r="A300" t="str">
        <f t="shared" si="4"/>
        <v>NABT-Customer Technology-Wealth Technology-Wealth Technology Asset Management</v>
      </c>
      <c r="B300" t="s">
        <v>3451</v>
      </c>
      <c r="C300" t="s">
        <v>5</v>
      </c>
      <c r="D300" t="s">
        <v>205</v>
      </c>
      <c r="E300" t="s">
        <v>861</v>
      </c>
      <c r="F300" t="s">
        <v>3452</v>
      </c>
      <c r="G300" t="s">
        <v>3453</v>
      </c>
    </row>
    <row r="301" spans="1:7" x14ac:dyDescent="0.25">
      <c r="A301" t="str">
        <f t="shared" si="4"/>
        <v>NABT-Customer Technology-Wealth Technology-Work Management - Production Support</v>
      </c>
      <c r="B301" t="s">
        <v>3454</v>
      </c>
      <c r="C301" t="s">
        <v>5</v>
      </c>
      <c r="D301" t="s">
        <v>205</v>
      </c>
      <c r="E301" t="s">
        <v>529</v>
      </c>
      <c r="F301" t="s">
        <v>3455</v>
      </c>
      <c r="G301" t="s">
        <v>3456</v>
      </c>
    </row>
    <row r="302" spans="1:7" x14ac:dyDescent="0.25">
      <c r="A302" t="str">
        <f t="shared" si="4"/>
        <v>NABT-Customer Technology-nab Wealth-Infrastructure Projects</v>
      </c>
      <c r="B302" t="s">
        <v>3457</v>
      </c>
      <c r="C302" t="s">
        <v>5</v>
      </c>
      <c r="D302" t="s">
        <v>1013</v>
      </c>
      <c r="E302" t="s">
        <v>1014</v>
      </c>
    </row>
    <row r="303" spans="1:7" x14ac:dyDescent="0.25">
      <c r="A303" t="str">
        <f t="shared" si="4"/>
        <v>NABT-EADT- Redstar-Redstar Operations Support</v>
      </c>
      <c r="B303" t="s">
        <v>3458</v>
      </c>
      <c r="C303" t="s">
        <v>5</v>
      </c>
      <c r="D303" t="s">
        <v>1069</v>
      </c>
      <c r="E303" t="s">
        <v>1070</v>
      </c>
      <c r="F303" t="s">
        <v>3459</v>
      </c>
      <c r="G303" t="s">
        <v>3460</v>
      </c>
    </row>
    <row r="304" spans="1:7" x14ac:dyDescent="0.25">
      <c r="A304" t="str">
        <f t="shared" si="4"/>
        <v>NABT-EADT-CAPS-Acquiring Delivery</v>
      </c>
      <c r="B304" t="s">
        <v>3461</v>
      </c>
      <c r="C304" t="s">
        <v>5</v>
      </c>
      <c r="D304" t="s">
        <v>14</v>
      </c>
      <c r="E304" t="s">
        <v>36</v>
      </c>
      <c r="G304" t="s">
        <v>3462</v>
      </c>
    </row>
    <row r="305" spans="1:7" x14ac:dyDescent="0.25">
      <c r="A305" t="str">
        <f t="shared" si="4"/>
        <v>NABT-EADT-CAPS-Acquiring Technology Production Support</v>
      </c>
      <c r="B305" t="s">
        <v>3463</v>
      </c>
      <c r="C305" t="s">
        <v>5</v>
      </c>
      <c r="D305" t="s">
        <v>14</v>
      </c>
      <c r="E305" t="s">
        <v>118</v>
      </c>
      <c r="F305" t="s">
        <v>3464</v>
      </c>
      <c r="G305" t="s">
        <v>3465</v>
      </c>
    </row>
    <row r="306" spans="1:7" x14ac:dyDescent="0.25">
      <c r="A306" t="str">
        <f t="shared" si="4"/>
        <v>NABT-EADT-CAPS-B2B Integration Delivery</v>
      </c>
      <c r="B306" t="s">
        <v>3466</v>
      </c>
      <c r="C306" t="s">
        <v>5</v>
      </c>
      <c r="D306" t="s">
        <v>14</v>
      </c>
      <c r="E306" t="s">
        <v>15</v>
      </c>
      <c r="F306" t="s">
        <v>3467</v>
      </c>
      <c r="G306" t="s">
        <v>3468</v>
      </c>
    </row>
    <row r="307" spans="1:7" x14ac:dyDescent="0.25">
      <c r="A307" t="str">
        <f t="shared" si="4"/>
        <v>NABT-EADT-CAPS-B2B Production Support</v>
      </c>
      <c r="B307" t="s">
        <v>3469</v>
      </c>
      <c r="C307" t="s">
        <v>5</v>
      </c>
      <c r="D307" t="s">
        <v>14</v>
      </c>
      <c r="E307" t="s">
        <v>19</v>
      </c>
      <c r="F307" t="s">
        <v>3470</v>
      </c>
      <c r="G307" t="s">
        <v>3471</v>
      </c>
    </row>
    <row r="308" spans="1:7" x14ac:dyDescent="0.25">
      <c r="A308" t="str">
        <f t="shared" si="4"/>
        <v>NABT-EADT-CAPS-Batch Management</v>
      </c>
      <c r="B308" t="s">
        <v>3472</v>
      </c>
      <c r="C308" t="s">
        <v>5</v>
      </c>
      <c r="D308" t="s">
        <v>14</v>
      </c>
      <c r="E308" t="s">
        <v>683</v>
      </c>
      <c r="F308" t="s">
        <v>3473</v>
      </c>
      <c r="G308" t="s">
        <v>3474</v>
      </c>
    </row>
    <row r="309" spans="1:7" x14ac:dyDescent="0.25">
      <c r="A309" t="str">
        <f t="shared" si="4"/>
        <v>NABT-EADT-CAPS-Cards Delivery</v>
      </c>
      <c r="B309" t="s">
        <v>3475</v>
      </c>
      <c r="C309" t="s">
        <v>5</v>
      </c>
      <c r="D309" t="s">
        <v>14</v>
      </c>
      <c r="E309" t="s">
        <v>31</v>
      </c>
      <c r="F309" t="s">
        <v>3476</v>
      </c>
      <c r="G309" t="s">
        <v>3477</v>
      </c>
    </row>
    <row r="310" spans="1:7" x14ac:dyDescent="0.25">
      <c r="A310" t="str">
        <f t="shared" si="4"/>
        <v>NABT-EADT-CAPS-Cards Technology Production Support</v>
      </c>
      <c r="B310" t="s">
        <v>3478</v>
      </c>
      <c r="C310" t="s">
        <v>5</v>
      </c>
      <c r="D310" t="s">
        <v>14</v>
      </c>
      <c r="E310" t="s">
        <v>115</v>
      </c>
      <c r="F310" t="s">
        <v>3479</v>
      </c>
      <c r="G310" t="s">
        <v>3480</v>
      </c>
    </row>
    <row r="311" spans="1:7" x14ac:dyDescent="0.25">
      <c r="A311" t="str">
        <f t="shared" si="4"/>
        <v>NABT-EADT-CAPS-FTE Integration Delivery</v>
      </c>
      <c r="B311" t="s">
        <v>3481</v>
      </c>
      <c r="C311" t="s">
        <v>5</v>
      </c>
      <c r="D311" t="s">
        <v>14</v>
      </c>
      <c r="E311" t="s">
        <v>20</v>
      </c>
      <c r="F311" t="s">
        <v>3482</v>
      </c>
      <c r="G311" t="s">
        <v>3468</v>
      </c>
    </row>
    <row r="312" spans="1:7" x14ac:dyDescent="0.25">
      <c r="A312" t="str">
        <f t="shared" si="4"/>
        <v>NABT-EADT-CAPS-FTE Production Support</v>
      </c>
      <c r="B312" t="s">
        <v>3483</v>
      </c>
      <c r="C312" t="s">
        <v>5</v>
      </c>
      <c r="D312" t="s">
        <v>14</v>
      </c>
      <c r="E312" t="s">
        <v>21</v>
      </c>
      <c r="F312" t="s">
        <v>3484</v>
      </c>
      <c r="G312" t="s">
        <v>3471</v>
      </c>
    </row>
    <row r="313" spans="1:7" x14ac:dyDescent="0.25">
      <c r="A313" t="str">
        <f t="shared" si="4"/>
        <v>NABT-EADT-CAPS-PPA Unix Delivery</v>
      </c>
      <c r="B313" t="s">
        <v>3485</v>
      </c>
      <c r="C313" t="s">
        <v>5</v>
      </c>
      <c r="D313" t="s">
        <v>14</v>
      </c>
      <c r="E313" t="s">
        <v>127</v>
      </c>
      <c r="F313" t="s">
        <v>3486</v>
      </c>
      <c r="G313" t="s">
        <v>3487</v>
      </c>
    </row>
    <row r="314" spans="1:7" x14ac:dyDescent="0.25">
      <c r="A314" t="str">
        <f t="shared" si="4"/>
        <v>NABT-EADT-CAPS-PPA Unix Support</v>
      </c>
      <c r="B314" t="s">
        <v>3488</v>
      </c>
      <c r="C314" t="s">
        <v>5</v>
      </c>
      <c r="D314" t="s">
        <v>14</v>
      </c>
      <c r="E314" t="s">
        <v>123</v>
      </c>
      <c r="F314" t="s">
        <v>3489</v>
      </c>
      <c r="G314" t="s">
        <v>3487</v>
      </c>
    </row>
    <row r="315" spans="1:7" x14ac:dyDescent="0.25">
      <c r="A315" t="str">
        <f t="shared" si="4"/>
        <v>NABT-EADT-CAPS-PPA Windows Delivery</v>
      </c>
      <c r="B315" t="s">
        <v>3490</v>
      </c>
      <c r="C315" t="s">
        <v>5</v>
      </c>
      <c r="D315" t="s">
        <v>14</v>
      </c>
      <c r="E315" t="s">
        <v>125</v>
      </c>
      <c r="F315" t="s">
        <v>3491</v>
      </c>
      <c r="G315" t="s">
        <v>3492</v>
      </c>
    </row>
    <row r="316" spans="1:7" x14ac:dyDescent="0.25">
      <c r="A316" t="str">
        <f t="shared" si="4"/>
        <v>NABT-EADT-CAPS-PPA Windows Support</v>
      </c>
      <c r="B316" t="s">
        <v>3493</v>
      </c>
      <c r="C316" t="s">
        <v>5</v>
      </c>
      <c r="D316" t="s">
        <v>14</v>
      </c>
      <c r="E316" t="s">
        <v>121</v>
      </c>
      <c r="F316" t="s">
        <v>3494</v>
      </c>
      <c r="G316" t="s">
        <v>3487</v>
      </c>
    </row>
    <row r="317" spans="1:7" x14ac:dyDescent="0.25">
      <c r="A317" t="str">
        <f t="shared" si="4"/>
        <v>NABT-EADT-CAPS-Payments Capture Systems Support</v>
      </c>
      <c r="B317" t="s">
        <v>3495</v>
      </c>
      <c r="C317" t="s">
        <v>5</v>
      </c>
      <c r="D317" t="s">
        <v>14</v>
      </c>
      <c r="E317" t="s">
        <v>131</v>
      </c>
      <c r="F317" t="s">
        <v>3496</v>
      </c>
      <c r="G317" t="s">
        <v>3497</v>
      </c>
    </row>
    <row r="318" spans="1:7" x14ac:dyDescent="0.25">
      <c r="A318" t="str">
        <f t="shared" si="4"/>
        <v>NABT-EADT-CAPS-Payments Delivery</v>
      </c>
      <c r="B318" t="s">
        <v>3498</v>
      </c>
      <c r="C318" t="s">
        <v>5</v>
      </c>
      <c r="D318" t="s">
        <v>14</v>
      </c>
      <c r="E318" t="s">
        <v>531</v>
      </c>
      <c r="F318" t="s">
        <v>3499</v>
      </c>
      <c r="G318" t="s">
        <v>3500</v>
      </c>
    </row>
    <row r="319" spans="1:7" x14ac:dyDescent="0.25">
      <c r="A319" t="str">
        <f t="shared" si="4"/>
        <v>NABT-EADT-CAPS-Payments International Systems Support</v>
      </c>
      <c r="B319" t="s">
        <v>3501</v>
      </c>
      <c r="C319" t="s">
        <v>5</v>
      </c>
      <c r="D319" t="s">
        <v>14</v>
      </c>
      <c r="E319" t="s">
        <v>133</v>
      </c>
      <c r="F319" t="s">
        <v>3502</v>
      </c>
      <c r="G319" t="s">
        <v>3503</v>
      </c>
    </row>
    <row r="320" spans="1:7" x14ac:dyDescent="0.25">
      <c r="A320" t="str">
        <f t="shared" si="4"/>
        <v>NABT-EADT-CB&amp;I-Account Management LOIS Support &amp; Development</v>
      </c>
      <c r="B320" t="s">
        <v>3504</v>
      </c>
      <c r="C320" t="s">
        <v>5</v>
      </c>
      <c r="D320" t="s">
        <v>6</v>
      </c>
      <c r="E320" t="s">
        <v>23</v>
      </c>
      <c r="F320" t="s">
        <v>3505</v>
      </c>
      <c r="G320" t="s">
        <v>3506</v>
      </c>
    </row>
    <row r="321" spans="1:7" x14ac:dyDescent="0.25">
      <c r="A321" t="str">
        <f t="shared" si="4"/>
        <v>NABT-EADT-CB&amp;I-Account Management Ledger Asset Manager</v>
      </c>
      <c r="B321" t="s">
        <v>3507</v>
      </c>
      <c r="C321" t="s">
        <v>5</v>
      </c>
      <c r="D321" t="s">
        <v>6</v>
      </c>
      <c r="E321" t="s">
        <v>95</v>
      </c>
      <c r="G321" t="s">
        <v>3508</v>
      </c>
    </row>
    <row r="322" spans="1:7" x14ac:dyDescent="0.25">
      <c r="A322" t="str">
        <f t="shared" si="4"/>
        <v>NABT-EADT-CB&amp;I-Account Management Ledger Development</v>
      </c>
      <c r="B322" t="s">
        <v>3509</v>
      </c>
      <c r="C322" t="s">
        <v>5</v>
      </c>
      <c r="D322" t="s">
        <v>6</v>
      </c>
      <c r="E322" t="s">
        <v>98</v>
      </c>
      <c r="F322" t="s">
        <v>3510</v>
      </c>
    </row>
    <row r="323" spans="1:7" x14ac:dyDescent="0.25">
      <c r="A323" t="str">
        <f t="shared" ref="A323:A386" si="5">CONCATENATE(C323,"-",D323,"-",E323)</f>
        <v>NABT-EADT-CB&amp;I-Account Management Ledger Project Manager</v>
      </c>
      <c r="B323" t="s">
        <v>3511</v>
      </c>
      <c r="C323" t="s">
        <v>5</v>
      </c>
      <c r="D323" t="s">
        <v>6</v>
      </c>
      <c r="E323" t="s">
        <v>101</v>
      </c>
      <c r="F323" t="s">
        <v>3512</v>
      </c>
      <c r="G323" t="s">
        <v>3513</v>
      </c>
    </row>
    <row r="324" spans="1:7" x14ac:dyDescent="0.25">
      <c r="A324" t="str">
        <f t="shared" si="5"/>
        <v>NABT-EADT-CB&amp;I-Account Management Ledger Support</v>
      </c>
      <c r="B324" t="s">
        <v>3514</v>
      </c>
      <c r="C324" t="s">
        <v>5</v>
      </c>
      <c r="D324" t="s">
        <v>6</v>
      </c>
      <c r="E324" t="s">
        <v>92</v>
      </c>
      <c r="G324" t="s">
        <v>3515</v>
      </c>
    </row>
    <row r="325" spans="1:7" x14ac:dyDescent="0.25">
      <c r="A325" t="str">
        <f t="shared" si="5"/>
        <v>NABT-EADT-CB&amp;I-Account Management Non-Ledger Delivery</v>
      </c>
      <c r="B325" t="s">
        <v>3516</v>
      </c>
      <c r="C325" t="s">
        <v>5</v>
      </c>
      <c r="D325" t="s">
        <v>6</v>
      </c>
      <c r="E325" t="s">
        <v>12</v>
      </c>
      <c r="F325" t="s">
        <v>3517</v>
      </c>
      <c r="G325" t="s">
        <v>3518</v>
      </c>
    </row>
    <row r="326" spans="1:7" x14ac:dyDescent="0.25">
      <c r="A326" t="str">
        <f t="shared" si="5"/>
        <v>NABT-EADT-CB&amp;I-Account Management Non-Ledger Support</v>
      </c>
      <c r="B326" t="s">
        <v>3519</v>
      </c>
      <c r="C326" t="s">
        <v>5</v>
      </c>
      <c r="D326" t="s">
        <v>6</v>
      </c>
      <c r="E326" t="s">
        <v>7</v>
      </c>
      <c r="F326" t="s">
        <v>3520</v>
      </c>
      <c r="G326" t="s">
        <v>3521</v>
      </c>
    </row>
    <row r="327" spans="1:7" x14ac:dyDescent="0.25">
      <c r="A327" t="str">
        <f t="shared" si="5"/>
        <v>NABT-EADT-CB&amp;I-BPM Delivery</v>
      </c>
      <c r="B327" t="s">
        <v>3522</v>
      </c>
      <c r="C327" t="s">
        <v>5</v>
      </c>
      <c r="D327" t="s">
        <v>6</v>
      </c>
      <c r="E327" t="s">
        <v>450</v>
      </c>
    </row>
    <row r="328" spans="1:7" x14ac:dyDescent="0.25">
      <c r="A328" t="str">
        <f t="shared" si="5"/>
        <v>NABT-EADT-CB&amp;I-BPM Production Support</v>
      </c>
      <c r="B328" t="s">
        <v>3523</v>
      </c>
      <c r="C328" t="s">
        <v>5</v>
      </c>
      <c r="D328" t="s">
        <v>6</v>
      </c>
      <c r="E328" t="s">
        <v>452</v>
      </c>
      <c r="F328" t="s">
        <v>3524</v>
      </c>
      <c r="G328" t="s">
        <v>3525</v>
      </c>
    </row>
    <row r="329" spans="1:7" x14ac:dyDescent="0.25">
      <c r="A329" t="str">
        <f t="shared" si="5"/>
        <v>NABT-EADT-CB&amp;I-CSI Delivery</v>
      </c>
      <c r="B329" t="s">
        <v>3526</v>
      </c>
      <c r="C329" t="s">
        <v>5</v>
      </c>
      <c r="D329" t="s">
        <v>6</v>
      </c>
      <c r="E329" t="s">
        <v>458</v>
      </c>
      <c r="F329" t="s">
        <v>3527</v>
      </c>
      <c r="G329" t="s">
        <v>3528</v>
      </c>
    </row>
    <row r="330" spans="1:7" x14ac:dyDescent="0.25">
      <c r="A330" t="str">
        <f t="shared" si="5"/>
        <v>NABT-EADT-CB&amp;I-CSI Production Support</v>
      </c>
      <c r="B330" t="s">
        <v>3529</v>
      </c>
      <c r="C330" t="s">
        <v>5</v>
      </c>
      <c r="D330" t="s">
        <v>6</v>
      </c>
      <c r="E330" t="s">
        <v>454</v>
      </c>
      <c r="F330" t="s">
        <v>3530</v>
      </c>
      <c r="G330" t="s">
        <v>3531</v>
      </c>
    </row>
    <row r="331" spans="1:7" x14ac:dyDescent="0.25">
      <c r="A331" t="str">
        <f t="shared" si="5"/>
        <v>NABT-EADT-CB&amp;I-CSI Test Support</v>
      </c>
      <c r="B331" t="s">
        <v>3532</v>
      </c>
      <c r="C331" t="s">
        <v>5</v>
      </c>
      <c r="D331" t="s">
        <v>6</v>
      </c>
      <c r="E331" t="s">
        <v>456</v>
      </c>
      <c r="F331" t="s">
        <v>3533</v>
      </c>
      <c r="G331" t="s">
        <v>3534</v>
      </c>
    </row>
    <row r="332" spans="1:7" x14ac:dyDescent="0.25">
      <c r="A332" t="str">
        <f t="shared" si="5"/>
        <v>NABT-EADT-CB&amp;I-Collections Delivery</v>
      </c>
      <c r="B332" t="s">
        <v>3535</v>
      </c>
      <c r="C332" t="s">
        <v>5</v>
      </c>
      <c r="D332" t="s">
        <v>6</v>
      </c>
      <c r="E332" t="s">
        <v>74</v>
      </c>
      <c r="F332" t="s">
        <v>3536</v>
      </c>
      <c r="G332" t="s">
        <v>3537</v>
      </c>
    </row>
    <row r="333" spans="1:7" x14ac:dyDescent="0.25">
      <c r="A333" t="str">
        <f t="shared" si="5"/>
        <v>NABT-EADT-CB&amp;I-Collections Support</v>
      </c>
      <c r="B333" t="s">
        <v>3538</v>
      </c>
      <c r="C333" t="s">
        <v>5</v>
      </c>
      <c r="D333" t="s">
        <v>6</v>
      </c>
      <c r="E333" t="s">
        <v>72</v>
      </c>
      <c r="F333" t="s">
        <v>3539</v>
      </c>
      <c r="G333" t="s">
        <v>3540</v>
      </c>
    </row>
    <row r="334" spans="1:7" x14ac:dyDescent="0.25">
      <c r="A334" t="str">
        <f t="shared" si="5"/>
        <v>NABT-EADT-CB&amp;I-GCS Non-Production Environment Support</v>
      </c>
      <c r="B334" t="s">
        <v>3541</v>
      </c>
      <c r="C334" t="s">
        <v>5</v>
      </c>
      <c r="D334" t="s">
        <v>6</v>
      </c>
      <c r="E334" t="s">
        <v>191</v>
      </c>
      <c r="F334" t="s">
        <v>3542</v>
      </c>
      <c r="G334" t="s">
        <v>3543</v>
      </c>
    </row>
    <row r="335" spans="1:7" x14ac:dyDescent="0.25">
      <c r="A335" t="str">
        <f t="shared" si="5"/>
        <v>NABT-EADT-CB&amp;I-GCS Production Support</v>
      </c>
      <c r="B335" t="s">
        <v>3544</v>
      </c>
      <c r="C335" t="s">
        <v>5</v>
      </c>
      <c r="D335" t="s">
        <v>6</v>
      </c>
      <c r="E335" t="s">
        <v>189</v>
      </c>
      <c r="F335" t="s">
        <v>3545</v>
      </c>
      <c r="G335" t="s">
        <v>3543</v>
      </c>
    </row>
    <row r="336" spans="1:7" x14ac:dyDescent="0.25">
      <c r="A336" t="str">
        <f t="shared" si="5"/>
        <v>NABT-EADT-CB&amp;I-GCS Project Development</v>
      </c>
      <c r="B336" t="s">
        <v>3546</v>
      </c>
      <c r="C336" t="s">
        <v>5</v>
      </c>
      <c r="D336" t="s">
        <v>6</v>
      </c>
      <c r="E336" t="s">
        <v>195</v>
      </c>
      <c r="F336" t="s">
        <v>3547</v>
      </c>
      <c r="G336" t="s">
        <v>3543</v>
      </c>
    </row>
    <row r="337" spans="1:7" x14ac:dyDescent="0.25">
      <c r="A337" t="str">
        <f t="shared" si="5"/>
        <v>NABT-EADT-CB&amp;I-GCS SITE Development</v>
      </c>
      <c r="B337" t="s">
        <v>3548</v>
      </c>
      <c r="C337" t="s">
        <v>5</v>
      </c>
      <c r="D337" t="s">
        <v>6</v>
      </c>
      <c r="E337" t="s">
        <v>193</v>
      </c>
      <c r="F337" t="s">
        <v>3549</v>
      </c>
      <c r="G337" t="s">
        <v>3543</v>
      </c>
    </row>
    <row r="338" spans="1:7" x14ac:dyDescent="0.25">
      <c r="A338" t="str">
        <f t="shared" si="5"/>
        <v>NABT-EADT-CB&amp;I-NextGen IAP Production Support</v>
      </c>
      <c r="B338" t="s">
        <v>3550</v>
      </c>
      <c r="C338" t="s">
        <v>5</v>
      </c>
      <c r="D338" t="s">
        <v>6</v>
      </c>
      <c r="E338" t="s">
        <v>184</v>
      </c>
      <c r="F338" t="s">
        <v>3551</v>
      </c>
      <c r="G338" t="s">
        <v>3552</v>
      </c>
    </row>
    <row r="339" spans="1:7" x14ac:dyDescent="0.25">
      <c r="A339" t="str">
        <f t="shared" si="5"/>
        <v>NABT-EADT-CB&amp;I-Siebel Delivery</v>
      </c>
      <c r="B339" t="s">
        <v>3553</v>
      </c>
      <c r="C339" t="s">
        <v>5</v>
      </c>
      <c r="D339" t="s">
        <v>6</v>
      </c>
      <c r="E339" t="s">
        <v>78</v>
      </c>
      <c r="F339" t="s">
        <v>3554</v>
      </c>
      <c r="G339" t="s">
        <v>3555</v>
      </c>
    </row>
    <row r="340" spans="1:7" x14ac:dyDescent="0.25">
      <c r="A340" t="str">
        <f t="shared" si="5"/>
        <v>NABT-EADT-CB&amp;I-Siebel Infrastructure Support</v>
      </c>
      <c r="B340" t="s">
        <v>3556</v>
      </c>
      <c r="C340" t="s">
        <v>5</v>
      </c>
      <c r="D340" t="s">
        <v>6</v>
      </c>
      <c r="E340" t="s">
        <v>80</v>
      </c>
      <c r="F340" t="s">
        <v>3557</v>
      </c>
      <c r="G340" t="s">
        <v>3558</v>
      </c>
    </row>
    <row r="341" spans="1:7" x14ac:dyDescent="0.25">
      <c r="A341" t="str">
        <f t="shared" si="5"/>
        <v>NABT-EADT-CB&amp;I-Siebel Production Support</v>
      </c>
      <c r="B341" t="s">
        <v>3559</v>
      </c>
      <c r="C341" t="s">
        <v>5</v>
      </c>
      <c r="D341" t="s">
        <v>6</v>
      </c>
      <c r="E341" t="s">
        <v>76</v>
      </c>
      <c r="F341" t="s">
        <v>3560</v>
      </c>
      <c r="G341" t="s">
        <v>3561</v>
      </c>
    </row>
    <row r="342" spans="1:7" x14ac:dyDescent="0.25">
      <c r="A342" t="str">
        <f t="shared" si="5"/>
        <v>NABT-EADT-CB&amp;I-Wealth Integration Services</v>
      </c>
      <c r="B342" t="s">
        <v>3562</v>
      </c>
      <c r="C342" t="s">
        <v>5</v>
      </c>
      <c r="D342" t="s">
        <v>6</v>
      </c>
      <c r="E342" t="s">
        <v>704</v>
      </c>
      <c r="G342" t="s">
        <v>3563</v>
      </c>
    </row>
    <row r="343" spans="1:7" x14ac:dyDescent="0.25">
      <c r="A343" t="str">
        <f t="shared" si="5"/>
        <v>NABT-EADT-CB&amp;I-eBOBS Delivery and Support</v>
      </c>
      <c r="B343" t="s">
        <v>3564</v>
      </c>
      <c r="C343" t="s">
        <v>5</v>
      </c>
      <c r="D343" t="s">
        <v>6</v>
      </c>
      <c r="E343" t="s">
        <v>82</v>
      </c>
      <c r="F343" t="s">
        <v>3565</v>
      </c>
      <c r="G343" t="s">
        <v>3566</v>
      </c>
    </row>
    <row r="344" spans="1:7" x14ac:dyDescent="0.25">
      <c r="A344" t="str">
        <f t="shared" si="5"/>
        <v>NABT-EADT-DOCS-Business Online Transactional Systems Support</v>
      </c>
      <c r="B344" t="s">
        <v>3567</v>
      </c>
      <c r="C344" t="s">
        <v>5</v>
      </c>
      <c r="D344" t="s">
        <v>68</v>
      </c>
      <c r="E344" t="s">
        <v>428</v>
      </c>
      <c r="F344" t="s">
        <v>3568</v>
      </c>
      <c r="G344" t="s">
        <v>3569</v>
      </c>
    </row>
    <row r="345" spans="1:7" x14ac:dyDescent="0.25">
      <c r="A345" t="str">
        <f t="shared" si="5"/>
        <v>NABT-EADT-DOCS-Business Specialist Systems Support</v>
      </c>
      <c r="B345" t="s">
        <v>3570</v>
      </c>
      <c r="C345" t="s">
        <v>5</v>
      </c>
      <c r="D345" t="s">
        <v>68</v>
      </c>
      <c r="E345" t="s">
        <v>1071</v>
      </c>
    </row>
    <row r="346" spans="1:7" x14ac:dyDescent="0.25">
      <c r="A346" t="str">
        <f t="shared" si="5"/>
        <v>NABT-EADT-DOCS-Content &amp; Wealth Management Systems Delivery</v>
      </c>
      <c r="B346" t="s">
        <v>3571</v>
      </c>
      <c r="C346" t="s">
        <v>5</v>
      </c>
      <c r="D346" t="s">
        <v>68</v>
      </c>
      <c r="E346" t="s">
        <v>1048</v>
      </c>
    </row>
    <row r="347" spans="1:7" x14ac:dyDescent="0.25">
      <c r="A347" t="str">
        <f t="shared" si="5"/>
        <v>NABT-EADT-DOCS-Enterprise Document Archiving Support</v>
      </c>
      <c r="B347" t="s">
        <v>3572</v>
      </c>
      <c r="C347" t="s">
        <v>5</v>
      </c>
      <c r="D347" t="s">
        <v>68</v>
      </c>
      <c r="E347" t="s">
        <v>1066</v>
      </c>
      <c r="F347" t="s">
        <v>3573</v>
      </c>
      <c r="G347" t="s">
        <v>3574</v>
      </c>
    </row>
    <row r="348" spans="1:7" x14ac:dyDescent="0.25">
      <c r="A348" t="str">
        <f t="shared" si="5"/>
        <v>NABT-EADT-DOCS-Frontline &amp; Internal Channels Delivery</v>
      </c>
      <c r="B348" t="s">
        <v>3575</v>
      </c>
      <c r="C348" t="s">
        <v>5</v>
      </c>
      <c r="D348" t="s">
        <v>68</v>
      </c>
      <c r="E348" t="s">
        <v>802</v>
      </c>
      <c r="F348" t="s">
        <v>3576</v>
      </c>
      <c r="G348" t="s">
        <v>3577</v>
      </c>
    </row>
    <row r="349" spans="1:7" x14ac:dyDescent="0.25">
      <c r="A349" t="str">
        <f t="shared" si="5"/>
        <v>NABT-EADT-DOCS-Frontline &amp; Internal Channels Delivery - BSS</v>
      </c>
      <c r="B349" t="s">
        <v>3578</v>
      </c>
      <c r="C349" t="s">
        <v>5</v>
      </c>
      <c r="D349" t="s">
        <v>68</v>
      </c>
      <c r="E349" t="s">
        <v>1078</v>
      </c>
      <c r="F349" t="s">
        <v>3576</v>
      </c>
      <c r="G349" t="s">
        <v>3577</v>
      </c>
    </row>
    <row r="350" spans="1:7" x14ac:dyDescent="0.25">
      <c r="A350" t="str">
        <f t="shared" si="5"/>
        <v>NABT-EADT-DOCS-Frontline &amp; Internal Channels Delivery - CBC</v>
      </c>
      <c r="B350" t="s">
        <v>3579</v>
      </c>
      <c r="C350" t="s">
        <v>5</v>
      </c>
      <c r="D350" t="s">
        <v>68</v>
      </c>
      <c r="E350" t="s">
        <v>1079</v>
      </c>
      <c r="F350" t="s">
        <v>3576</v>
      </c>
      <c r="G350" t="s">
        <v>3577</v>
      </c>
    </row>
    <row r="351" spans="1:7" x14ac:dyDescent="0.25">
      <c r="A351" t="str">
        <f t="shared" si="5"/>
        <v>NABT-EADT-DOCS-Frontline &amp; Internal Channels Delivery - CES</v>
      </c>
      <c r="B351" t="s">
        <v>3580</v>
      </c>
      <c r="C351" t="s">
        <v>5</v>
      </c>
      <c r="D351" t="s">
        <v>68</v>
      </c>
      <c r="E351" t="s">
        <v>1080</v>
      </c>
      <c r="F351" t="s">
        <v>3576</v>
      </c>
      <c r="G351" t="s">
        <v>3577</v>
      </c>
    </row>
    <row r="352" spans="1:7" x14ac:dyDescent="0.25">
      <c r="A352" t="str">
        <f t="shared" si="5"/>
        <v>NABT-EADT-DOCS-Frontline &amp; Internal Channels Delivery - Desktop</v>
      </c>
      <c r="B352" t="s">
        <v>3581</v>
      </c>
      <c r="C352" t="s">
        <v>5</v>
      </c>
      <c r="D352" t="s">
        <v>68</v>
      </c>
      <c r="E352" t="s">
        <v>1081</v>
      </c>
      <c r="F352" t="s">
        <v>3576</v>
      </c>
      <c r="G352" t="s">
        <v>3577</v>
      </c>
    </row>
    <row r="353" spans="1:7" x14ac:dyDescent="0.25">
      <c r="A353" t="str">
        <f t="shared" si="5"/>
        <v>NABT-EADT-DOCS-Frontline &amp; Internal Channels Delivery - EDS</v>
      </c>
      <c r="B353" t="s">
        <v>3582</v>
      </c>
      <c r="C353" t="s">
        <v>5</v>
      </c>
      <c r="D353" t="s">
        <v>68</v>
      </c>
      <c r="E353" t="s">
        <v>1082</v>
      </c>
      <c r="F353" t="s">
        <v>3576</v>
      </c>
      <c r="G353" t="s">
        <v>3577</v>
      </c>
    </row>
    <row r="354" spans="1:7" x14ac:dyDescent="0.25">
      <c r="A354" t="str">
        <f t="shared" si="5"/>
        <v>NABT-EADT-DOCS-Frontline &amp; Internal Channels Support</v>
      </c>
      <c r="B354" t="s">
        <v>3583</v>
      </c>
      <c r="C354" t="s">
        <v>5</v>
      </c>
      <c r="D354" t="s">
        <v>68</v>
      </c>
      <c r="E354" t="s">
        <v>430</v>
      </c>
      <c r="F354" t="s">
        <v>3584</v>
      </c>
      <c r="G354" t="s">
        <v>3574</v>
      </c>
    </row>
    <row r="355" spans="1:7" x14ac:dyDescent="0.25">
      <c r="A355" t="str">
        <f t="shared" si="5"/>
        <v>NABT-EADT-DOCS-Mobile &amp; Emerging Technology Delivery</v>
      </c>
      <c r="B355" t="s">
        <v>3585</v>
      </c>
      <c r="C355" t="s">
        <v>5</v>
      </c>
      <c r="D355" t="s">
        <v>68</v>
      </c>
      <c r="E355" t="s">
        <v>1083</v>
      </c>
    </row>
    <row r="356" spans="1:7" x14ac:dyDescent="0.25">
      <c r="A356" t="str">
        <f t="shared" si="5"/>
        <v>NABT-EADT-DOCS-NextGen Online Channels Delivery</v>
      </c>
      <c r="B356" t="s">
        <v>3586</v>
      </c>
      <c r="C356" t="s">
        <v>5</v>
      </c>
      <c r="D356" t="s">
        <v>68</v>
      </c>
      <c r="E356" t="s">
        <v>69</v>
      </c>
      <c r="F356" t="s">
        <v>3587</v>
      </c>
      <c r="G356" t="s">
        <v>3588</v>
      </c>
    </row>
    <row r="357" spans="1:7" x14ac:dyDescent="0.25">
      <c r="A357" t="str">
        <f t="shared" si="5"/>
        <v>NABT-EADT-DOCS-Online Enterprise Services</v>
      </c>
      <c r="B357" t="s">
        <v>3589</v>
      </c>
      <c r="C357" t="s">
        <v>5</v>
      </c>
      <c r="D357" t="s">
        <v>68</v>
      </c>
      <c r="E357" t="s">
        <v>1169</v>
      </c>
      <c r="F357" t="s">
        <v>3590</v>
      </c>
      <c r="G357" t="s">
        <v>3591</v>
      </c>
    </row>
    <row r="358" spans="1:7" x14ac:dyDescent="0.25">
      <c r="A358" t="str">
        <f t="shared" si="5"/>
        <v>NABT-EADT-DOCS-Online Transactional Systems Delivery</v>
      </c>
      <c r="B358" t="s">
        <v>3592</v>
      </c>
      <c r="C358" t="s">
        <v>5</v>
      </c>
      <c r="D358" t="s">
        <v>68</v>
      </c>
      <c r="E358" t="s">
        <v>533</v>
      </c>
    </row>
    <row r="359" spans="1:7" x14ac:dyDescent="0.25">
      <c r="A359" t="str">
        <f t="shared" si="5"/>
        <v>NABT-EADT-DOCS-Personal Online Transactional Systems Support</v>
      </c>
      <c r="B359" t="s">
        <v>3593</v>
      </c>
      <c r="C359" t="s">
        <v>5</v>
      </c>
      <c r="D359" t="s">
        <v>68</v>
      </c>
      <c r="E359" t="s">
        <v>443</v>
      </c>
      <c r="F359" t="s">
        <v>3594</v>
      </c>
      <c r="G359" t="s">
        <v>3595</v>
      </c>
    </row>
    <row r="360" spans="1:7" x14ac:dyDescent="0.25">
      <c r="A360" t="str">
        <f t="shared" si="5"/>
        <v>NABT-EADT-DOCS-Rapid Solutions Technology Support</v>
      </c>
      <c r="B360" t="s">
        <v>3596</v>
      </c>
      <c r="C360" t="s">
        <v>5</v>
      </c>
      <c r="D360" t="s">
        <v>68</v>
      </c>
      <c r="E360" t="s">
        <v>1067</v>
      </c>
      <c r="F360" t="s">
        <v>3597</v>
      </c>
      <c r="G360" t="s">
        <v>3574</v>
      </c>
    </row>
    <row r="361" spans="1:7" x14ac:dyDescent="0.25">
      <c r="A361" t="str">
        <f t="shared" si="5"/>
        <v>NABT-EADT-DOCS-Wealth Online Support</v>
      </c>
      <c r="B361" t="s">
        <v>3598</v>
      </c>
      <c r="C361" t="s">
        <v>5</v>
      </c>
      <c r="D361" t="s">
        <v>68</v>
      </c>
      <c r="E361" t="s">
        <v>525</v>
      </c>
      <c r="F361" t="s">
        <v>3599</v>
      </c>
      <c r="G361" t="s">
        <v>3600</v>
      </c>
    </row>
    <row r="362" spans="1:7" x14ac:dyDescent="0.25">
      <c r="A362" t="str">
        <f t="shared" si="5"/>
        <v>NABT-EADT-DOCS-Web Technology Services</v>
      </c>
      <c r="B362" t="s">
        <v>3601</v>
      </c>
      <c r="C362" t="s">
        <v>5</v>
      </c>
      <c r="D362" t="s">
        <v>68</v>
      </c>
      <c r="E362" t="s">
        <v>1205</v>
      </c>
      <c r="F362" t="s">
        <v>3590</v>
      </c>
      <c r="G362" t="s">
        <v>3591</v>
      </c>
    </row>
    <row r="363" spans="1:7" x14ac:dyDescent="0.25">
      <c r="A363" t="str">
        <f t="shared" si="5"/>
        <v>NABT-EADT-EADS-BI Tech Development</v>
      </c>
      <c r="B363" t="s">
        <v>3602</v>
      </c>
      <c r="C363" t="s">
        <v>5</v>
      </c>
      <c r="D363" t="s">
        <v>25</v>
      </c>
      <c r="E363" t="s">
        <v>187</v>
      </c>
    </row>
    <row r="364" spans="1:7" x14ac:dyDescent="0.25">
      <c r="A364" t="str">
        <f t="shared" si="5"/>
        <v>NABT-EADT-EADS-BI Tech Support</v>
      </c>
      <c r="B364" t="s">
        <v>3603</v>
      </c>
      <c r="C364" t="s">
        <v>5</v>
      </c>
      <c r="D364" t="s">
        <v>25</v>
      </c>
      <c r="E364" t="s">
        <v>1519</v>
      </c>
      <c r="G364" t="s">
        <v>3604</v>
      </c>
    </row>
    <row r="365" spans="1:7" x14ac:dyDescent="0.25">
      <c r="A365" t="str">
        <f t="shared" si="5"/>
        <v>NABT-EADT-EADS-Business Tools Support</v>
      </c>
      <c r="B365" t="s">
        <v>3605</v>
      </c>
      <c r="C365" t="s">
        <v>5</v>
      </c>
      <c r="D365" t="s">
        <v>25</v>
      </c>
      <c r="E365" t="s">
        <v>129</v>
      </c>
      <c r="F365" t="s">
        <v>3606</v>
      </c>
      <c r="G365" t="s">
        <v>3607</v>
      </c>
    </row>
    <row r="366" spans="1:7" x14ac:dyDescent="0.25">
      <c r="A366" t="str">
        <f t="shared" si="5"/>
        <v>NABT-EADT-EADS-CRE Development</v>
      </c>
      <c r="B366" t="s">
        <v>3608</v>
      </c>
      <c r="C366" t="s">
        <v>5</v>
      </c>
      <c r="D366" t="s">
        <v>25</v>
      </c>
      <c r="E366" t="s">
        <v>1088</v>
      </c>
    </row>
    <row r="367" spans="1:7" x14ac:dyDescent="0.25">
      <c r="A367" t="str">
        <f t="shared" si="5"/>
        <v>NABT-EADT-EADS-CRE Support</v>
      </c>
      <c r="B367" t="s">
        <v>3609</v>
      </c>
      <c r="C367" t="s">
        <v>5</v>
      </c>
      <c r="D367" t="s">
        <v>25</v>
      </c>
      <c r="E367" t="s">
        <v>1089</v>
      </c>
      <c r="F367" t="s">
        <v>3610</v>
      </c>
      <c r="G367" t="s">
        <v>3611</v>
      </c>
    </row>
    <row r="368" spans="1:7" x14ac:dyDescent="0.25">
      <c r="A368" t="str">
        <f t="shared" si="5"/>
        <v>NABT-EADT-EADS-Credit Risk Data Assurance</v>
      </c>
      <c r="B368" t="s">
        <v>3612</v>
      </c>
      <c r="C368" t="s">
        <v>5</v>
      </c>
      <c r="D368" t="s">
        <v>25</v>
      </c>
      <c r="E368" t="s">
        <v>820</v>
      </c>
      <c r="F368" t="s">
        <v>3613</v>
      </c>
      <c r="G368" t="s">
        <v>3614</v>
      </c>
    </row>
    <row r="369" spans="1:7" x14ac:dyDescent="0.25">
      <c r="A369" t="str">
        <f t="shared" si="5"/>
        <v>NABT-EADT-EADS-Customer Analytics</v>
      </c>
      <c r="B369" t="s">
        <v>3615</v>
      </c>
      <c r="C369" t="s">
        <v>5</v>
      </c>
      <c r="D369" t="s">
        <v>25</v>
      </c>
      <c r="E369" t="s">
        <v>197</v>
      </c>
      <c r="F369" t="s">
        <v>3616</v>
      </c>
      <c r="G369" t="s">
        <v>3617</v>
      </c>
    </row>
    <row r="370" spans="1:7" x14ac:dyDescent="0.25">
      <c r="A370" t="str">
        <f t="shared" si="5"/>
        <v>NABT-EADT-EADS-Customer Analytics Delivery</v>
      </c>
      <c r="B370" t="s">
        <v>3618</v>
      </c>
      <c r="C370" t="s">
        <v>5</v>
      </c>
      <c r="D370" t="s">
        <v>25</v>
      </c>
      <c r="E370" t="s">
        <v>26</v>
      </c>
      <c r="F370" t="s">
        <v>3619</v>
      </c>
      <c r="G370" t="s">
        <v>3620</v>
      </c>
    </row>
    <row r="371" spans="1:7" x14ac:dyDescent="0.25">
      <c r="A371" t="str">
        <f t="shared" si="5"/>
        <v>NABT-EADT-EADS-Delivery@NAB Tools Support</v>
      </c>
      <c r="B371" t="s">
        <v>3621</v>
      </c>
      <c r="C371" t="s">
        <v>5</v>
      </c>
      <c r="D371" t="s">
        <v>25</v>
      </c>
      <c r="E371" t="s">
        <v>1165</v>
      </c>
      <c r="G371" t="s">
        <v>3622</v>
      </c>
    </row>
    <row r="372" spans="1:7" x14ac:dyDescent="0.25">
      <c r="A372" t="str">
        <f t="shared" si="5"/>
        <v>NABT-EADT-EADS-Event Management Tools Support</v>
      </c>
      <c r="B372" t="s">
        <v>3623</v>
      </c>
      <c r="C372" t="s">
        <v>5</v>
      </c>
      <c r="D372" t="s">
        <v>25</v>
      </c>
      <c r="E372" t="s">
        <v>280</v>
      </c>
      <c r="F372" t="s">
        <v>3624</v>
      </c>
      <c r="G372" t="s">
        <v>3625</v>
      </c>
    </row>
    <row r="373" spans="1:7" x14ac:dyDescent="0.25">
      <c r="A373" t="str">
        <f t="shared" si="5"/>
        <v>NABT-EADT-EADS-Finance Applications</v>
      </c>
      <c r="B373" t="s">
        <v>3626</v>
      </c>
      <c r="C373" t="s">
        <v>5</v>
      </c>
      <c r="D373" t="s">
        <v>25</v>
      </c>
      <c r="E373" t="s">
        <v>201</v>
      </c>
      <c r="F373" t="s">
        <v>3627</v>
      </c>
      <c r="G373" t="s">
        <v>3628</v>
      </c>
    </row>
    <row r="374" spans="1:7" x14ac:dyDescent="0.25">
      <c r="A374" t="str">
        <f t="shared" si="5"/>
        <v>NABT-EADT-EADS-Finance Applications - DRM</v>
      </c>
      <c r="B374" t="s">
        <v>3629</v>
      </c>
      <c r="C374" t="s">
        <v>5</v>
      </c>
      <c r="D374" t="s">
        <v>25</v>
      </c>
      <c r="E374" t="s">
        <v>203</v>
      </c>
      <c r="F374" t="s">
        <v>3630</v>
      </c>
      <c r="G374" t="s">
        <v>3628</v>
      </c>
    </row>
    <row r="375" spans="1:7" x14ac:dyDescent="0.25">
      <c r="A375" t="str">
        <f t="shared" si="5"/>
        <v>NABT-EADT-EADS-Financial Crimes</v>
      </c>
      <c r="B375" t="s">
        <v>3631</v>
      </c>
      <c r="C375" t="s">
        <v>5</v>
      </c>
      <c r="D375" t="s">
        <v>25</v>
      </c>
      <c r="E375" t="s">
        <v>818</v>
      </c>
      <c r="F375" t="s">
        <v>3632</v>
      </c>
      <c r="G375" t="s">
        <v>3633</v>
      </c>
    </row>
    <row r="376" spans="1:7" x14ac:dyDescent="0.25">
      <c r="A376" t="str">
        <f t="shared" si="5"/>
        <v>NABT-EADT-EADS-GDF Development</v>
      </c>
      <c r="B376" t="s">
        <v>3634</v>
      </c>
      <c r="C376" t="s">
        <v>5</v>
      </c>
      <c r="D376" t="s">
        <v>25</v>
      </c>
      <c r="E376" t="s">
        <v>785</v>
      </c>
      <c r="F376" t="s">
        <v>3635</v>
      </c>
      <c r="G376" t="s">
        <v>3636</v>
      </c>
    </row>
    <row r="377" spans="1:7" x14ac:dyDescent="0.25">
      <c r="A377" t="str">
        <f t="shared" si="5"/>
        <v>NABT-EADT-EADS-GDF Support</v>
      </c>
      <c r="B377" t="s">
        <v>3637</v>
      </c>
      <c r="C377" t="s">
        <v>5</v>
      </c>
      <c r="D377" t="s">
        <v>25</v>
      </c>
      <c r="E377" t="s">
        <v>787</v>
      </c>
      <c r="F377" t="s">
        <v>3638</v>
      </c>
      <c r="G377" t="s">
        <v>3636</v>
      </c>
    </row>
    <row r="378" spans="1:7" x14ac:dyDescent="0.25">
      <c r="A378" t="str">
        <f t="shared" si="5"/>
        <v>NABT-EADT-EADS-GDF Support GDDB</v>
      </c>
      <c r="B378" t="s">
        <v>3639</v>
      </c>
      <c r="C378" t="s">
        <v>5</v>
      </c>
      <c r="D378" t="s">
        <v>25</v>
      </c>
      <c r="E378" t="s">
        <v>923</v>
      </c>
      <c r="F378" t="s">
        <v>3635</v>
      </c>
      <c r="G378" t="s">
        <v>3636</v>
      </c>
    </row>
    <row r="379" spans="1:7" x14ac:dyDescent="0.25">
      <c r="A379" t="str">
        <f t="shared" si="5"/>
        <v>NABT-EADT-EADS-GDW Development</v>
      </c>
      <c r="B379" t="s">
        <v>3640</v>
      </c>
      <c r="C379" t="s">
        <v>5</v>
      </c>
      <c r="D379" t="s">
        <v>25</v>
      </c>
      <c r="E379" t="s">
        <v>800</v>
      </c>
      <c r="F379" t="s">
        <v>3641</v>
      </c>
      <c r="G379" t="s">
        <v>3636</v>
      </c>
    </row>
    <row r="380" spans="1:7" x14ac:dyDescent="0.25">
      <c r="A380" t="str">
        <f t="shared" si="5"/>
        <v>NABT-EADT-EADS-GDW Implementation</v>
      </c>
      <c r="B380" t="s">
        <v>3642</v>
      </c>
      <c r="C380" t="s">
        <v>5</v>
      </c>
      <c r="D380" t="s">
        <v>25</v>
      </c>
      <c r="E380" t="s">
        <v>798</v>
      </c>
      <c r="F380" t="s">
        <v>3643</v>
      </c>
      <c r="G380" t="s">
        <v>3636</v>
      </c>
    </row>
    <row r="381" spans="1:7" x14ac:dyDescent="0.25">
      <c r="A381" t="str">
        <f t="shared" si="5"/>
        <v>NABT-EADT-EADS-GDW Support</v>
      </c>
      <c r="B381" t="s">
        <v>3644</v>
      </c>
      <c r="C381" t="s">
        <v>5</v>
      </c>
      <c r="D381" t="s">
        <v>25</v>
      </c>
      <c r="E381" t="s">
        <v>783</v>
      </c>
      <c r="F381" t="s">
        <v>3645</v>
      </c>
      <c r="G381" t="s">
        <v>3636</v>
      </c>
    </row>
    <row r="382" spans="1:7" x14ac:dyDescent="0.25">
      <c r="A382" t="str">
        <f t="shared" si="5"/>
        <v>NABT-EADT-EADS-GDW Support Non Infoman</v>
      </c>
      <c r="B382" t="s">
        <v>3646</v>
      </c>
      <c r="C382" t="s">
        <v>5</v>
      </c>
      <c r="D382" t="s">
        <v>25</v>
      </c>
      <c r="E382" t="s">
        <v>925</v>
      </c>
      <c r="F382" t="s">
        <v>3641</v>
      </c>
      <c r="G382" t="s">
        <v>3636</v>
      </c>
    </row>
    <row r="383" spans="1:7" x14ac:dyDescent="0.25">
      <c r="A383" t="str">
        <f t="shared" si="5"/>
        <v>NABT-EADT-EADS-IRM Development</v>
      </c>
      <c r="B383" t="s">
        <v>3647</v>
      </c>
      <c r="C383" t="s">
        <v>5</v>
      </c>
      <c r="D383" t="s">
        <v>25</v>
      </c>
      <c r="E383" t="s">
        <v>1086</v>
      </c>
      <c r="G383" t="s">
        <v>3648</v>
      </c>
    </row>
    <row r="384" spans="1:7" x14ac:dyDescent="0.25">
      <c r="A384" t="str">
        <f t="shared" si="5"/>
        <v>NABT-EADT-EADS-IRM Support</v>
      </c>
      <c r="B384" t="s">
        <v>3649</v>
      </c>
      <c r="C384" t="s">
        <v>5</v>
      </c>
      <c r="D384" t="s">
        <v>25</v>
      </c>
      <c r="E384" t="s">
        <v>1087</v>
      </c>
      <c r="G384" t="s">
        <v>3650</v>
      </c>
    </row>
    <row r="385" spans="1:7" x14ac:dyDescent="0.25">
      <c r="A385" t="str">
        <f t="shared" si="5"/>
        <v>NABT-EADT-EADS-KWIS Mitre Support</v>
      </c>
      <c r="B385" t="s">
        <v>3651</v>
      </c>
      <c r="C385" t="s">
        <v>5</v>
      </c>
      <c r="D385" t="s">
        <v>25</v>
      </c>
      <c r="E385" t="s">
        <v>1153</v>
      </c>
      <c r="G385" t="s">
        <v>3652</v>
      </c>
    </row>
    <row r="386" spans="1:7" x14ac:dyDescent="0.25">
      <c r="A386" t="str">
        <f t="shared" si="5"/>
        <v>NABT-EADT-EADS-MLC EDW Support</v>
      </c>
      <c r="B386" t="s">
        <v>3653</v>
      </c>
      <c r="C386" t="s">
        <v>5</v>
      </c>
      <c r="D386" t="s">
        <v>25</v>
      </c>
      <c r="E386" t="s">
        <v>789</v>
      </c>
      <c r="F386" t="s">
        <v>3654</v>
      </c>
      <c r="G386" t="s">
        <v>3655</v>
      </c>
    </row>
    <row r="387" spans="1:7" x14ac:dyDescent="0.25">
      <c r="A387" t="str">
        <f t="shared" ref="A387:A450" si="6">CONCATENATE(C387,"-",D387,"-",E387)</f>
        <v>NABT-EADT-EADS-MPR Support</v>
      </c>
      <c r="B387" t="s">
        <v>3656</v>
      </c>
      <c r="C387" t="s">
        <v>5</v>
      </c>
      <c r="D387" t="s">
        <v>25</v>
      </c>
      <c r="E387" t="s">
        <v>1160</v>
      </c>
      <c r="G387" t="s">
        <v>3657</v>
      </c>
    </row>
    <row r="388" spans="1:7" x14ac:dyDescent="0.25">
      <c r="A388" t="str">
        <f t="shared" si="6"/>
        <v>NABT-EADT-EADS-NextGen IAP CREPR Support</v>
      </c>
      <c r="B388" t="s">
        <v>3658</v>
      </c>
      <c r="C388" t="s">
        <v>5</v>
      </c>
      <c r="D388" t="s">
        <v>25</v>
      </c>
      <c r="E388" t="s">
        <v>901</v>
      </c>
      <c r="F388" t="s">
        <v>3659</v>
      </c>
      <c r="G388" t="s">
        <v>3660</v>
      </c>
    </row>
    <row r="389" spans="1:7" x14ac:dyDescent="0.25">
      <c r="A389" t="str">
        <f t="shared" si="6"/>
        <v>NABT-EADT-EADS-NextGen IAP Delivery</v>
      </c>
      <c r="B389" t="s">
        <v>3661</v>
      </c>
      <c r="C389" t="s">
        <v>5</v>
      </c>
      <c r="D389" t="s">
        <v>25</v>
      </c>
      <c r="E389" t="s">
        <v>814</v>
      </c>
      <c r="F389" t="s">
        <v>3662</v>
      </c>
      <c r="G389" t="s">
        <v>3663</v>
      </c>
    </row>
    <row r="390" spans="1:7" x14ac:dyDescent="0.25">
      <c r="A390" t="str">
        <f t="shared" si="6"/>
        <v>NABT-EADT-EADS-NextGen Oracle Infrastructure Projects</v>
      </c>
      <c r="B390" t="s">
        <v>3664</v>
      </c>
      <c r="C390" t="s">
        <v>5</v>
      </c>
      <c r="D390" t="s">
        <v>25</v>
      </c>
      <c r="E390" t="s">
        <v>946</v>
      </c>
      <c r="G390" t="s">
        <v>3665</v>
      </c>
    </row>
    <row r="391" spans="1:7" x14ac:dyDescent="0.25">
      <c r="A391" t="str">
        <f t="shared" si="6"/>
        <v>NABT-EADT-EADS-Radar Support</v>
      </c>
      <c r="B391" t="s">
        <v>3666</v>
      </c>
      <c r="C391" t="s">
        <v>5</v>
      </c>
      <c r="D391" t="s">
        <v>25</v>
      </c>
      <c r="E391" t="s">
        <v>1171</v>
      </c>
      <c r="G391" t="s">
        <v>3667</v>
      </c>
    </row>
    <row r="392" spans="1:7" x14ac:dyDescent="0.25">
      <c r="A392" t="str">
        <f t="shared" si="6"/>
        <v>NABT-EADT-EADS-SAP Bank Analyser (BA) Support</v>
      </c>
      <c r="B392" t="s">
        <v>3668</v>
      </c>
      <c r="C392" t="s">
        <v>5</v>
      </c>
      <c r="D392" t="s">
        <v>25</v>
      </c>
      <c r="E392" t="s">
        <v>460</v>
      </c>
      <c r="F392" t="s">
        <v>3669</v>
      </c>
      <c r="G392" t="s">
        <v>3670</v>
      </c>
    </row>
    <row r="393" spans="1:7" x14ac:dyDescent="0.25">
      <c r="A393" t="str">
        <f t="shared" si="6"/>
        <v>NABT-EADT-EADS-SAP Basis Support</v>
      </c>
      <c r="B393" t="s">
        <v>3671</v>
      </c>
      <c r="C393" t="s">
        <v>5</v>
      </c>
      <c r="D393" t="s">
        <v>25</v>
      </c>
      <c r="E393" t="s">
        <v>471</v>
      </c>
      <c r="F393" t="s">
        <v>3672</v>
      </c>
      <c r="G393" t="s">
        <v>3673</v>
      </c>
    </row>
    <row r="394" spans="1:7" x14ac:dyDescent="0.25">
      <c r="A394" t="str">
        <f t="shared" si="6"/>
        <v>NABT-EADT-EADS-SAP Batch Support</v>
      </c>
      <c r="B394" t="s">
        <v>3674</v>
      </c>
      <c r="C394" t="s">
        <v>5</v>
      </c>
      <c r="D394" t="s">
        <v>25</v>
      </c>
      <c r="E394" t="s">
        <v>792</v>
      </c>
      <c r="F394" t="s">
        <v>3675</v>
      </c>
      <c r="G394" t="s">
        <v>3676</v>
      </c>
    </row>
    <row r="395" spans="1:7" x14ac:dyDescent="0.25">
      <c r="A395" t="str">
        <f t="shared" si="6"/>
        <v>NABT-EADT-EADS-SAP Business Warehouse Support</v>
      </c>
      <c r="B395" t="s">
        <v>3677</v>
      </c>
      <c r="C395" t="s">
        <v>5</v>
      </c>
      <c r="D395" t="s">
        <v>25</v>
      </c>
      <c r="E395" t="s">
        <v>462</v>
      </c>
      <c r="F395" t="s">
        <v>3678</v>
      </c>
      <c r="G395" t="s">
        <v>3679</v>
      </c>
    </row>
    <row r="396" spans="1:7" x14ac:dyDescent="0.25">
      <c r="A396" t="str">
        <f t="shared" si="6"/>
        <v>NABT-EADT-EADS-SAP Delivery</v>
      </c>
      <c r="B396" t="s">
        <v>3680</v>
      </c>
      <c r="C396" t="s">
        <v>5</v>
      </c>
      <c r="D396" t="s">
        <v>25</v>
      </c>
      <c r="E396" t="s">
        <v>463</v>
      </c>
    </row>
    <row r="397" spans="1:7" x14ac:dyDescent="0.25">
      <c r="A397" t="str">
        <f t="shared" si="6"/>
        <v>NABT-EADT-EADS-SAP Finance Support</v>
      </c>
      <c r="B397" t="s">
        <v>3681</v>
      </c>
      <c r="C397" t="s">
        <v>5</v>
      </c>
      <c r="D397" t="s">
        <v>25</v>
      </c>
      <c r="E397" t="s">
        <v>465</v>
      </c>
      <c r="F397" t="s">
        <v>3682</v>
      </c>
      <c r="G397" t="s">
        <v>3683</v>
      </c>
    </row>
    <row r="398" spans="1:7" x14ac:dyDescent="0.25">
      <c r="A398" t="str">
        <f t="shared" si="6"/>
        <v>NABT-EADT-EADS-SAP ITSA Delivery</v>
      </c>
      <c r="B398" t="s">
        <v>3684</v>
      </c>
      <c r="C398" t="s">
        <v>5</v>
      </c>
      <c r="D398" t="s">
        <v>25</v>
      </c>
      <c r="E398" t="s">
        <v>864</v>
      </c>
      <c r="F398" t="s">
        <v>3685</v>
      </c>
      <c r="G398" t="s">
        <v>3686</v>
      </c>
    </row>
    <row r="399" spans="1:7" x14ac:dyDescent="0.25">
      <c r="A399" t="str">
        <f t="shared" si="6"/>
        <v>NABT-EADT-EADS-SAP P&amp;C Support</v>
      </c>
      <c r="B399" t="s">
        <v>3687</v>
      </c>
      <c r="C399" t="s">
        <v>5</v>
      </c>
      <c r="D399" t="s">
        <v>25</v>
      </c>
      <c r="E399" t="s">
        <v>467</v>
      </c>
      <c r="F399" t="s">
        <v>3688</v>
      </c>
      <c r="G399" t="s">
        <v>3689</v>
      </c>
    </row>
    <row r="400" spans="1:7" x14ac:dyDescent="0.25">
      <c r="A400" t="str">
        <f t="shared" si="6"/>
        <v>NABT-EADT-EADS-SAP Procurement Support</v>
      </c>
      <c r="B400" t="s">
        <v>3690</v>
      </c>
      <c r="C400" t="s">
        <v>5</v>
      </c>
      <c r="D400" t="s">
        <v>25</v>
      </c>
      <c r="E400" t="s">
        <v>469</v>
      </c>
      <c r="F400" t="s">
        <v>3691</v>
      </c>
      <c r="G400" t="s">
        <v>3692</v>
      </c>
    </row>
    <row r="401" spans="1:7" x14ac:dyDescent="0.25">
      <c r="A401" t="str">
        <f t="shared" si="6"/>
        <v>NABT-EADT-EADS-SAP Project team</v>
      </c>
      <c r="B401" t="s">
        <v>3693</v>
      </c>
      <c r="C401" t="s">
        <v>5</v>
      </c>
      <c r="D401" t="s">
        <v>25</v>
      </c>
      <c r="E401" t="s">
        <v>1026</v>
      </c>
      <c r="F401" t="s">
        <v>3694</v>
      </c>
      <c r="G401" t="s">
        <v>3695</v>
      </c>
    </row>
    <row r="402" spans="1:7" x14ac:dyDescent="0.25">
      <c r="A402" t="str">
        <f t="shared" si="6"/>
        <v>NABT-EADT-EADS-SAP SEM Banking Support</v>
      </c>
      <c r="B402" t="s">
        <v>3696</v>
      </c>
      <c r="C402" t="s">
        <v>5</v>
      </c>
      <c r="D402" t="s">
        <v>25</v>
      </c>
      <c r="E402" t="s">
        <v>473</v>
      </c>
      <c r="F402" t="s">
        <v>3697</v>
      </c>
      <c r="G402" t="s">
        <v>3698</v>
      </c>
    </row>
    <row r="403" spans="1:7" x14ac:dyDescent="0.25">
      <c r="A403" t="str">
        <f t="shared" si="6"/>
        <v>NABT-EADT-EADS-SAP Security Support</v>
      </c>
      <c r="B403" t="s">
        <v>3699</v>
      </c>
      <c r="C403" t="s">
        <v>5</v>
      </c>
      <c r="D403" t="s">
        <v>25</v>
      </c>
      <c r="E403" t="s">
        <v>781</v>
      </c>
      <c r="F403" t="s">
        <v>3700</v>
      </c>
      <c r="G403" t="s">
        <v>3701</v>
      </c>
    </row>
    <row r="404" spans="1:7" x14ac:dyDescent="0.25">
      <c r="A404" t="str">
        <f t="shared" si="6"/>
        <v>NABT-EADT-EADS-SAP Technical Support</v>
      </c>
      <c r="B404" t="s">
        <v>3702</v>
      </c>
      <c r="C404" t="s">
        <v>5</v>
      </c>
      <c r="D404" t="s">
        <v>25</v>
      </c>
      <c r="E404" t="s">
        <v>475</v>
      </c>
      <c r="F404" t="s">
        <v>3703</v>
      </c>
      <c r="G404" t="s">
        <v>3704</v>
      </c>
    </row>
    <row r="405" spans="1:7" x14ac:dyDescent="0.25">
      <c r="A405" t="str">
        <f t="shared" si="6"/>
        <v>NABT-EADT-EADS-SAS Customer Analytics</v>
      </c>
      <c r="B405" t="s">
        <v>3705</v>
      </c>
      <c r="C405" t="s">
        <v>5</v>
      </c>
      <c r="D405" t="s">
        <v>25</v>
      </c>
      <c r="E405" t="s">
        <v>794</v>
      </c>
      <c r="F405" t="s">
        <v>3706</v>
      </c>
      <c r="G405" t="s">
        <v>3707</v>
      </c>
    </row>
    <row r="406" spans="1:7" x14ac:dyDescent="0.25">
      <c r="A406" t="str">
        <f t="shared" si="6"/>
        <v>NABT-EADT-EADS-Service Management Tools Support</v>
      </c>
      <c r="B406" t="s">
        <v>3708</v>
      </c>
      <c r="C406" t="s">
        <v>5</v>
      </c>
      <c r="D406" t="s">
        <v>25</v>
      </c>
      <c r="E406" t="s">
        <v>282</v>
      </c>
      <c r="F406" t="s">
        <v>3709</v>
      </c>
      <c r="G406" t="s">
        <v>3625</v>
      </c>
    </row>
    <row r="407" spans="1:7" x14ac:dyDescent="0.25">
      <c r="A407" t="str">
        <f t="shared" si="6"/>
        <v>NABT-EADT-EADS-TCRR Support</v>
      </c>
      <c r="B407" t="s">
        <v>3710</v>
      </c>
      <c r="C407" t="s">
        <v>5</v>
      </c>
      <c r="D407" t="s">
        <v>25</v>
      </c>
      <c r="E407" t="s">
        <v>1316</v>
      </c>
      <c r="G407" t="s">
        <v>3657</v>
      </c>
    </row>
    <row r="408" spans="1:7" x14ac:dyDescent="0.25">
      <c r="A408" t="str">
        <f t="shared" si="6"/>
        <v>NABT-EADT-EADS-Technology Mainframe Systems</v>
      </c>
      <c r="B408" t="s">
        <v>3711</v>
      </c>
      <c r="C408" t="s">
        <v>5</v>
      </c>
      <c r="D408" t="s">
        <v>25</v>
      </c>
      <c r="E408" t="s">
        <v>744</v>
      </c>
    </row>
    <row r="409" spans="1:7" x14ac:dyDescent="0.25">
      <c r="A409" t="str">
        <f t="shared" si="6"/>
        <v>NABT-EADT-EADS-Teradata DBA</v>
      </c>
      <c r="B409" t="s">
        <v>3712</v>
      </c>
      <c r="C409" t="s">
        <v>5</v>
      </c>
      <c r="D409" t="s">
        <v>25</v>
      </c>
      <c r="E409" t="s">
        <v>948</v>
      </c>
      <c r="F409" t="s">
        <v>3713</v>
      </c>
      <c r="G409" t="s">
        <v>3714</v>
      </c>
    </row>
    <row r="410" spans="1:7" x14ac:dyDescent="0.25">
      <c r="A410" t="str">
        <f t="shared" si="6"/>
        <v>NABT-EADT-EADS-Teradata Sandpit Delivery</v>
      </c>
      <c r="B410" t="s">
        <v>3715</v>
      </c>
      <c r="C410" t="s">
        <v>5</v>
      </c>
      <c r="D410" t="s">
        <v>25</v>
      </c>
      <c r="E410" t="s">
        <v>199</v>
      </c>
      <c r="F410" t="s">
        <v>3716</v>
      </c>
      <c r="G410" t="s">
        <v>3617</v>
      </c>
    </row>
    <row r="411" spans="1:7" x14ac:dyDescent="0.25">
      <c r="A411" t="str">
        <f t="shared" si="6"/>
        <v>NABT-EADT-EADS-Tradestore Support</v>
      </c>
      <c r="B411" t="s">
        <v>3717</v>
      </c>
      <c r="C411" t="s">
        <v>5</v>
      </c>
      <c r="D411" t="s">
        <v>25</v>
      </c>
      <c r="E411" t="s">
        <v>1317</v>
      </c>
      <c r="G411" t="s">
        <v>3718</v>
      </c>
    </row>
    <row r="412" spans="1:7" x14ac:dyDescent="0.25">
      <c r="A412" t="str">
        <f t="shared" si="6"/>
        <v>NABT-EADT-EADS-WDW B2R Support</v>
      </c>
      <c r="B412" t="s">
        <v>3719</v>
      </c>
      <c r="C412" t="s">
        <v>5</v>
      </c>
      <c r="D412" t="s">
        <v>25</v>
      </c>
      <c r="E412" t="s">
        <v>1198</v>
      </c>
      <c r="G412" t="s">
        <v>3720</v>
      </c>
    </row>
    <row r="413" spans="1:7" x14ac:dyDescent="0.25">
      <c r="A413" t="str">
        <f t="shared" si="6"/>
        <v>NABT-EADT-EADS-WDW Support</v>
      </c>
      <c r="B413" t="s">
        <v>3721</v>
      </c>
      <c r="C413" t="s">
        <v>5</v>
      </c>
      <c r="D413" t="s">
        <v>25</v>
      </c>
      <c r="E413" t="s">
        <v>1200</v>
      </c>
      <c r="G413" t="s">
        <v>3657</v>
      </c>
    </row>
    <row r="414" spans="1:7" x14ac:dyDescent="0.25">
      <c r="A414" t="str">
        <f t="shared" si="6"/>
        <v>NABT-EADT-EADS-WDW V2 Support</v>
      </c>
      <c r="B414" t="s">
        <v>3722</v>
      </c>
      <c r="C414" t="s">
        <v>5</v>
      </c>
      <c r="D414" t="s">
        <v>25</v>
      </c>
      <c r="E414" t="s">
        <v>1202</v>
      </c>
      <c r="G414" t="s">
        <v>3657</v>
      </c>
    </row>
    <row r="415" spans="1:7" x14ac:dyDescent="0.25">
      <c r="A415" t="str">
        <f t="shared" si="6"/>
        <v>NABT-EADT-IT Service Portfolio Management-Technical Service Community</v>
      </c>
      <c r="B415" t="s">
        <v>3723</v>
      </c>
      <c r="C415" t="s">
        <v>5</v>
      </c>
      <c r="D415" t="s">
        <v>1032</v>
      </c>
      <c r="E415" t="s">
        <v>1033</v>
      </c>
    </row>
    <row r="416" spans="1:7" x14ac:dyDescent="0.25">
      <c r="A416" t="str">
        <f t="shared" si="6"/>
        <v>NABT-EADT-NGOAS-Enterprise Configuration - BAU</v>
      </c>
      <c r="B416" t="s">
        <v>3724</v>
      </c>
      <c r="C416" t="s">
        <v>5</v>
      </c>
      <c r="D416" t="s">
        <v>135</v>
      </c>
      <c r="E416" t="s">
        <v>919</v>
      </c>
      <c r="F416" t="s">
        <v>3725</v>
      </c>
      <c r="G416" t="s">
        <v>3726</v>
      </c>
    </row>
    <row r="417" spans="1:7" x14ac:dyDescent="0.25">
      <c r="A417" t="str">
        <f t="shared" si="6"/>
        <v>NABT-EADT-NGOAS-Enterprise Configuration - Project Support</v>
      </c>
      <c r="B417" t="s">
        <v>3727</v>
      </c>
      <c r="C417" t="s">
        <v>5</v>
      </c>
      <c r="D417" t="s">
        <v>135</v>
      </c>
      <c r="E417" t="s">
        <v>921</v>
      </c>
      <c r="G417" t="s">
        <v>3726</v>
      </c>
    </row>
    <row r="418" spans="1:7" x14ac:dyDescent="0.25">
      <c r="A418" t="str">
        <f t="shared" si="6"/>
        <v>NABT-EADT-NGOAS-NGOAS CRM</v>
      </c>
      <c r="B418" t="s">
        <v>3728</v>
      </c>
      <c r="C418" t="s">
        <v>5</v>
      </c>
      <c r="D418" t="s">
        <v>135</v>
      </c>
      <c r="E418" t="s">
        <v>148</v>
      </c>
      <c r="F418" t="s">
        <v>3729</v>
      </c>
      <c r="G418" t="s">
        <v>3730</v>
      </c>
    </row>
    <row r="419" spans="1:7" x14ac:dyDescent="0.25">
      <c r="A419" t="str">
        <f t="shared" si="6"/>
        <v>NABT-EADT-NGOAS-NGOAS CRM NonProd</v>
      </c>
      <c r="B419" t="s">
        <v>3731</v>
      </c>
      <c r="C419" t="s">
        <v>5</v>
      </c>
      <c r="D419" t="s">
        <v>135</v>
      </c>
      <c r="E419" t="s">
        <v>150</v>
      </c>
      <c r="F419" t="s">
        <v>3729</v>
      </c>
      <c r="G419" t="s">
        <v>3730</v>
      </c>
    </row>
    <row r="420" spans="1:7" x14ac:dyDescent="0.25">
      <c r="A420" t="str">
        <f t="shared" si="6"/>
        <v>NABT-EADT-NGOAS-NGOAS Change Management</v>
      </c>
      <c r="B420" t="s">
        <v>3732</v>
      </c>
      <c r="C420" t="s">
        <v>5</v>
      </c>
      <c r="D420" t="s">
        <v>135</v>
      </c>
      <c r="E420" t="s">
        <v>1062</v>
      </c>
      <c r="F420" t="s">
        <v>3733</v>
      </c>
      <c r="G420" t="s">
        <v>3734</v>
      </c>
    </row>
    <row r="421" spans="1:7" x14ac:dyDescent="0.25">
      <c r="A421" t="str">
        <f t="shared" si="6"/>
        <v>NABT-EADT-NGOAS-NGOAS Core Banking UBANK</v>
      </c>
      <c r="B421" t="s">
        <v>3735</v>
      </c>
      <c r="C421" t="s">
        <v>5</v>
      </c>
      <c r="D421" t="s">
        <v>135</v>
      </c>
      <c r="E421" t="s">
        <v>136</v>
      </c>
      <c r="F421" t="s">
        <v>3736</v>
      </c>
      <c r="G421" t="s">
        <v>3737</v>
      </c>
    </row>
    <row r="422" spans="1:7" x14ac:dyDescent="0.25">
      <c r="A422" t="str">
        <f t="shared" si="6"/>
        <v>NABT-EADT-NGOAS-NGOAS Core Banking UBANK NonProd</v>
      </c>
      <c r="B422" t="s">
        <v>3738</v>
      </c>
      <c r="C422" t="s">
        <v>5</v>
      </c>
      <c r="D422" t="s">
        <v>135</v>
      </c>
      <c r="E422" t="s">
        <v>138</v>
      </c>
      <c r="F422" t="s">
        <v>3736</v>
      </c>
      <c r="G422" t="s">
        <v>3737</v>
      </c>
    </row>
    <row r="423" spans="1:7" x14ac:dyDescent="0.25">
      <c r="A423" t="str">
        <f t="shared" si="6"/>
        <v>NABT-EADT-NGOAS-NGOAS Core Banking nabAsia</v>
      </c>
      <c r="B423" t="s">
        <v>3739</v>
      </c>
      <c r="C423" t="s">
        <v>5</v>
      </c>
      <c r="D423" t="s">
        <v>135</v>
      </c>
      <c r="E423" t="s">
        <v>162</v>
      </c>
      <c r="F423" t="s">
        <v>3740</v>
      </c>
      <c r="G423" t="s">
        <v>3741</v>
      </c>
    </row>
    <row r="424" spans="1:7" x14ac:dyDescent="0.25">
      <c r="A424" t="str">
        <f t="shared" si="6"/>
        <v>NABT-EADT-NGOAS-NGOAS Core Banking nabAsia NonProd</v>
      </c>
      <c r="B424" t="s">
        <v>3742</v>
      </c>
      <c r="C424" t="s">
        <v>5</v>
      </c>
      <c r="D424" t="s">
        <v>135</v>
      </c>
      <c r="E424" t="s">
        <v>160</v>
      </c>
      <c r="F424" t="s">
        <v>3743</v>
      </c>
      <c r="G424" t="s">
        <v>3744</v>
      </c>
    </row>
    <row r="425" spans="1:7" x14ac:dyDescent="0.25">
      <c r="A425" t="str">
        <f t="shared" si="6"/>
        <v>NABT-EADT-NGOAS-NGOAS Environment Support</v>
      </c>
      <c r="B425" t="s">
        <v>3745</v>
      </c>
      <c r="C425" t="s">
        <v>5</v>
      </c>
      <c r="D425" t="s">
        <v>135</v>
      </c>
      <c r="E425" t="s">
        <v>1063</v>
      </c>
      <c r="F425" t="s">
        <v>3746</v>
      </c>
      <c r="G425" t="s">
        <v>3747</v>
      </c>
    </row>
    <row r="426" spans="1:7" x14ac:dyDescent="0.25">
      <c r="A426" t="str">
        <f t="shared" si="6"/>
        <v>NABT-EADT-NGOAS-NGOAS Integration</v>
      </c>
      <c r="B426" t="s">
        <v>3748</v>
      </c>
      <c r="C426" t="s">
        <v>5</v>
      </c>
      <c r="D426" t="s">
        <v>135</v>
      </c>
      <c r="E426" t="s">
        <v>140</v>
      </c>
      <c r="F426" t="s">
        <v>3749</v>
      </c>
      <c r="G426" t="s">
        <v>3750</v>
      </c>
    </row>
    <row r="427" spans="1:7" x14ac:dyDescent="0.25">
      <c r="A427" t="str">
        <f t="shared" si="6"/>
        <v>NABT-EADT-NGOAS-NGOAS Integration NonProd</v>
      </c>
      <c r="B427" t="s">
        <v>3751</v>
      </c>
      <c r="C427" t="s">
        <v>5</v>
      </c>
      <c r="D427" t="s">
        <v>135</v>
      </c>
      <c r="E427" t="s">
        <v>142</v>
      </c>
      <c r="F427" t="s">
        <v>3749</v>
      </c>
      <c r="G427" t="s">
        <v>3750</v>
      </c>
    </row>
    <row r="428" spans="1:7" x14ac:dyDescent="0.25">
      <c r="A428" t="str">
        <f t="shared" si="6"/>
        <v>NABT-EADT-NGOAS-NGOAS Online Channels</v>
      </c>
      <c r="B428" t="s">
        <v>3752</v>
      </c>
      <c r="C428" t="s">
        <v>5</v>
      </c>
      <c r="D428" t="s">
        <v>135</v>
      </c>
      <c r="E428" t="s">
        <v>144</v>
      </c>
      <c r="F428" t="s">
        <v>3753</v>
      </c>
      <c r="G428" t="s">
        <v>3754</v>
      </c>
    </row>
    <row r="429" spans="1:7" x14ac:dyDescent="0.25">
      <c r="A429" t="str">
        <f t="shared" si="6"/>
        <v>NABT-EADT-NGOAS-NGOAS Online Channels NonProd</v>
      </c>
      <c r="B429" t="s">
        <v>3755</v>
      </c>
      <c r="C429" t="s">
        <v>5</v>
      </c>
      <c r="D429" t="s">
        <v>135</v>
      </c>
      <c r="E429" t="s">
        <v>146</v>
      </c>
      <c r="F429" t="s">
        <v>3753</v>
      </c>
      <c r="G429" t="s">
        <v>3754</v>
      </c>
    </row>
    <row r="430" spans="1:7" x14ac:dyDescent="0.25">
      <c r="A430" t="str">
        <f t="shared" si="6"/>
        <v>NABT-EADT-NGOAS-NGOAS Project</v>
      </c>
      <c r="B430" t="s">
        <v>3756</v>
      </c>
      <c r="C430" t="s">
        <v>5</v>
      </c>
      <c r="D430" t="s">
        <v>135</v>
      </c>
      <c r="E430" t="s">
        <v>1064</v>
      </c>
    </row>
    <row r="431" spans="1:7" x14ac:dyDescent="0.25">
      <c r="A431" t="str">
        <f t="shared" si="6"/>
        <v>NABT-EADT-NGOAS-NGOAS Security UBANK</v>
      </c>
      <c r="B431" t="s">
        <v>3757</v>
      </c>
      <c r="C431" t="s">
        <v>5</v>
      </c>
      <c r="D431" t="s">
        <v>135</v>
      </c>
      <c r="E431" t="s">
        <v>168</v>
      </c>
      <c r="F431" t="s">
        <v>3758</v>
      </c>
      <c r="G431" t="s">
        <v>3759</v>
      </c>
    </row>
    <row r="432" spans="1:7" x14ac:dyDescent="0.25">
      <c r="A432" t="str">
        <f t="shared" si="6"/>
        <v>NABT-EADT-NGOAS-NGOAS Security UBANK NonProd</v>
      </c>
      <c r="B432" t="s">
        <v>3760</v>
      </c>
      <c r="C432" t="s">
        <v>5</v>
      </c>
      <c r="D432" t="s">
        <v>135</v>
      </c>
      <c r="E432" t="s">
        <v>170</v>
      </c>
      <c r="F432" t="s">
        <v>3758</v>
      </c>
      <c r="G432" t="s">
        <v>3759</v>
      </c>
    </row>
    <row r="433" spans="1:7" x14ac:dyDescent="0.25">
      <c r="A433" t="str">
        <f t="shared" si="6"/>
        <v>NABT-EADT-NGOAS-NGOAS Security Wealthhub</v>
      </c>
      <c r="B433" t="s">
        <v>3761</v>
      </c>
      <c r="C433" t="s">
        <v>5</v>
      </c>
      <c r="D433" t="s">
        <v>135</v>
      </c>
      <c r="E433" t="s">
        <v>164</v>
      </c>
      <c r="F433" t="s">
        <v>3758</v>
      </c>
      <c r="G433" t="s">
        <v>3759</v>
      </c>
    </row>
    <row r="434" spans="1:7" x14ac:dyDescent="0.25">
      <c r="A434" t="str">
        <f t="shared" si="6"/>
        <v>NABT-EADT-NGOAS-NGOAS Security Wealthhub NonProd</v>
      </c>
      <c r="B434" t="s">
        <v>3762</v>
      </c>
      <c r="C434" t="s">
        <v>5</v>
      </c>
      <c r="D434" t="s">
        <v>135</v>
      </c>
      <c r="E434" t="s">
        <v>166</v>
      </c>
      <c r="F434" t="s">
        <v>3758</v>
      </c>
      <c r="G434" t="s">
        <v>3759</v>
      </c>
    </row>
    <row r="435" spans="1:7" x14ac:dyDescent="0.25">
      <c r="A435" t="str">
        <f t="shared" si="6"/>
        <v>NABT-EADT-NGOAS-NGOAS TSD</v>
      </c>
      <c r="B435" t="s">
        <v>3763</v>
      </c>
      <c r="C435" t="s">
        <v>5</v>
      </c>
      <c r="D435" t="s">
        <v>135</v>
      </c>
      <c r="E435" t="s">
        <v>172</v>
      </c>
      <c r="F435" t="s">
        <v>3764</v>
      </c>
      <c r="G435" t="s">
        <v>3765</v>
      </c>
    </row>
    <row r="436" spans="1:7" x14ac:dyDescent="0.25">
      <c r="A436" t="str">
        <f t="shared" si="6"/>
        <v>NABT-EADT-NGOAS-NGOAS TSD NonProd</v>
      </c>
      <c r="B436" t="s">
        <v>3766</v>
      </c>
      <c r="C436" t="s">
        <v>5</v>
      </c>
      <c r="D436" t="s">
        <v>135</v>
      </c>
      <c r="E436" t="s">
        <v>174</v>
      </c>
      <c r="F436" t="s">
        <v>3764</v>
      </c>
      <c r="G436" t="s">
        <v>3765</v>
      </c>
    </row>
    <row r="437" spans="1:7" x14ac:dyDescent="0.25">
      <c r="A437" t="str">
        <f t="shared" si="6"/>
        <v>NABT-EADT-NGOAS-NGOAS Wealth</v>
      </c>
      <c r="B437" t="s">
        <v>3767</v>
      </c>
      <c r="C437" t="s">
        <v>5</v>
      </c>
      <c r="D437" t="s">
        <v>135</v>
      </c>
      <c r="E437" t="s">
        <v>1074</v>
      </c>
      <c r="F437" t="s">
        <v>3768</v>
      </c>
      <c r="G437" t="s">
        <v>3769</v>
      </c>
    </row>
    <row r="438" spans="1:7" x14ac:dyDescent="0.25">
      <c r="A438" t="str">
        <f t="shared" si="6"/>
        <v>NABT-EADT-NGOAS-NGOAS Wealth NonProd</v>
      </c>
      <c r="B438" t="s">
        <v>3770</v>
      </c>
      <c r="C438" t="s">
        <v>5</v>
      </c>
      <c r="D438" t="s">
        <v>135</v>
      </c>
      <c r="E438" t="s">
        <v>1073</v>
      </c>
      <c r="F438" t="s">
        <v>3768</v>
      </c>
      <c r="G438" t="s">
        <v>3769</v>
      </c>
    </row>
    <row r="439" spans="1:7" x14ac:dyDescent="0.25">
      <c r="A439" t="str">
        <f t="shared" si="6"/>
        <v>NABT-EADT-NGOAS-NGOAS Wealthhub</v>
      </c>
      <c r="B439" t="s">
        <v>3771</v>
      </c>
      <c r="C439" t="s">
        <v>5</v>
      </c>
      <c r="D439" t="s">
        <v>135</v>
      </c>
      <c r="E439" t="s">
        <v>152</v>
      </c>
      <c r="F439" t="s">
        <v>3772</v>
      </c>
      <c r="G439" t="s">
        <v>3773</v>
      </c>
    </row>
    <row r="440" spans="1:7" x14ac:dyDescent="0.25">
      <c r="A440" t="str">
        <f t="shared" si="6"/>
        <v>NABT-EADT-NGOAS-NGOAS Wealthhub NonProd</v>
      </c>
      <c r="B440" t="s">
        <v>3774</v>
      </c>
      <c r="C440" t="s">
        <v>5</v>
      </c>
      <c r="D440" t="s">
        <v>135</v>
      </c>
      <c r="E440" t="s">
        <v>154</v>
      </c>
      <c r="F440" t="s">
        <v>3772</v>
      </c>
      <c r="G440" t="s">
        <v>3773</v>
      </c>
    </row>
    <row r="441" spans="1:7" x14ac:dyDescent="0.25">
      <c r="A441" t="str">
        <f t="shared" si="6"/>
        <v>NABT-EADT-NGOAS-NGOAS nabAsia Project</v>
      </c>
      <c r="B441" t="s">
        <v>3775</v>
      </c>
      <c r="C441" t="s">
        <v>5</v>
      </c>
      <c r="D441" t="s">
        <v>135</v>
      </c>
      <c r="E441" t="s">
        <v>156</v>
      </c>
      <c r="F441" t="s">
        <v>3743</v>
      </c>
      <c r="G441" t="s">
        <v>3744</v>
      </c>
    </row>
    <row r="442" spans="1:7" x14ac:dyDescent="0.25">
      <c r="A442" t="str">
        <f t="shared" si="6"/>
        <v>NABT-EADT-T&amp;RS-DevOps</v>
      </c>
      <c r="B442" t="s">
        <v>3776</v>
      </c>
      <c r="C442" t="s">
        <v>5</v>
      </c>
      <c r="D442" t="s">
        <v>39</v>
      </c>
      <c r="E442" t="s">
        <v>40</v>
      </c>
      <c r="F442" t="s">
        <v>3777</v>
      </c>
      <c r="G442" t="s">
        <v>3778</v>
      </c>
    </row>
    <row r="443" spans="1:7" x14ac:dyDescent="0.25">
      <c r="A443" t="str">
        <f t="shared" si="6"/>
        <v>NABT-EADT-T&amp;RS-Testing and Release Services</v>
      </c>
      <c r="B443" t="s">
        <v>3779</v>
      </c>
      <c r="C443" t="s">
        <v>5</v>
      </c>
      <c r="D443" t="s">
        <v>39</v>
      </c>
      <c r="E443" t="s">
        <v>448</v>
      </c>
      <c r="F443" t="s">
        <v>3780</v>
      </c>
      <c r="G443" t="s">
        <v>3781</v>
      </c>
    </row>
    <row r="444" spans="1:7" x14ac:dyDescent="0.25">
      <c r="A444" t="str">
        <f t="shared" si="6"/>
        <v>NABT-Enterprise Projects &amp; Change-Heritage Project Management</v>
      </c>
      <c r="B444" t="s">
        <v>3782</v>
      </c>
      <c r="C444" t="s">
        <v>5</v>
      </c>
      <c r="D444" t="s">
        <v>218</v>
      </c>
      <c r="E444" t="s">
        <v>219</v>
      </c>
    </row>
    <row r="445" spans="1:7" x14ac:dyDescent="0.25">
      <c r="A445" t="str">
        <f t="shared" si="6"/>
        <v>NABT-Enterprise Projects &amp; Change-NextGen Project Management</v>
      </c>
      <c r="B445" t="s">
        <v>3783</v>
      </c>
      <c r="C445" t="s">
        <v>5</v>
      </c>
      <c r="D445" t="s">
        <v>218</v>
      </c>
      <c r="E445" t="s">
        <v>1037</v>
      </c>
    </row>
    <row r="446" spans="1:7" x14ac:dyDescent="0.25">
      <c r="A446" t="str">
        <f t="shared" si="6"/>
        <v>NABT-Enterprise Projects &amp; Change-Windows 7 Deployment</v>
      </c>
      <c r="B446" t="s">
        <v>3784</v>
      </c>
      <c r="C446" t="s">
        <v>5</v>
      </c>
      <c r="D446" t="s">
        <v>218</v>
      </c>
      <c r="E446" t="s">
        <v>1056</v>
      </c>
      <c r="F446" t="s">
        <v>3785</v>
      </c>
      <c r="G446" t="s">
        <v>3786</v>
      </c>
    </row>
    <row r="447" spans="1:7" x14ac:dyDescent="0.25">
      <c r="A447" t="str">
        <f t="shared" si="6"/>
        <v>NABT-Enterprise Projects &amp; Change-Windows 7 Upgrade Project</v>
      </c>
      <c r="B447" t="s">
        <v>3787</v>
      </c>
      <c r="C447" t="s">
        <v>5</v>
      </c>
      <c r="D447" t="s">
        <v>218</v>
      </c>
      <c r="E447" t="s">
        <v>1084</v>
      </c>
      <c r="G447" t="s">
        <v>3786</v>
      </c>
    </row>
    <row r="448" spans="1:7" x14ac:dyDescent="0.25">
      <c r="A448" t="str">
        <f t="shared" si="6"/>
        <v>NABT-FR&amp;MI-MI Central Support</v>
      </c>
      <c r="B448" t="s">
        <v>3788</v>
      </c>
      <c r="C448" t="s">
        <v>5</v>
      </c>
      <c r="D448" t="s">
        <v>1158</v>
      </c>
      <c r="E448" t="s">
        <v>1157</v>
      </c>
      <c r="G448" t="s">
        <v>3789</v>
      </c>
    </row>
    <row r="449" spans="1:7" x14ac:dyDescent="0.25">
      <c r="A449" t="str">
        <f t="shared" si="6"/>
        <v>NABT-ISD - Service Delivery-Service Assurance Management</v>
      </c>
      <c r="B449" t="s">
        <v>3790</v>
      </c>
      <c r="C449" t="s">
        <v>5</v>
      </c>
      <c r="D449" t="s">
        <v>499</v>
      </c>
      <c r="E449" t="s">
        <v>500</v>
      </c>
      <c r="F449" t="s">
        <v>3791</v>
      </c>
    </row>
    <row r="450" spans="1:7" x14ac:dyDescent="0.25">
      <c r="A450" t="str">
        <f t="shared" si="6"/>
        <v>NABT-ISD - Service Management Strategy &amp; Design-IT Service Continuity</v>
      </c>
      <c r="B450" t="s">
        <v>3792</v>
      </c>
      <c r="C450" t="s">
        <v>5</v>
      </c>
      <c r="D450" t="s">
        <v>502</v>
      </c>
      <c r="E450" t="s">
        <v>505</v>
      </c>
      <c r="F450" t="s">
        <v>3793</v>
      </c>
      <c r="G450" t="s">
        <v>3794</v>
      </c>
    </row>
    <row r="451" spans="1:7" x14ac:dyDescent="0.25">
      <c r="A451" t="str">
        <f t="shared" ref="A451:A514" si="7">CONCATENATE(C451,"-",D451,"-",E451)</f>
        <v>NABT-ISD - Service Management Strategy &amp; Design-Service Management Strategy</v>
      </c>
      <c r="B451" t="s">
        <v>3795</v>
      </c>
      <c r="C451" t="s">
        <v>5</v>
      </c>
      <c r="D451" t="s">
        <v>502</v>
      </c>
      <c r="E451" t="s">
        <v>503</v>
      </c>
      <c r="F451" t="s">
        <v>3796</v>
      </c>
      <c r="G451" t="s">
        <v>3797</v>
      </c>
    </row>
    <row r="452" spans="1:7" x14ac:dyDescent="0.25">
      <c r="A452" t="str">
        <f t="shared" si="7"/>
        <v>NABT-ISD - Service Operations-Major Incident Management</v>
      </c>
      <c r="B452" t="s">
        <v>3798</v>
      </c>
      <c r="C452" t="s">
        <v>5</v>
      </c>
      <c r="D452" t="s">
        <v>487</v>
      </c>
      <c r="E452" t="s">
        <v>488</v>
      </c>
      <c r="F452" t="s">
        <v>3799</v>
      </c>
      <c r="G452" t="s">
        <v>3800</v>
      </c>
    </row>
    <row r="453" spans="1:7" x14ac:dyDescent="0.25">
      <c r="A453" t="str">
        <f t="shared" si="7"/>
        <v>NABT-ISD - Service Operations-Problem Management</v>
      </c>
      <c r="B453" t="s">
        <v>3801</v>
      </c>
      <c r="C453" t="s">
        <v>5</v>
      </c>
      <c r="D453" t="s">
        <v>487</v>
      </c>
      <c r="E453" t="s">
        <v>490</v>
      </c>
      <c r="G453" t="s">
        <v>3802</v>
      </c>
    </row>
    <row r="454" spans="1:7" x14ac:dyDescent="0.25">
      <c r="A454" t="str">
        <f t="shared" si="7"/>
        <v>NABT-ISD - Service Operations-Service Governance</v>
      </c>
      <c r="B454" t="s">
        <v>3803</v>
      </c>
      <c r="C454" t="s">
        <v>5</v>
      </c>
      <c r="D454" t="s">
        <v>487</v>
      </c>
      <c r="E454" t="s">
        <v>1045</v>
      </c>
      <c r="F454" t="s">
        <v>3804</v>
      </c>
      <c r="G454" t="s">
        <v>3805</v>
      </c>
    </row>
    <row r="455" spans="1:7" x14ac:dyDescent="0.25">
      <c r="A455" t="str">
        <f t="shared" si="7"/>
        <v>NABT-ISD - Service Transition-Change Management</v>
      </c>
      <c r="B455" t="s">
        <v>3806</v>
      </c>
      <c r="C455" t="s">
        <v>5</v>
      </c>
      <c r="D455" t="s">
        <v>484</v>
      </c>
      <c r="E455" t="s">
        <v>485</v>
      </c>
      <c r="F455" t="s">
        <v>3807</v>
      </c>
      <c r="G455" t="s">
        <v>3808</v>
      </c>
    </row>
    <row r="456" spans="1:7" x14ac:dyDescent="0.25">
      <c r="A456" t="str">
        <f t="shared" si="7"/>
        <v>NABT-ISD - Service Transition-Configuration Management</v>
      </c>
      <c r="B456" t="s">
        <v>3809</v>
      </c>
      <c r="C456" t="s">
        <v>5</v>
      </c>
      <c r="D456" t="s">
        <v>484</v>
      </c>
      <c r="E456" t="s">
        <v>492</v>
      </c>
    </row>
    <row r="457" spans="1:7" x14ac:dyDescent="0.25">
      <c r="A457" t="str">
        <f t="shared" si="7"/>
        <v>NABT-ISD - Service Transition-Enterprise Transition Planning</v>
      </c>
      <c r="B457" t="s">
        <v>3810</v>
      </c>
      <c r="C457" t="s">
        <v>5</v>
      </c>
      <c r="D457" t="s">
        <v>484</v>
      </c>
      <c r="E457" t="s">
        <v>1047</v>
      </c>
    </row>
    <row r="458" spans="1:7" x14ac:dyDescent="0.25">
      <c r="A458" t="str">
        <f t="shared" si="7"/>
        <v>NABT-ISD - Service Transition-Foundation Data Management</v>
      </c>
      <c r="B458" t="s">
        <v>3811</v>
      </c>
      <c r="C458" t="s">
        <v>5</v>
      </c>
      <c r="D458" t="s">
        <v>484</v>
      </c>
      <c r="E458" t="s">
        <v>494</v>
      </c>
      <c r="F458" t="s">
        <v>3812</v>
      </c>
      <c r="G458" t="s">
        <v>3813</v>
      </c>
    </row>
    <row r="459" spans="1:7" x14ac:dyDescent="0.25">
      <c r="A459" t="str">
        <f t="shared" si="7"/>
        <v>NABT-ISD - Service Transition-SACM Planning and Governance</v>
      </c>
      <c r="B459" t="s">
        <v>3814</v>
      </c>
      <c r="C459" t="s">
        <v>5</v>
      </c>
      <c r="D459" t="s">
        <v>484</v>
      </c>
      <c r="E459" t="s">
        <v>1075</v>
      </c>
    </row>
    <row r="460" spans="1:7" x14ac:dyDescent="0.25">
      <c r="A460" t="str">
        <f t="shared" si="7"/>
        <v>NABT-ISD - Service Transition-Service Modelling</v>
      </c>
      <c r="B460" t="s">
        <v>3815</v>
      </c>
      <c r="C460" t="s">
        <v>5</v>
      </c>
      <c r="D460" t="s">
        <v>484</v>
      </c>
      <c r="E460" t="s">
        <v>1076</v>
      </c>
    </row>
    <row r="461" spans="1:7" x14ac:dyDescent="0.25">
      <c r="A461" t="str">
        <f t="shared" si="7"/>
        <v>NABT-Infrastructure - Access NAB-Access NAB Desktop Broking Support</v>
      </c>
      <c r="B461" t="s">
        <v>3816</v>
      </c>
      <c r="C461" t="s">
        <v>5</v>
      </c>
      <c r="D461" t="s">
        <v>104</v>
      </c>
      <c r="E461" t="s">
        <v>107</v>
      </c>
      <c r="F461" t="s">
        <v>3817</v>
      </c>
      <c r="G461" t="s">
        <v>3818</v>
      </c>
    </row>
    <row r="462" spans="1:7" x14ac:dyDescent="0.25">
      <c r="A462" t="str">
        <f t="shared" si="7"/>
        <v>NABT-Infrastructure - Access NAB-Access NAB Desktop Provisioning Services</v>
      </c>
      <c r="B462" t="s">
        <v>3819</v>
      </c>
      <c r="C462" t="s">
        <v>5</v>
      </c>
      <c r="D462" t="s">
        <v>104</v>
      </c>
      <c r="E462" t="s">
        <v>109</v>
      </c>
      <c r="F462" t="s">
        <v>3820</v>
      </c>
      <c r="G462" t="s">
        <v>3818</v>
      </c>
    </row>
    <row r="463" spans="1:7" x14ac:dyDescent="0.25">
      <c r="A463" t="str">
        <f t="shared" si="7"/>
        <v>NABT-Infrastructure - Access NAB-Access NAB Netscaler Support</v>
      </c>
      <c r="B463" t="s">
        <v>3821</v>
      </c>
      <c r="C463" t="s">
        <v>5</v>
      </c>
      <c r="D463" t="s">
        <v>104</v>
      </c>
      <c r="E463" t="s">
        <v>111</v>
      </c>
      <c r="F463" t="s">
        <v>3822</v>
      </c>
      <c r="G463" t="s">
        <v>3823</v>
      </c>
    </row>
    <row r="464" spans="1:7" x14ac:dyDescent="0.25">
      <c r="A464" t="str">
        <f t="shared" si="7"/>
        <v>NABT-Infrastructure - Access NAB-Access NAB Published Applications Support</v>
      </c>
      <c r="B464" t="s">
        <v>3824</v>
      </c>
      <c r="C464" t="s">
        <v>5</v>
      </c>
      <c r="D464" t="s">
        <v>104</v>
      </c>
      <c r="E464" t="s">
        <v>105</v>
      </c>
      <c r="F464" t="s">
        <v>3825</v>
      </c>
      <c r="G464" t="s">
        <v>3826</v>
      </c>
    </row>
    <row r="465" spans="1:7" x14ac:dyDescent="0.25">
      <c r="A465" t="str">
        <f t="shared" si="7"/>
        <v>NABT-Infrastructure - Access NAB-Access NAB Shared Services Support</v>
      </c>
      <c r="B465" t="s">
        <v>3827</v>
      </c>
      <c r="C465" t="s">
        <v>5</v>
      </c>
      <c r="D465" t="s">
        <v>104</v>
      </c>
      <c r="E465" t="s">
        <v>113</v>
      </c>
      <c r="F465" t="s">
        <v>3825</v>
      </c>
      <c r="G465" t="s">
        <v>3828</v>
      </c>
    </row>
    <row r="466" spans="1:7" x14ac:dyDescent="0.25">
      <c r="A466" t="str">
        <f t="shared" si="7"/>
        <v>NABT-Infrastructure - Environment Services-Enterprise Environment Delivery Management Services</v>
      </c>
      <c r="B466" t="s">
        <v>3829</v>
      </c>
      <c r="C466" t="s">
        <v>5</v>
      </c>
      <c r="D466" t="s">
        <v>518</v>
      </c>
      <c r="E466" t="s">
        <v>521</v>
      </c>
      <c r="F466" t="s">
        <v>3830</v>
      </c>
      <c r="G466" t="s">
        <v>3831</v>
      </c>
    </row>
    <row r="467" spans="1:7" x14ac:dyDescent="0.25">
      <c r="A467" t="str">
        <f>CONCATENATE(C467,"-",D467,"-",E467)</f>
        <v>NABT-Infrastructure - Environment Services-Environment Build Support</v>
      </c>
      <c r="B467" t="s">
        <v>3832</v>
      </c>
      <c r="C467" t="s">
        <v>5</v>
      </c>
      <c r="D467" t="s">
        <v>518</v>
      </c>
      <c r="E467" t="s">
        <v>519</v>
      </c>
      <c r="F467" t="s">
        <v>3833</v>
      </c>
    </row>
    <row r="468" spans="1:7" x14ac:dyDescent="0.25">
      <c r="A468" t="str">
        <f t="shared" si="7"/>
        <v>NABT-Infrastructure - Environment Services-Environment Build Support - Service Desk</v>
      </c>
      <c r="B468" t="s">
        <v>3834</v>
      </c>
      <c r="C468" t="s">
        <v>5</v>
      </c>
      <c r="D468" t="s">
        <v>518</v>
      </c>
      <c r="E468" t="s">
        <v>523</v>
      </c>
      <c r="F468" t="s">
        <v>3835</v>
      </c>
      <c r="G468" t="s">
        <v>3836</v>
      </c>
    </row>
    <row r="469" spans="1:7" x14ac:dyDescent="0.25">
      <c r="A469" t="str">
        <f t="shared" si="7"/>
        <v>NABT-Infrastructure - Environment Services-Payment Transformation Project</v>
      </c>
      <c r="B469" t="s">
        <v>3837</v>
      </c>
      <c r="C469" t="s">
        <v>5</v>
      </c>
      <c r="D469" t="s">
        <v>518</v>
      </c>
      <c r="E469" t="s">
        <v>1052</v>
      </c>
      <c r="F469" t="s">
        <v>3838</v>
      </c>
      <c r="G469" t="s">
        <v>3839</v>
      </c>
    </row>
    <row r="470" spans="1:7" x14ac:dyDescent="0.25">
      <c r="A470" t="str">
        <f t="shared" si="7"/>
        <v>NABT-Infrastructure-BT-BT Global Services</v>
      </c>
      <c r="B470" t="s">
        <v>3840</v>
      </c>
      <c r="C470" t="s">
        <v>5</v>
      </c>
      <c r="D470" t="s">
        <v>477</v>
      </c>
      <c r="E470" t="s">
        <v>478</v>
      </c>
      <c r="F470" t="s">
        <v>3841</v>
      </c>
      <c r="G470" t="s">
        <v>3842</v>
      </c>
    </row>
    <row r="471" spans="1:7" x14ac:dyDescent="0.25">
      <c r="A471" t="str">
        <f t="shared" si="7"/>
        <v>NABT-Infrastructure-CCT-CCT Delivery</v>
      </c>
      <c r="B471" t="s">
        <v>3843</v>
      </c>
      <c r="C471" t="s">
        <v>5</v>
      </c>
      <c r="D471" t="s">
        <v>84</v>
      </c>
      <c r="E471" t="s">
        <v>88</v>
      </c>
      <c r="G471" t="s">
        <v>3844</v>
      </c>
    </row>
    <row r="472" spans="1:7" x14ac:dyDescent="0.25">
      <c r="A472" t="str">
        <f t="shared" si="7"/>
        <v>NABT-Infrastructure-CCT-CCT Support</v>
      </c>
      <c r="B472" t="s">
        <v>3845</v>
      </c>
      <c r="C472" t="s">
        <v>5</v>
      </c>
      <c r="D472" t="s">
        <v>84</v>
      </c>
      <c r="E472" t="s">
        <v>85</v>
      </c>
      <c r="G472" t="s">
        <v>3846</v>
      </c>
    </row>
    <row r="473" spans="1:7" x14ac:dyDescent="0.25">
      <c r="A473" t="str">
        <f t="shared" si="7"/>
        <v>NABT-Infrastructure-SCM Services-Software Configuration Management</v>
      </c>
      <c r="B473" t="s">
        <v>3847</v>
      </c>
      <c r="C473" t="s">
        <v>5</v>
      </c>
      <c r="D473" t="s">
        <v>770</v>
      </c>
      <c r="E473" t="s">
        <v>771</v>
      </c>
      <c r="F473" t="s">
        <v>3848</v>
      </c>
      <c r="G473" t="s">
        <v>3849</v>
      </c>
    </row>
    <row r="474" spans="1:7" x14ac:dyDescent="0.25">
      <c r="A474" t="str">
        <f t="shared" si="7"/>
        <v>NABT-P&amp;M-Asia Non-Traded Finance-ADR APOS Support</v>
      </c>
      <c r="B474" t="s">
        <v>3850</v>
      </c>
      <c r="C474" t="s">
        <v>5</v>
      </c>
      <c r="D474" t="s">
        <v>2147</v>
      </c>
      <c r="E474" t="s">
        <v>1090</v>
      </c>
      <c r="F474" t="s">
        <v>3851</v>
      </c>
      <c r="G474" t="s">
        <v>3852</v>
      </c>
    </row>
    <row r="475" spans="1:7" x14ac:dyDescent="0.25">
      <c r="A475" t="str">
        <f t="shared" si="7"/>
        <v>NABT-P&amp;M-Asia Non-Traded Finance-Hong Kong Support</v>
      </c>
      <c r="B475" t="s">
        <v>3853</v>
      </c>
      <c r="C475" t="s">
        <v>5</v>
      </c>
      <c r="D475" t="s">
        <v>2147</v>
      </c>
      <c r="E475" t="s">
        <v>1139</v>
      </c>
      <c r="F475" t="s">
        <v>3854</v>
      </c>
      <c r="G475" t="s">
        <v>3855</v>
      </c>
    </row>
    <row r="476" spans="1:7" x14ac:dyDescent="0.25">
      <c r="A476" t="str">
        <f t="shared" si="7"/>
        <v>NABT-P&amp;M-Asia Non-Traded Finance-Mumbai Support</v>
      </c>
      <c r="B476" t="s">
        <v>3856</v>
      </c>
      <c r="C476" t="s">
        <v>5</v>
      </c>
      <c r="D476" t="s">
        <v>2147</v>
      </c>
      <c r="E476" t="s">
        <v>1162</v>
      </c>
      <c r="F476" t="s">
        <v>3857</v>
      </c>
      <c r="G476" t="s">
        <v>3858</v>
      </c>
    </row>
    <row r="477" spans="1:7" x14ac:dyDescent="0.25">
      <c r="A477" t="str">
        <f t="shared" si="7"/>
        <v>NABT-P&amp;M-Asia Non-Traded Finance-Shanghai Support</v>
      </c>
      <c r="B477" t="s">
        <v>3859</v>
      </c>
      <c r="C477" t="s">
        <v>5</v>
      </c>
      <c r="D477" t="s">
        <v>2147</v>
      </c>
      <c r="E477" t="s">
        <v>1189</v>
      </c>
      <c r="F477" t="s">
        <v>3860</v>
      </c>
      <c r="G477" t="s">
        <v>3861</v>
      </c>
    </row>
    <row r="478" spans="1:7" x14ac:dyDescent="0.25">
      <c r="A478" t="str">
        <f t="shared" si="7"/>
        <v>NABT-P&amp;M-Asia Non-Traded Finance-Singapore Support</v>
      </c>
      <c r="B478" t="s">
        <v>3862</v>
      </c>
      <c r="C478" t="s">
        <v>5</v>
      </c>
      <c r="D478" t="s">
        <v>2147</v>
      </c>
      <c r="E478" t="s">
        <v>1191</v>
      </c>
      <c r="F478" t="s">
        <v>3863</v>
      </c>
      <c r="G478" t="s">
        <v>3864</v>
      </c>
    </row>
    <row r="479" spans="1:7" x14ac:dyDescent="0.25">
      <c r="A479" t="str">
        <f t="shared" si="7"/>
        <v>NABT-P&amp;M-Asia Non-Traded Finance-Tokyo Support</v>
      </c>
      <c r="B479" t="s">
        <v>3865</v>
      </c>
      <c r="C479" t="s">
        <v>5</v>
      </c>
      <c r="D479" t="s">
        <v>2147</v>
      </c>
      <c r="E479" t="s">
        <v>1196</v>
      </c>
      <c r="F479" t="s">
        <v>3866</v>
      </c>
      <c r="G479" t="s">
        <v>3867</v>
      </c>
    </row>
    <row r="480" spans="1:7" x14ac:dyDescent="0.25">
      <c r="A480" t="str">
        <f t="shared" si="7"/>
        <v>NABT-P&amp;M-Asset Servicing Technology-Core Processing Support</v>
      </c>
      <c r="B480" t="s">
        <v>3868</v>
      </c>
      <c r="C480" t="s">
        <v>5</v>
      </c>
      <c r="D480" t="s">
        <v>750</v>
      </c>
      <c r="E480" t="s">
        <v>1106</v>
      </c>
      <c r="F480" t="s">
        <v>3869</v>
      </c>
      <c r="G480" t="s">
        <v>3870</v>
      </c>
    </row>
    <row r="481" spans="1:7" x14ac:dyDescent="0.25">
      <c r="A481" t="str">
        <f t="shared" si="7"/>
        <v>NABT-P&amp;M-Asset Servicing Technology-Digital Support</v>
      </c>
      <c r="B481" t="s">
        <v>3871</v>
      </c>
      <c r="C481" t="s">
        <v>5</v>
      </c>
      <c r="D481" t="s">
        <v>750</v>
      </c>
      <c r="E481" t="s">
        <v>1212</v>
      </c>
      <c r="F481" t="s">
        <v>3872</v>
      </c>
      <c r="G481" t="s">
        <v>3873</v>
      </c>
    </row>
    <row r="482" spans="1:7" x14ac:dyDescent="0.25">
      <c r="A482" t="str">
        <f t="shared" si="7"/>
        <v>NABT-P&amp;M-Asset Servicing Technology-Enterprise Support</v>
      </c>
      <c r="B482" t="s">
        <v>3874</v>
      </c>
      <c r="C482" t="s">
        <v>5</v>
      </c>
      <c r="D482" t="s">
        <v>750</v>
      </c>
      <c r="E482" t="s">
        <v>1119</v>
      </c>
      <c r="F482" t="s">
        <v>3875</v>
      </c>
      <c r="G482" t="s">
        <v>3876</v>
      </c>
    </row>
    <row r="483" spans="1:7" x14ac:dyDescent="0.25">
      <c r="A483" t="str">
        <f t="shared" si="7"/>
        <v>NABT-P&amp;M-Asset Servicing Technology-Front Office Support</v>
      </c>
      <c r="B483" t="s">
        <v>3877</v>
      </c>
      <c r="C483" t="s">
        <v>5</v>
      </c>
      <c r="D483" t="s">
        <v>750</v>
      </c>
      <c r="E483" t="s">
        <v>1124</v>
      </c>
      <c r="F483" t="s">
        <v>3878</v>
      </c>
      <c r="G483" t="s">
        <v>3879</v>
      </c>
    </row>
    <row r="484" spans="1:7" x14ac:dyDescent="0.25">
      <c r="A484" t="str">
        <f t="shared" si="7"/>
        <v>NABT-P&amp;M-Asset Servicing Technology-Infrastructure Support</v>
      </c>
      <c r="B484" t="s">
        <v>3880</v>
      </c>
      <c r="C484" t="s">
        <v>5</v>
      </c>
      <c r="D484" t="s">
        <v>750</v>
      </c>
      <c r="E484" t="s">
        <v>1147</v>
      </c>
      <c r="F484" t="s">
        <v>3881</v>
      </c>
    </row>
    <row r="485" spans="1:7" x14ac:dyDescent="0.25">
      <c r="A485" t="str">
        <f t="shared" si="7"/>
        <v>NABT-P&amp;M-Asset Servicing Technology-Middleware &amp; Payments Support</v>
      </c>
      <c r="B485" t="s">
        <v>3882</v>
      </c>
      <c r="C485" t="s">
        <v>5</v>
      </c>
      <c r="D485" t="s">
        <v>750</v>
      </c>
      <c r="E485" t="s">
        <v>751</v>
      </c>
      <c r="F485" t="s">
        <v>3883</v>
      </c>
      <c r="G485" t="s">
        <v>3884</v>
      </c>
    </row>
    <row r="486" spans="1:7" x14ac:dyDescent="0.25">
      <c r="A486" t="str">
        <f t="shared" si="7"/>
        <v>NABT-P&amp;M-Asset Servicing Technology-Middleware &amp; Payments Support-CHIPS</v>
      </c>
      <c r="B486" t="s">
        <v>3885</v>
      </c>
      <c r="C486" t="s">
        <v>5</v>
      </c>
      <c r="D486" t="s">
        <v>750</v>
      </c>
      <c r="E486" t="s">
        <v>1322</v>
      </c>
      <c r="F486" t="s">
        <v>3883</v>
      </c>
      <c r="G486" t="s">
        <v>3884</v>
      </c>
    </row>
    <row r="487" spans="1:7" x14ac:dyDescent="0.25">
      <c r="A487" t="str">
        <f t="shared" si="7"/>
        <v>NABT-P&amp;M-Asset Servicing Technology-Middleware &amp; Payments Support-MsgHub</v>
      </c>
      <c r="B487" t="s">
        <v>3886</v>
      </c>
      <c r="C487" t="s">
        <v>5</v>
      </c>
      <c r="D487" t="s">
        <v>750</v>
      </c>
      <c r="E487" t="s">
        <v>1323</v>
      </c>
      <c r="F487" t="s">
        <v>3883</v>
      </c>
      <c r="G487" t="s">
        <v>3884</v>
      </c>
    </row>
    <row r="488" spans="1:7" x14ac:dyDescent="0.25">
      <c r="A488" t="str">
        <f t="shared" si="7"/>
        <v>NABT-P&amp;M-Asset Servicing Technology-Middleware &amp; Payments Support-Nomad</v>
      </c>
      <c r="B488" t="s">
        <v>3887</v>
      </c>
      <c r="C488" t="s">
        <v>5</v>
      </c>
      <c r="D488" t="s">
        <v>750</v>
      </c>
      <c r="E488" t="s">
        <v>1324</v>
      </c>
      <c r="F488" t="s">
        <v>3883</v>
      </c>
      <c r="G488" t="s">
        <v>3884</v>
      </c>
    </row>
    <row r="489" spans="1:7" x14ac:dyDescent="0.25">
      <c r="A489" t="str">
        <f t="shared" si="7"/>
        <v>NABT-P&amp;M-Asset Servicing Technology-Middleware &amp; Payments Support-STAR2000</v>
      </c>
      <c r="B489" t="s">
        <v>3888</v>
      </c>
      <c r="C489" t="s">
        <v>5</v>
      </c>
      <c r="D489" t="s">
        <v>750</v>
      </c>
      <c r="E489" t="s">
        <v>1325</v>
      </c>
      <c r="F489" t="s">
        <v>3883</v>
      </c>
      <c r="G489" t="s">
        <v>3884</v>
      </c>
    </row>
    <row r="490" spans="1:7" x14ac:dyDescent="0.25">
      <c r="A490" t="str">
        <f t="shared" si="7"/>
        <v>NABT-P&amp;M-Asset Servicing Technology-Registry Support</v>
      </c>
      <c r="B490" t="s">
        <v>3889</v>
      </c>
      <c r="C490" t="s">
        <v>5</v>
      </c>
      <c r="D490" t="s">
        <v>750</v>
      </c>
      <c r="E490" t="s">
        <v>1177</v>
      </c>
      <c r="F490" t="s">
        <v>3890</v>
      </c>
      <c r="G490" t="s">
        <v>3891</v>
      </c>
    </row>
    <row r="491" spans="1:7" x14ac:dyDescent="0.25">
      <c r="A491" t="str">
        <f t="shared" si="7"/>
        <v>NABT-P&amp;M-Asset Servicing Technology-Reporting Support</v>
      </c>
      <c r="B491" t="s">
        <v>3892</v>
      </c>
      <c r="C491" t="s">
        <v>5</v>
      </c>
      <c r="D491" t="s">
        <v>750</v>
      </c>
      <c r="E491" t="s">
        <v>1181</v>
      </c>
      <c r="F491" t="s">
        <v>3893</v>
      </c>
      <c r="G491" t="s">
        <v>3879</v>
      </c>
    </row>
    <row r="492" spans="1:7" x14ac:dyDescent="0.25">
      <c r="A492" t="str">
        <f t="shared" si="7"/>
        <v>NABT-P&amp;M-Asset Servicing Technology-Reporting Support-Data Store</v>
      </c>
      <c r="B492" t="s">
        <v>3894</v>
      </c>
      <c r="C492" t="s">
        <v>5</v>
      </c>
      <c r="D492" t="s">
        <v>750</v>
      </c>
      <c r="E492" t="s">
        <v>1326</v>
      </c>
      <c r="F492" t="s">
        <v>3895</v>
      </c>
      <c r="G492" t="s">
        <v>3879</v>
      </c>
    </row>
    <row r="493" spans="1:7" x14ac:dyDescent="0.25">
      <c r="A493" t="str">
        <f t="shared" si="7"/>
        <v>NABT-P&amp;M-Asset Servicing Technology-Reporting Support-P&amp;RA</v>
      </c>
      <c r="B493" t="s">
        <v>3896</v>
      </c>
      <c r="C493" t="s">
        <v>5</v>
      </c>
      <c r="D493" t="s">
        <v>750</v>
      </c>
      <c r="E493" t="s">
        <v>1327</v>
      </c>
    </row>
    <row r="494" spans="1:7" x14ac:dyDescent="0.25">
      <c r="A494" t="str">
        <f t="shared" si="7"/>
        <v>NABT-P&amp;M-Asset Servicing Technology-Testing &amp; Environment Services</v>
      </c>
      <c r="B494" t="s">
        <v>3897</v>
      </c>
      <c r="C494" t="s">
        <v>5</v>
      </c>
      <c r="D494" t="s">
        <v>750</v>
      </c>
      <c r="E494" t="s">
        <v>1218</v>
      </c>
      <c r="F494" t="s">
        <v>3898</v>
      </c>
      <c r="G494" t="s">
        <v>3899</v>
      </c>
    </row>
    <row r="495" spans="1:7" x14ac:dyDescent="0.25">
      <c r="A495" t="str">
        <f t="shared" si="7"/>
        <v>NABT-P&amp;M-Asset Servicing Technology-Web &amp; Reconciliations Support</v>
      </c>
      <c r="B495" t="s">
        <v>3900</v>
      </c>
      <c r="C495" t="s">
        <v>5</v>
      </c>
      <c r="D495" t="s">
        <v>750</v>
      </c>
      <c r="E495" t="s">
        <v>1204</v>
      </c>
      <c r="F495" t="s">
        <v>3883</v>
      </c>
      <c r="G495" t="s">
        <v>3884</v>
      </c>
    </row>
    <row r="496" spans="1:7" x14ac:dyDescent="0.25">
      <c r="A496" t="str">
        <f t="shared" si="7"/>
        <v>NABT-P&amp;M-EST Northern Hemisphere-BT Support</v>
      </c>
      <c r="B496" t="s">
        <v>3901</v>
      </c>
      <c r="C496" t="s">
        <v>5</v>
      </c>
      <c r="D496" t="s">
        <v>2148</v>
      </c>
      <c r="E496" t="s">
        <v>1250</v>
      </c>
      <c r="F496" t="s">
        <v>3902</v>
      </c>
      <c r="G496" t="s">
        <v>3903</v>
      </c>
    </row>
    <row r="497" spans="1:7" x14ac:dyDescent="0.25">
      <c r="A497" t="str">
        <f t="shared" si="7"/>
        <v>NABT-P&amp;M-EST Northern Hemisphere-DR &amp; IT Risk Support</v>
      </c>
      <c r="B497" t="s">
        <v>3904</v>
      </c>
      <c r="C497" t="s">
        <v>5</v>
      </c>
      <c r="D497" t="s">
        <v>2148</v>
      </c>
      <c r="E497" t="s">
        <v>1116</v>
      </c>
      <c r="G497" t="s">
        <v>3905</v>
      </c>
    </row>
    <row r="498" spans="1:7" x14ac:dyDescent="0.25">
      <c r="A498" t="str">
        <f t="shared" si="7"/>
        <v>NABT-P&amp;M-EST Northern Hemisphere-Desktop Support</v>
      </c>
      <c r="B498" t="s">
        <v>3906</v>
      </c>
      <c r="C498" t="s">
        <v>5</v>
      </c>
      <c r="D498" t="s">
        <v>2148</v>
      </c>
      <c r="E498" t="s">
        <v>1252</v>
      </c>
      <c r="F498" t="s">
        <v>3907</v>
      </c>
      <c r="G498" t="s">
        <v>3908</v>
      </c>
    </row>
    <row r="499" spans="1:7" x14ac:dyDescent="0.25">
      <c r="A499" t="str">
        <f t="shared" si="7"/>
        <v>NABT-P&amp;M-EST Northern Hemisphere-FX Money Market Support</v>
      </c>
      <c r="B499" t="s">
        <v>3909</v>
      </c>
      <c r="C499" t="s">
        <v>5</v>
      </c>
      <c r="D499" t="s">
        <v>2148</v>
      </c>
      <c r="E499" t="s">
        <v>1126</v>
      </c>
      <c r="G499" t="s">
        <v>3910</v>
      </c>
    </row>
    <row r="500" spans="1:7" x14ac:dyDescent="0.25">
      <c r="A500" t="str">
        <f t="shared" si="7"/>
        <v>NABT-P&amp;M-EST Northern Hemisphere-GMM Support</v>
      </c>
      <c r="B500" t="s">
        <v>3911</v>
      </c>
      <c r="C500" t="s">
        <v>5</v>
      </c>
      <c r="D500" t="s">
        <v>2148</v>
      </c>
      <c r="E500" t="s">
        <v>1134</v>
      </c>
      <c r="G500" t="s">
        <v>3912</v>
      </c>
    </row>
    <row r="501" spans="1:7" x14ac:dyDescent="0.25">
      <c r="A501" t="str">
        <f t="shared" si="7"/>
        <v>NABT-P&amp;M-EST Northern Hemisphere-Groove Support</v>
      </c>
      <c r="B501" t="s">
        <v>3913</v>
      </c>
      <c r="C501" t="s">
        <v>5</v>
      </c>
      <c r="D501" t="s">
        <v>2148</v>
      </c>
      <c r="E501" t="s">
        <v>1137</v>
      </c>
      <c r="F501" t="s">
        <v>3914</v>
      </c>
      <c r="G501" t="s">
        <v>3915</v>
      </c>
    </row>
    <row r="502" spans="1:7" x14ac:dyDescent="0.25">
      <c r="A502" t="str">
        <f t="shared" si="7"/>
        <v>NABT-P&amp;M-EST Northern Hemisphere-Kapiti Support</v>
      </c>
      <c r="B502" t="s">
        <v>3916</v>
      </c>
      <c r="C502" t="s">
        <v>5</v>
      </c>
      <c r="D502" t="s">
        <v>2148</v>
      </c>
      <c r="E502" t="s">
        <v>1258</v>
      </c>
    </row>
    <row r="503" spans="1:7" x14ac:dyDescent="0.25">
      <c r="A503" t="str">
        <f t="shared" si="7"/>
        <v>NABT-P&amp;M-EST Northern Hemisphere-New York Technology Support</v>
      </c>
      <c r="B503" t="s">
        <v>3917</v>
      </c>
      <c r="C503" t="s">
        <v>5</v>
      </c>
      <c r="D503" t="s">
        <v>2148</v>
      </c>
      <c r="E503" t="s">
        <v>1167</v>
      </c>
      <c r="F503" t="s">
        <v>3918</v>
      </c>
      <c r="G503" t="s">
        <v>3919</v>
      </c>
    </row>
    <row r="504" spans="1:7" x14ac:dyDescent="0.25">
      <c r="A504" t="str">
        <f t="shared" si="7"/>
        <v>NABT-P&amp;M-EST Northern Hemisphere-Platform Services</v>
      </c>
      <c r="B504" t="s">
        <v>3920</v>
      </c>
      <c r="C504" t="s">
        <v>5</v>
      </c>
      <c r="D504" t="s">
        <v>2148</v>
      </c>
      <c r="E504" t="s">
        <v>1260</v>
      </c>
      <c r="G504" t="s">
        <v>3921</v>
      </c>
    </row>
    <row r="505" spans="1:7" x14ac:dyDescent="0.25">
      <c r="A505" t="str">
        <f t="shared" si="7"/>
        <v>NABT-P&amp;M-EST Northern Hemisphere-Project Management</v>
      </c>
      <c r="B505" t="s">
        <v>3922</v>
      </c>
      <c r="C505" t="s">
        <v>5</v>
      </c>
      <c r="D505" t="s">
        <v>2148</v>
      </c>
      <c r="E505" t="s">
        <v>278</v>
      </c>
      <c r="F505" t="s">
        <v>3923</v>
      </c>
      <c r="G505" t="s">
        <v>3924</v>
      </c>
    </row>
    <row r="506" spans="1:7" x14ac:dyDescent="0.25">
      <c r="A506" t="str">
        <f t="shared" si="7"/>
        <v>NABT-P&amp;M-EST Northern Hemisphere-Rates &amp; Credit Support</v>
      </c>
      <c r="B506" t="s">
        <v>3925</v>
      </c>
      <c r="C506" t="s">
        <v>5</v>
      </c>
      <c r="D506" t="s">
        <v>2148</v>
      </c>
      <c r="E506" t="s">
        <v>1172</v>
      </c>
      <c r="G506" t="s">
        <v>3926</v>
      </c>
    </row>
    <row r="507" spans="1:7" x14ac:dyDescent="0.25">
      <c r="A507" t="str">
        <f t="shared" si="7"/>
        <v>NABT-P&amp;M-EST Northern Hemisphere-Service Desk - UK Support</v>
      </c>
      <c r="B507" t="s">
        <v>3927</v>
      </c>
      <c r="C507" t="s">
        <v>5</v>
      </c>
      <c r="D507" t="s">
        <v>2148</v>
      </c>
      <c r="E507" t="s">
        <v>1187</v>
      </c>
      <c r="F507" t="s">
        <v>3928</v>
      </c>
      <c r="G507" t="s">
        <v>3929</v>
      </c>
    </row>
    <row r="508" spans="1:7" x14ac:dyDescent="0.25">
      <c r="A508" t="str">
        <f t="shared" si="7"/>
        <v>NABT-P&amp;M-EST Northern Hemisphere-Thomson Reuters Athena Support</v>
      </c>
      <c r="B508" t="s">
        <v>3930</v>
      </c>
      <c r="C508" t="s">
        <v>5</v>
      </c>
      <c r="D508" t="s">
        <v>2148</v>
      </c>
      <c r="E508" t="s">
        <v>1263</v>
      </c>
      <c r="G508" t="s">
        <v>3931</v>
      </c>
    </row>
    <row r="509" spans="1:7" x14ac:dyDescent="0.25">
      <c r="A509" t="str">
        <f t="shared" si="7"/>
        <v>NABT-P&amp;M-FI&amp;PT-BondMaster Support</v>
      </c>
      <c r="B509" t="s">
        <v>3932</v>
      </c>
      <c r="C509" t="s">
        <v>5</v>
      </c>
      <c r="D509" t="s">
        <v>754</v>
      </c>
      <c r="E509" t="s">
        <v>1098</v>
      </c>
      <c r="F509" t="s">
        <v>3933</v>
      </c>
      <c r="G509" t="s">
        <v>3934</v>
      </c>
    </row>
    <row r="510" spans="1:7" x14ac:dyDescent="0.25">
      <c r="A510" t="str">
        <f t="shared" si="7"/>
        <v>NABT-P&amp;M-FI&amp;PT-Confirmation Server Support</v>
      </c>
      <c r="B510" t="s">
        <v>3935</v>
      </c>
      <c r="C510" t="s">
        <v>5</v>
      </c>
      <c r="D510" t="s">
        <v>754</v>
      </c>
      <c r="E510" t="s">
        <v>1104</v>
      </c>
      <c r="F510" t="s">
        <v>3936</v>
      </c>
      <c r="G510" t="s">
        <v>3937</v>
      </c>
    </row>
    <row r="511" spans="1:7" x14ac:dyDescent="0.25">
      <c r="A511" t="str">
        <f t="shared" si="7"/>
        <v>NABT-P&amp;M-FI&amp;PT-Deal Processing Support</v>
      </c>
      <c r="B511" t="s">
        <v>3938</v>
      </c>
      <c r="C511" t="s">
        <v>5</v>
      </c>
      <c r="D511" t="s">
        <v>754</v>
      </c>
      <c r="E511" t="s">
        <v>1240</v>
      </c>
      <c r="F511" t="s">
        <v>3939</v>
      </c>
      <c r="G511" t="s">
        <v>3940</v>
      </c>
    </row>
    <row r="512" spans="1:7" x14ac:dyDescent="0.25">
      <c r="A512" t="str">
        <f t="shared" si="7"/>
        <v>NABT-P&amp;M-FI&amp;PT-Deal Processing Support - Bills Trading</v>
      </c>
      <c r="B512" t="s">
        <v>3941</v>
      </c>
      <c r="C512" t="s">
        <v>5</v>
      </c>
      <c r="D512" t="s">
        <v>754</v>
      </c>
      <c r="E512" t="s">
        <v>1238</v>
      </c>
      <c r="F512" t="s">
        <v>3939</v>
      </c>
      <c r="G512" t="s">
        <v>3942</v>
      </c>
    </row>
    <row r="513" spans="1:7" x14ac:dyDescent="0.25">
      <c r="A513" t="str">
        <f t="shared" si="7"/>
        <v>NABT-P&amp;M-FI&amp;PT-Deal Processing Support - Equation</v>
      </c>
      <c r="B513" t="s">
        <v>3943</v>
      </c>
      <c r="C513" t="s">
        <v>5</v>
      </c>
      <c r="D513" t="s">
        <v>754</v>
      </c>
      <c r="E513" t="s">
        <v>1337</v>
      </c>
      <c r="F513" t="s">
        <v>3939</v>
      </c>
      <c r="G513" t="s">
        <v>3940</v>
      </c>
    </row>
    <row r="514" spans="1:7" x14ac:dyDescent="0.25">
      <c r="A514" t="str">
        <f t="shared" si="7"/>
        <v>NABT-P&amp;M-FI&amp;PT-Deal Processing Support - Midas</v>
      </c>
      <c r="B514" t="s">
        <v>3944</v>
      </c>
      <c r="C514" t="s">
        <v>5</v>
      </c>
      <c r="D514" t="s">
        <v>754</v>
      </c>
      <c r="E514" t="s">
        <v>1242</v>
      </c>
      <c r="F514" t="s">
        <v>3939</v>
      </c>
      <c r="G514" t="s">
        <v>3945</v>
      </c>
    </row>
    <row r="515" spans="1:7" x14ac:dyDescent="0.25">
      <c r="A515" t="str">
        <f t="shared" ref="A515:A578" si="8">CONCATENATE(C515,"-",D515,"-",E515)</f>
        <v>NABT-P&amp;M-FI&amp;PT-Equities Support</v>
      </c>
      <c r="B515" t="s">
        <v>3946</v>
      </c>
      <c r="C515" t="s">
        <v>5</v>
      </c>
      <c r="D515" t="s">
        <v>754</v>
      </c>
      <c r="E515" t="s">
        <v>1120</v>
      </c>
    </row>
    <row r="516" spans="1:7" x14ac:dyDescent="0.25">
      <c r="A516" t="str">
        <f t="shared" si="8"/>
        <v>NABT-P&amp;M-FI&amp;PT-FLAG Support</v>
      </c>
      <c r="B516" t="s">
        <v>3947</v>
      </c>
      <c r="C516" t="s">
        <v>5</v>
      </c>
      <c r="D516" t="s">
        <v>754</v>
      </c>
      <c r="E516" t="s">
        <v>1122</v>
      </c>
      <c r="F516" t="s">
        <v>3933</v>
      </c>
      <c r="G516" t="s">
        <v>3948</v>
      </c>
    </row>
    <row r="517" spans="1:7" x14ac:dyDescent="0.25">
      <c r="A517" t="str">
        <f t="shared" si="8"/>
        <v>NABT-P&amp;M-FI&amp;PT-Finance Support</v>
      </c>
      <c r="B517" t="s">
        <v>3949</v>
      </c>
      <c r="C517" t="s">
        <v>5</v>
      </c>
      <c r="D517" t="s">
        <v>754</v>
      </c>
      <c r="E517" t="s">
        <v>1121</v>
      </c>
      <c r="F517" t="s">
        <v>3950</v>
      </c>
      <c r="G517" t="s">
        <v>3951</v>
      </c>
    </row>
    <row r="518" spans="1:7" x14ac:dyDescent="0.25">
      <c r="A518" t="str">
        <f t="shared" si="8"/>
        <v>NABT-P&amp;M-FI&amp;PT-Fixed Income Support</v>
      </c>
      <c r="B518" t="s">
        <v>3952</v>
      </c>
      <c r="C518" t="s">
        <v>5</v>
      </c>
      <c r="D518" t="s">
        <v>754</v>
      </c>
      <c r="E518" t="s">
        <v>1215</v>
      </c>
    </row>
    <row r="519" spans="1:7" x14ac:dyDescent="0.25">
      <c r="A519" t="str">
        <f t="shared" si="8"/>
        <v>NABT-P&amp;M-FI&amp;PT-GMM Support</v>
      </c>
      <c r="B519" t="s">
        <v>3953</v>
      </c>
      <c r="C519" t="s">
        <v>5</v>
      </c>
      <c r="D519" t="s">
        <v>754</v>
      </c>
      <c r="E519" t="s">
        <v>1134</v>
      </c>
      <c r="F519" t="s">
        <v>3954</v>
      </c>
      <c r="G519" t="s">
        <v>3955</v>
      </c>
    </row>
    <row r="520" spans="1:7" x14ac:dyDescent="0.25">
      <c r="A520" t="str">
        <f t="shared" si="8"/>
        <v>NABT-P&amp;M-FI&amp;PT-ICC Production Support</v>
      </c>
      <c r="B520" t="s">
        <v>3956</v>
      </c>
      <c r="C520" t="s">
        <v>5</v>
      </c>
      <c r="D520" t="s">
        <v>754</v>
      </c>
      <c r="E520" t="s">
        <v>1141</v>
      </c>
    </row>
    <row r="521" spans="1:7" x14ac:dyDescent="0.25">
      <c r="A521" t="str">
        <f t="shared" si="8"/>
        <v>NABT-P&amp;M-FI&amp;PT-ICC Testing Support</v>
      </c>
      <c r="B521" t="s">
        <v>3957</v>
      </c>
      <c r="C521" t="s">
        <v>5</v>
      </c>
      <c r="D521" t="s">
        <v>754</v>
      </c>
      <c r="E521" t="s">
        <v>1143</v>
      </c>
    </row>
    <row r="522" spans="1:7" x14ac:dyDescent="0.25">
      <c r="A522" t="str">
        <f t="shared" si="8"/>
        <v>NABT-P&amp;M-FI&amp;PT-Incubator PCE Support</v>
      </c>
      <c r="B522" t="s">
        <v>3958</v>
      </c>
      <c r="C522" t="s">
        <v>5</v>
      </c>
      <c r="D522" t="s">
        <v>754</v>
      </c>
      <c r="E522" t="s">
        <v>1145</v>
      </c>
      <c r="F522" t="s">
        <v>3933</v>
      </c>
      <c r="G522" t="s">
        <v>3959</v>
      </c>
    </row>
    <row r="523" spans="1:7" x14ac:dyDescent="0.25">
      <c r="A523" t="str">
        <f t="shared" si="8"/>
        <v>NABT-P&amp;M-FI&amp;PT-Lending Systems Support</v>
      </c>
      <c r="B523" t="s">
        <v>3960</v>
      </c>
      <c r="C523" t="s">
        <v>5</v>
      </c>
      <c r="D523" t="s">
        <v>754</v>
      </c>
      <c r="E523" t="s">
        <v>1216</v>
      </c>
      <c r="F523" t="s">
        <v>3961</v>
      </c>
      <c r="G523" t="s">
        <v>3962</v>
      </c>
    </row>
    <row r="524" spans="1:7" x14ac:dyDescent="0.25">
      <c r="A524" t="str">
        <f t="shared" si="8"/>
        <v>NABT-P&amp;M-FI&amp;PT-Mercury Support</v>
      </c>
      <c r="B524" t="s">
        <v>3963</v>
      </c>
      <c r="C524" t="s">
        <v>5</v>
      </c>
      <c r="D524" t="s">
        <v>754</v>
      </c>
      <c r="E524" t="s">
        <v>1156</v>
      </c>
      <c r="G524" t="s">
        <v>3964</v>
      </c>
    </row>
    <row r="525" spans="1:7" x14ac:dyDescent="0.25">
      <c r="A525" t="str">
        <f t="shared" si="8"/>
        <v>NABT-P&amp;M-FI&amp;PT-Payments &amp; Confirmations Support</v>
      </c>
      <c r="B525" t="s">
        <v>3965</v>
      </c>
      <c r="C525" t="s">
        <v>5</v>
      </c>
      <c r="D525" t="s">
        <v>754</v>
      </c>
      <c r="E525" t="s">
        <v>755</v>
      </c>
      <c r="F525" t="s">
        <v>3966</v>
      </c>
    </row>
    <row r="526" spans="1:7" x14ac:dyDescent="0.25">
      <c r="A526" t="str">
        <f t="shared" si="8"/>
        <v>NABT-P&amp;M-FI&amp;PT-RRT Support</v>
      </c>
      <c r="B526" t="s">
        <v>3967</v>
      </c>
      <c r="C526" t="s">
        <v>5</v>
      </c>
      <c r="D526" t="s">
        <v>754</v>
      </c>
      <c r="E526" t="s">
        <v>1182</v>
      </c>
      <c r="F526" t="s">
        <v>3968</v>
      </c>
      <c r="G526" t="s">
        <v>3969</v>
      </c>
    </row>
    <row r="527" spans="1:7" x14ac:dyDescent="0.25">
      <c r="A527" t="str">
        <f t="shared" si="8"/>
        <v>NABT-P&amp;M-FI&amp;PT-Rates &amp; Credit Development</v>
      </c>
      <c r="B527" t="s">
        <v>3970</v>
      </c>
      <c r="C527" t="s">
        <v>5</v>
      </c>
      <c r="D527" t="s">
        <v>754</v>
      </c>
      <c r="E527" t="s">
        <v>1209</v>
      </c>
      <c r="F527" t="s">
        <v>3971</v>
      </c>
      <c r="G527" t="s">
        <v>3972</v>
      </c>
    </row>
    <row r="528" spans="1:7" x14ac:dyDescent="0.25">
      <c r="A528" t="str">
        <f t="shared" si="8"/>
        <v>NABT-P&amp;M-FI&amp;PT-Rates &amp; Credit Support</v>
      </c>
      <c r="B528" t="s">
        <v>3973</v>
      </c>
      <c r="C528" t="s">
        <v>5</v>
      </c>
      <c r="D528" t="s">
        <v>754</v>
      </c>
      <c r="E528" t="s">
        <v>1172</v>
      </c>
      <c r="F528" t="s">
        <v>3974</v>
      </c>
      <c r="G528" t="s">
        <v>3975</v>
      </c>
    </row>
    <row r="529" spans="1:7" x14ac:dyDescent="0.25">
      <c r="A529" t="str">
        <f t="shared" si="8"/>
        <v>NABT-P&amp;M-FI&amp;PT-Rates &amp; Credit Testing</v>
      </c>
      <c r="B529" t="s">
        <v>3976</v>
      </c>
      <c r="C529" t="s">
        <v>5</v>
      </c>
      <c r="D529" t="s">
        <v>754</v>
      </c>
      <c r="E529" t="s">
        <v>1210</v>
      </c>
      <c r="F529" t="s">
        <v>3977</v>
      </c>
      <c r="G529" t="s">
        <v>3978</v>
      </c>
    </row>
    <row r="530" spans="1:7" x14ac:dyDescent="0.25">
      <c r="A530" t="str">
        <f t="shared" si="8"/>
        <v>NABT-P&amp;M-FI&amp;PT-Reconciliation Support</v>
      </c>
      <c r="B530" t="s">
        <v>3979</v>
      </c>
      <c r="C530" t="s">
        <v>5</v>
      </c>
      <c r="D530" t="s">
        <v>754</v>
      </c>
      <c r="E530" t="s">
        <v>1175</v>
      </c>
      <c r="F530" t="s">
        <v>3980</v>
      </c>
      <c r="G530" t="s">
        <v>3981</v>
      </c>
    </row>
    <row r="531" spans="1:7" x14ac:dyDescent="0.25">
      <c r="A531" t="str">
        <f t="shared" si="8"/>
        <v>NABT-P&amp;M-FI&amp;PT-Thor Support</v>
      </c>
      <c r="B531" t="s">
        <v>3982</v>
      </c>
      <c r="C531" t="s">
        <v>5</v>
      </c>
      <c r="D531" t="s">
        <v>754</v>
      </c>
      <c r="E531" t="s">
        <v>1194</v>
      </c>
      <c r="F531" t="s">
        <v>3983</v>
      </c>
      <c r="G531" t="s">
        <v>3984</v>
      </c>
    </row>
    <row r="532" spans="1:7" x14ac:dyDescent="0.25">
      <c r="A532" t="str">
        <f t="shared" si="8"/>
        <v>NABT-P&amp;M-FX &amp; Commodities-Bills Whiteboard Development</v>
      </c>
      <c r="B532" t="s">
        <v>3985</v>
      </c>
      <c r="C532" t="s">
        <v>5</v>
      </c>
      <c r="D532" t="s">
        <v>1096</v>
      </c>
      <c r="E532" t="s">
        <v>1095</v>
      </c>
      <c r="F532" t="s">
        <v>3986</v>
      </c>
      <c r="G532" t="s">
        <v>3987</v>
      </c>
    </row>
    <row r="533" spans="1:7" x14ac:dyDescent="0.25">
      <c r="A533" t="str">
        <f t="shared" si="8"/>
        <v>NABT-P&amp;M-FX &amp; Commodities-Client Centre Support</v>
      </c>
      <c r="B533" t="s">
        <v>3988</v>
      </c>
      <c r="C533" t="s">
        <v>5</v>
      </c>
      <c r="D533" t="s">
        <v>1096</v>
      </c>
      <c r="E533" t="s">
        <v>1102</v>
      </c>
      <c r="F533" t="s">
        <v>3989</v>
      </c>
      <c r="G533" t="s">
        <v>3990</v>
      </c>
    </row>
    <row r="534" spans="1:7" x14ac:dyDescent="0.25">
      <c r="A534" t="str">
        <f t="shared" si="8"/>
        <v>NABT-P&amp;M-FX &amp; Commodities-Commodities Support</v>
      </c>
      <c r="B534" t="s">
        <v>3991</v>
      </c>
      <c r="C534" t="s">
        <v>5</v>
      </c>
      <c r="D534" t="s">
        <v>1096</v>
      </c>
      <c r="E534" t="s">
        <v>1103</v>
      </c>
      <c r="F534" t="s">
        <v>3992</v>
      </c>
      <c r="G534" t="s">
        <v>3993</v>
      </c>
    </row>
    <row r="535" spans="1:7" x14ac:dyDescent="0.25">
      <c r="A535" t="str">
        <f t="shared" si="8"/>
        <v>NABT-P&amp;M-FX &amp; Commodities-Murex Application Support</v>
      </c>
      <c r="B535" t="s">
        <v>3994</v>
      </c>
      <c r="C535" t="s">
        <v>5</v>
      </c>
      <c r="D535" t="s">
        <v>1096</v>
      </c>
      <c r="E535" t="s">
        <v>1163</v>
      </c>
      <c r="F535" t="s">
        <v>3995</v>
      </c>
      <c r="G535" t="s">
        <v>3996</v>
      </c>
    </row>
    <row r="536" spans="1:7" x14ac:dyDescent="0.25">
      <c r="A536" t="str">
        <f t="shared" si="8"/>
        <v>NABT-P&amp;M-FX &amp; Commodities-Non-Traded Support</v>
      </c>
      <c r="B536" t="s">
        <v>3997</v>
      </c>
      <c r="C536" t="s">
        <v>5</v>
      </c>
      <c r="D536" t="s">
        <v>1096</v>
      </c>
      <c r="E536" t="s">
        <v>1168</v>
      </c>
      <c r="F536" t="s">
        <v>3998</v>
      </c>
      <c r="G536" t="s">
        <v>3999</v>
      </c>
    </row>
    <row r="537" spans="1:7" x14ac:dyDescent="0.25">
      <c r="A537" t="str">
        <f t="shared" si="8"/>
        <v>NABT-P&amp;M-FX &amp; Commodities-RDM Support</v>
      </c>
      <c r="B537" t="s">
        <v>4000</v>
      </c>
      <c r="C537" t="s">
        <v>5</v>
      </c>
      <c r="D537" t="s">
        <v>1096</v>
      </c>
      <c r="E537" t="s">
        <v>1174</v>
      </c>
      <c r="F537" t="s">
        <v>4001</v>
      </c>
      <c r="G537" t="s">
        <v>4002</v>
      </c>
    </row>
    <row r="538" spans="1:7" x14ac:dyDescent="0.25">
      <c r="A538" t="str">
        <f t="shared" si="8"/>
        <v>NABT-P&amp;M-FX &amp; Commodities-Taurus Support</v>
      </c>
      <c r="B538" t="s">
        <v>4003</v>
      </c>
      <c r="C538" t="s">
        <v>5</v>
      </c>
      <c r="D538" t="s">
        <v>1096</v>
      </c>
      <c r="E538" t="s">
        <v>1192</v>
      </c>
      <c r="F538" t="s">
        <v>4004</v>
      </c>
      <c r="G538" t="s">
        <v>4005</v>
      </c>
    </row>
    <row r="539" spans="1:7" x14ac:dyDescent="0.25">
      <c r="A539" t="str">
        <f t="shared" si="8"/>
        <v>NABT-P&amp;M-FX &amp; Commodities-eCRS Support</v>
      </c>
      <c r="B539" t="s">
        <v>4006</v>
      </c>
      <c r="C539" t="s">
        <v>5</v>
      </c>
      <c r="D539" t="s">
        <v>1096</v>
      </c>
      <c r="E539" t="s">
        <v>1117</v>
      </c>
      <c r="F539" t="s">
        <v>4007</v>
      </c>
      <c r="G539" t="s">
        <v>4008</v>
      </c>
    </row>
    <row r="540" spans="1:7" x14ac:dyDescent="0.25">
      <c r="A540" t="str">
        <f t="shared" si="8"/>
        <v>NABT-P&amp;M-FX &amp; Distribution-Austin Development</v>
      </c>
      <c r="B540" t="s">
        <v>4009</v>
      </c>
      <c r="C540" t="s">
        <v>5</v>
      </c>
      <c r="D540" t="s">
        <v>690</v>
      </c>
      <c r="E540" t="s">
        <v>1093</v>
      </c>
      <c r="F540" t="s">
        <v>3986</v>
      </c>
      <c r="G540" t="s">
        <v>4010</v>
      </c>
    </row>
    <row r="541" spans="1:7" x14ac:dyDescent="0.25">
      <c r="A541" t="str">
        <f t="shared" si="8"/>
        <v>NABT-P&amp;M-FX &amp; Distribution-Austin Support</v>
      </c>
      <c r="B541" t="s">
        <v>4011</v>
      </c>
      <c r="C541" t="s">
        <v>5</v>
      </c>
      <c r="D541" t="s">
        <v>690</v>
      </c>
      <c r="E541" t="s">
        <v>1094</v>
      </c>
      <c r="F541" t="s">
        <v>4012</v>
      </c>
      <c r="G541" t="s">
        <v>4013</v>
      </c>
    </row>
    <row r="542" spans="1:7" x14ac:dyDescent="0.25">
      <c r="A542" t="str">
        <f t="shared" si="8"/>
        <v>NABT-P&amp;M-FX &amp; Distribution-Bills Whiteboard Support</v>
      </c>
      <c r="B542" t="s">
        <v>4014</v>
      </c>
      <c r="C542" t="s">
        <v>5</v>
      </c>
      <c r="D542" t="s">
        <v>690</v>
      </c>
      <c r="E542" t="s">
        <v>1097</v>
      </c>
      <c r="F542" t="s">
        <v>4012</v>
      </c>
      <c r="G542" t="s">
        <v>4015</v>
      </c>
    </row>
    <row r="543" spans="1:7" x14ac:dyDescent="0.25">
      <c r="A543" t="str">
        <f t="shared" si="8"/>
        <v>NABT-P&amp;M-FX &amp; Distribution-FX Pricing &amp; Sales Support</v>
      </c>
      <c r="B543" t="s">
        <v>4016</v>
      </c>
      <c r="C543" t="s">
        <v>5</v>
      </c>
      <c r="D543" t="s">
        <v>690</v>
      </c>
      <c r="E543" t="s">
        <v>1128</v>
      </c>
      <c r="F543" t="s">
        <v>4017</v>
      </c>
      <c r="G543" t="s">
        <v>4018</v>
      </c>
    </row>
    <row r="544" spans="1:7" x14ac:dyDescent="0.25">
      <c r="A544" t="str">
        <f t="shared" si="8"/>
        <v>NABT-P&amp;M-FX &amp; Distribution-Live Rates Support</v>
      </c>
      <c r="B544" t="s">
        <v>4019</v>
      </c>
      <c r="C544" t="s">
        <v>5</v>
      </c>
      <c r="D544" t="s">
        <v>690</v>
      </c>
      <c r="E544" t="s">
        <v>1154</v>
      </c>
      <c r="G544" t="s">
        <v>4020</v>
      </c>
    </row>
    <row r="545" spans="1:7" x14ac:dyDescent="0.25">
      <c r="A545" t="str">
        <f t="shared" si="8"/>
        <v>NABT-P&amp;M-FX &amp; Distribution-Sales Tool Development</v>
      </c>
      <c r="B545" t="s">
        <v>4021</v>
      </c>
      <c r="C545" t="s">
        <v>5</v>
      </c>
      <c r="D545" t="s">
        <v>690</v>
      </c>
      <c r="E545" t="s">
        <v>1183</v>
      </c>
      <c r="F545" t="s">
        <v>3986</v>
      </c>
      <c r="G545" t="s">
        <v>4010</v>
      </c>
    </row>
    <row r="546" spans="1:7" x14ac:dyDescent="0.25">
      <c r="A546" t="str">
        <f t="shared" si="8"/>
        <v>NABT-P&amp;M-FX &amp; Distribution-Sales Tool Support</v>
      </c>
      <c r="B546" t="s">
        <v>4022</v>
      </c>
      <c r="C546" t="s">
        <v>5</v>
      </c>
      <c r="D546" t="s">
        <v>690</v>
      </c>
      <c r="E546" t="s">
        <v>1184</v>
      </c>
      <c r="F546" t="s">
        <v>4012</v>
      </c>
      <c r="G546" t="s">
        <v>4023</v>
      </c>
    </row>
    <row r="547" spans="1:7" x14ac:dyDescent="0.25">
      <c r="A547" t="str">
        <f t="shared" si="8"/>
        <v>NABT-P&amp;M-FX &amp; Distribution-TBL Support</v>
      </c>
      <c r="B547" t="s">
        <v>4024</v>
      </c>
      <c r="C547" t="s">
        <v>5</v>
      </c>
      <c r="D547" t="s">
        <v>690</v>
      </c>
      <c r="E547" t="s">
        <v>1193</v>
      </c>
      <c r="F547" t="s">
        <v>4025</v>
      </c>
      <c r="G547" t="s">
        <v>4026</v>
      </c>
    </row>
    <row r="548" spans="1:7" x14ac:dyDescent="0.25">
      <c r="A548" t="str">
        <f t="shared" si="8"/>
        <v>NABT-P&amp;M-FX &amp; Distribution-nabTrade DevTest Support</v>
      </c>
      <c r="B548" t="s">
        <v>4027</v>
      </c>
      <c r="C548" t="s">
        <v>5</v>
      </c>
      <c r="D548" t="s">
        <v>690</v>
      </c>
      <c r="E548" t="s">
        <v>859</v>
      </c>
      <c r="F548" t="s">
        <v>4028</v>
      </c>
      <c r="G548" t="s">
        <v>4029</v>
      </c>
    </row>
    <row r="549" spans="1:7" x14ac:dyDescent="0.25">
      <c r="A549" t="str">
        <f t="shared" si="8"/>
        <v>NABT-P&amp;M-FX &amp; Distribution-nabTrade Production Support</v>
      </c>
      <c r="B549" t="s">
        <v>4030</v>
      </c>
      <c r="C549" t="s">
        <v>5</v>
      </c>
      <c r="D549" t="s">
        <v>690</v>
      </c>
      <c r="E549" t="s">
        <v>691</v>
      </c>
      <c r="F549" t="s">
        <v>4031</v>
      </c>
      <c r="G549" t="s">
        <v>4032</v>
      </c>
    </row>
    <row r="550" spans="1:7" x14ac:dyDescent="0.25">
      <c r="A550" t="str">
        <f t="shared" si="8"/>
        <v>NABT-P&amp;M-IT Service Portfolio Management-Technical Service Community</v>
      </c>
      <c r="B550" t="s">
        <v>4033</v>
      </c>
      <c r="C550" t="s">
        <v>5</v>
      </c>
      <c r="D550" t="s">
        <v>1338</v>
      </c>
      <c r="E550" t="s">
        <v>1033</v>
      </c>
    </row>
    <row r="551" spans="1:7" x14ac:dyDescent="0.25">
      <c r="A551" t="str">
        <f t="shared" si="8"/>
        <v>NABT-P&amp;M-Infrastructure-Dealing Room Support</v>
      </c>
      <c r="B551" t="s">
        <v>4034</v>
      </c>
      <c r="C551" t="s">
        <v>5</v>
      </c>
      <c r="D551" t="s">
        <v>1130</v>
      </c>
      <c r="E551" t="s">
        <v>1213</v>
      </c>
      <c r="G551" t="s">
        <v>4035</v>
      </c>
    </row>
    <row r="552" spans="1:7" x14ac:dyDescent="0.25">
      <c r="A552" t="str">
        <f t="shared" si="8"/>
        <v>NABT-P&amp;M-Infrastructure-Global Market Data Support</v>
      </c>
      <c r="B552" t="s">
        <v>4036</v>
      </c>
      <c r="C552" t="s">
        <v>5</v>
      </c>
      <c r="D552" t="s">
        <v>1130</v>
      </c>
      <c r="E552" t="s">
        <v>1131</v>
      </c>
      <c r="F552" t="s">
        <v>4037</v>
      </c>
      <c r="G552" t="s">
        <v>4038</v>
      </c>
    </row>
    <row r="553" spans="1:7" x14ac:dyDescent="0.25">
      <c r="A553" t="str">
        <f t="shared" si="8"/>
        <v>NABT-P&amp;M-Risk &amp; Data-Credit Risk Support</v>
      </c>
      <c r="B553" t="s">
        <v>4039</v>
      </c>
      <c r="C553" t="s">
        <v>5</v>
      </c>
      <c r="D553" t="s">
        <v>1108</v>
      </c>
      <c r="E553" t="s">
        <v>1107</v>
      </c>
      <c r="F553" t="s">
        <v>4040</v>
      </c>
      <c r="G553" t="s">
        <v>4041</v>
      </c>
    </row>
    <row r="554" spans="1:7" x14ac:dyDescent="0.25">
      <c r="A554" t="str">
        <f t="shared" si="8"/>
        <v>NABT-P&amp;M-Risk &amp; Data-Curves and Rates Support</v>
      </c>
      <c r="B554" t="s">
        <v>4042</v>
      </c>
      <c r="C554" t="s">
        <v>5</v>
      </c>
      <c r="D554" t="s">
        <v>1108</v>
      </c>
      <c r="E554" t="s">
        <v>1112</v>
      </c>
      <c r="F554" t="s">
        <v>4043</v>
      </c>
      <c r="G554" t="s">
        <v>4044</v>
      </c>
    </row>
    <row r="555" spans="1:7" x14ac:dyDescent="0.25">
      <c r="A555" t="str">
        <f t="shared" si="8"/>
        <v>NABT-P&amp;M-Risk &amp; Data-Data Management Operations</v>
      </c>
      <c r="B555" t="s">
        <v>4045</v>
      </c>
      <c r="C555" t="s">
        <v>5</v>
      </c>
      <c r="D555" t="s">
        <v>1108</v>
      </c>
      <c r="E555" t="s">
        <v>1113</v>
      </c>
      <c r="G555" t="s">
        <v>4046</v>
      </c>
    </row>
    <row r="556" spans="1:7" x14ac:dyDescent="0.25">
      <c r="A556" t="str">
        <f t="shared" si="8"/>
        <v>NABT-P&amp;M-Risk &amp; Data-Global Operations Support</v>
      </c>
      <c r="B556" t="s">
        <v>4047</v>
      </c>
      <c r="C556" t="s">
        <v>5</v>
      </c>
      <c r="D556" t="s">
        <v>1108</v>
      </c>
      <c r="E556" t="s">
        <v>1133</v>
      </c>
      <c r="G556" t="s">
        <v>4048</v>
      </c>
    </row>
    <row r="557" spans="1:7" x14ac:dyDescent="0.25">
      <c r="A557" t="str">
        <f t="shared" si="8"/>
        <v>NABT-P&amp;M-Risk &amp; Data-IT Continuity Services</v>
      </c>
      <c r="B557" t="s">
        <v>4049</v>
      </c>
      <c r="C557" t="s">
        <v>5</v>
      </c>
      <c r="D557" t="s">
        <v>1108</v>
      </c>
      <c r="E557" t="s">
        <v>1151</v>
      </c>
      <c r="G557" t="s">
        <v>4050</v>
      </c>
    </row>
    <row r="558" spans="1:7" x14ac:dyDescent="0.25">
      <c r="A558" t="str">
        <f t="shared" si="8"/>
        <v>NABT-P&amp;M-Risk &amp; Data-Institutional Banking Support</v>
      </c>
      <c r="B558" t="s">
        <v>4051</v>
      </c>
      <c r="C558" t="s">
        <v>5</v>
      </c>
      <c r="D558" t="s">
        <v>1108</v>
      </c>
      <c r="E558" t="s">
        <v>1149</v>
      </c>
      <c r="G558" t="s">
        <v>4052</v>
      </c>
    </row>
    <row r="559" spans="1:7" x14ac:dyDescent="0.25">
      <c r="A559" t="str">
        <f t="shared" si="8"/>
        <v>NABT-P&amp;M-Risk &amp; Data-Market Risk Support</v>
      </c>
      <c r="B559" t="s">
        <v>4053</v>
      </c>
      <c r="C559" t="s">
        <v>5</v>
      </c>
      <c r="D559" t="s">
        <v>1108</v>
      </c>
      <c r="E559" t="s">
        <v>1110</v>
      </c>
      <c r="F559" t="s">
        <v>4054</v>
      </c>
      <c r="G559" t="s">
        <v>4055</v>
      </c>
    </row>
    <row r="560" spans="1:7" x14ac:dyDescent="0.25">
      <c r="A560" t="str">
        <f t="shared" si="8"/>
        <v>NABT-P&amp;M-Risk &amp; Data-Reporting Centre Support</v>
      </c>
      <c r="B560" t="s">
        <v>4056</v>
      </c>
      <c r="C560" t="s">
        <v>5</v>
      </c>
      <c r="D560" t="s">
        <v>1108</v>
      </c>
      <c r="E560" t="s">
        <v>1179</v>
      </c>
      <c r="F560" t="s">
        <v>4057</v>
      </c>
      <c r="G560" t="s">
        <v>4058</v>
      </c>
    </row>
    <row r="561" spans="1:7" x14ac:dyDescent="0.25">
      <c r="A561" t="str">
        <f t="shared" si="8"/>
        <v>NABT-P&amp;M-Risk &amp; Data-Reporting Support</v>
      </c>
      <c r="B561" t="s">
        <v>4059</v>
      </c>
      <c r="C561" t="s">
        <v>5</v>
      </c>
      <c r="D561" t="s">
        <v>1108</v>
      </c>
      <c r="E561" t="s">
        <v>1181</v>
      </c>
      <c r="F561" t="s">
        <v>4057</v>
      </c>
      <c r="G561" t="s">
        <v>4060</v>
      </c>
    </row>
    <row r="562" spans="1:7" x14ac:dyDescent="0.25">
      <c r="A562" t="str">
        <f t="shared" si="8"/>
        <v>NABT-P&amp;M-Supply Management-Capacity &amp; Performance Management</v>
      </c>
      <c r="B562" t="s">
        <v>4061</v>
      </c>
      <c r="C562" t="s">
        <v>5</v>
      </c>
      <c r="D562" t="s">
        <v>1100</v>
      </c>
      <c r="E562" t="s">
        <v>1101</v>
      </c>
      <c r="G562" t="s">
        <v>4062</v>
      </c>
    </row>
    <row r="563" spans="1:7" x14ac:dyDescent="0.25">
      <c r="A563" t="str">
        <f t="shared" si="8"/>
        <v>NABT-P&amp;M-Supply Management-PPM Support</v>
      </c>
      <c r="B563" t="s">
        <v>4063</v>
      </c>
      <c r="C563" t="s">
        <v>5</v>
      </c>
      <c r="D563" t="s">
        <v>1100</v>
      </c>
      <c r="E563" t="s">
        <v>1170</v>
      </c>
      <c r="G563" t="s">
        <v>4064</v>
      </c>
    </row>
    <row r="564" spans="1:7" x14ac:dyDescent="0.25">
      <c r="A564" t="str">
        <f t="shared" si="8"/>
        <v>NABT-P&amp;M-Technology Asia-nabAsia Core Banking BTR Project</v>
      </c>
      <c r="B564" t="s">
        <v>4065</v>
      </c>
      <c r="C564" t="s">
        <v>5</v>
      </c>
      <c r="D564" t="s">
        <v>157</v>
      </c>
      <c r="E564" t="s">
        <v>1021</v>
      </c>
    </row>
    <row r="565" spans="1:7" x14ac:dyDescent="0.25">
      <c r="A565" t="str">
        <f t="shared" si="8"/>
        <v>NABT-P&amp;M-Technology Asia-nabAsia Core Banking Support</v>
      </c>
      <c r="B565" t="s">
        <v>4066</v>
      </c>
      <c r="C565" t="s">
        <v>5</v>
      </c>
      <c r="D565" t="s">
        <v>157</v>
      </c>
      <c r="E565" t="s">
        <v>158</v>
      </c>
      <c r="G565" t="s">
        <v>4067</v>
      </c>
    </row>
    <row r="566" spans="1:7" x14ac:dyDescent="0.25">
      <c r="A566" t="str">
        <f t="shared" si="8"/>
        <v>NABT-P&amp;M-Testing Services-Testing Services</v>
      </c>
      <c r="B566" t="s">
        <v>4068</v>
      </c>
      <c r="C566" t="s">
        <v>5</v>
      </c>
      <c r="D566" t="s">
        <v>1222</v>
      </c>
      <c r="E566" t="s">
        <v>1221</v>
      </c>
      <c r="F566" t="s">
        <v>4069</v>
      </c>
      <c r="G566" t="s">
        <v>4070</v>
      </c>
    </row>
    <row r="567" spans="1:7" x14ac:dyDescent="0.25">
      <c r="A567" t="str">
        <f t="shared" si="8"/>
        <v>NABT-Project Services-SIM Remedy Support</v>
      </c>
      <c r="B567" t="s">
        <v>4071</v>
      </c>
      <c r="C567" t="s">
        <v>5</v>
      </c>
      <c r="D567" t="s">
        <v>1339</v>
      </c>
      <c r="E567" t="s">
        <v>1340</v>
      </c>
      <c r="F567" t="s">
        <v>4072</v>
      </c>
    </row>
    <row r="568" spans="1:7" x14ac:dyDescent="0.25">
      <c r="A568" t="str">
        <f t="shared" si="8"/>
        <v>NABT-Security-Goverance-Security Governance</v>
      </c>
      <c r="B568" t="s">
        <v>4073</v>
      </c>
      <c r="C568" t="s">
        <v>5</v>
      </c>
      <c r="D568" t="s">
        <v>509</v>
      </c>
      <c r="E568" t="s">
        <v>510</v>
      </c>
    </row>
    <row r="569" spans="1:7" x14ac:dyDescent="0.25">
      <c r="A569" t="str">
        <f t="shared" si="8"/>
        <v>NABT-Security-nabAIM-Identity Operations</v>
      </c>
      <c r="B569" t="s">
        <v>4074</v>
      </c>
      <c r="C569" t="s">
        <v>5</v>
      </c>
      <c r="D569" t="s">
        <v>52</v>
      </c>
      <c r="E569" t="s">
        <v>1185</v>
      </c>
      <c r="F569" t="s">
        <v>4075</v>
      </c>
      <c r="G569" t="s">
        <v>4076</v>
      </c>
    </row>
    <row r="570" spans="1:7" x14ac:dyDescent="0.25">
      <c r="A570" t="str">
        <f t="shared" si="8"/>
        <v>NABT-Security-nabAIM-Oracle Security Support &amp; Maintenance</v>
      </c>
      <c r="B570" t="s">
        <v>4077</v>
      </c>
      <c r="C570" t="s">
        <v>5</v>
      </c>
      <c r="D570" t="s">
        <v>52</v>
      </c>
      <c r="E570" t="s">
        <v>1024</v>
      </c>
      <c r="F570" t="s">
        <v>4078</v>
      </c>
      <c r="G570" t="s">
        <v>4079</v>
      </c>
    </row>
    <row r="571" spans="1:7" x14ac:dyDescent="0.25">
      <c r="A571" t="str">
        <f t="shared" si="8"/>
        <v>NABT-Security-nabAIM-Security Integration Support</v>
      </c>
      <c r="B571" t="s">
        <v>4080</v>
      </c>
      <c r="C571" t="s">
        <v>5</v>
      </c>
      <c r="D571" t="s">
        <v>52</v>
      </c>
      <c r="E571" t="s">
        <v>514</v>
      </c>
      <c r="F571" t="s">
        <v>4081</v>
      </c>
      <c r="G571" t="s">
        <v>4082</v>
      </c>
    </row>
    <row r="572" spans="1:7" x14ac:dyDescent="0.25">
      <c r="A572" t="str">
        <f t="shared" si="8"/>
        <v>NABT-Security-nabAIM-nabAIM Mainframe Support</v>
      </c>
      <c r="B572" t="s">
        <v>4083</v>
      </c>
      <c r="C572" t="s">
        <v>5</v>
      </c>
      <c r="D572" t="s">
        <v>52</v>
      </c>
      <c r="E572" t="s">
        <v>53</v>
      </c>
      <c r="F572" t="s">
        <v>4084</v>
      </c>
      <c r="G572" t="s">
        <v>4085</v>
      </c>
    </row>
    <row r="573" spans="1:7" x14ac:dyDescent="0.25">
      <c r="A573" t="str">
        <f t="shared" si="8"/>
        <v>NABT-Security-nabAIM-nabAIM Operations Support</v>
      </c>
      <c r="B573" t="s">
        <v>4086</v>
      </c>
      <c r="C573" t="s">
        <v>5</v>
      </c>
      <c r="D573" t="s">
        <v>52</v>
      </c>
      <c r="E573" t="s">
        <v>516</v>
      </c>
      <c r="F573" t="s">
        <v>4087</v>
      </c>
      <c r="G573" t="s">
        <v>4088</v>
      </c>
    </row>
    <row r="574" spans="1:7" x14ac:dyDescent="0.25">
      <c r="A574" t="str">
        <f t="shared" si="8"/>
        <v>NABT-Security-nabAIM-nabAIM Solutions</v>
      </c>
      <c r="B574" t="s">
        <v>4089</v>
      </c>
      <c r="C574" t="s">
        <v>5</v>
      </c>
      <c r="D574" t="s">
        <v>52</v>
      </c>
      <c r="E574" t="s">
        <v>512</v>
      </c>
      <c r="F574" t="s">
        <v>4090</v>
      </c>
      <c r="G574" t="s">
        <v>4091</v>
      </c>
    </row>
    <row r="575" spans="1:7" x14ac:dyDescent="0.25">
      <c r="A575" t="str">
        <f t="shared" si="8"/>
        <v>NABT-Security-nabCERT-Cyber Forensics &amp; Investigations</v>
      </c>
      <c r="B575" t="s">
        <v>4092</v>
      </c>
      <c r="C575" t="s">
        <v>5</v>
      </c>
      <c r="D575" t="s">
        <v>42</v>
      </c>
      <c r="E575" t="s">
        <v>43</v>
      </c>
      <c r="F575" t="s">
        <v>4093</v>
      </c>
      <c r="G575" t="s">
        <v>4094</v>
      </c>
    </row>
    <row r="576" spans="1:7" x14ac:dyDescent="0.25">
      <c r="A576" t="str">
        <f t="shared" si="8"/>
        <v>NABT-Security-nabCERT-Security Assurance</v>
      </c>
      <c r="B576" t="s">
        <v>4095</v>
      </c>
      <c r="C576" t="s">
        <v>5</v>
      </c>
      <c r="D576" t="s">
        <v>42</v>
      </c>
      <c r="E576" t="s">
        <v>55</v>
      </c>
      <c r="F576" t="s">
        <v>4096</v>
      </c>
      <c r="G576" t="s">
        <v>4097</v>
      </c>
    </row>
    <row r="577" spans="1:7" x14ac:dyDescent="0.25">
      <c r="A577" t="str">
        <f t="shared" si="8"/>
        <v>NABT-Security-nabCERT-nabCERT CSOC</v>
      </c>
      <c r="B577" t="s">
        <v>4098</v>
      </c>
      <c r="C577" t="s">
        <v>5</v>
      </c>
      <c r="D577" t="s">
        <v>42</v>
      </c>
      <c r="E577" t="s">
        <v>507</v>
      </c>
      <c r="F577" t="s">
        <v>4099</v>
      </c>
      <c r="G577" t="s">
        <v>4100</v>
      </c>
    </row>
    <row r="578" spans="1:7" x14ac:dyDescent="0.25">
      <c r="A578" t="str">
        <f t="shared" si="8"/>
        <v>NABT-Security-nabSECOPS-DCT Security Services</v>
      </c>
      <c r="B578" t="s">
        <v>4101</v>
      </c>
      <c r="C578" t="s">
        <v>5</v>
      </c>
      <c r="D578" t="s">
        <v>45</v>
      </c>
      <c r="E578" t="s">
        <v>950</v>
      </c>
      <c r="F578" t="s">
        <v>4102</v>
      </c>
      <c r="G578" t="s">
        <v>4103</v>
      </c>
    </row>
    <row r="579" spans="1:7" x14ac:dyDescent="0.25">
      <c r="A579" t="str">
        <f t="shared" ref="A579:A642" si="9">CONCATENATE(C579,"-",D579,"-",E579)</f>
        <v>NABT-Security-nabSECOPS-Security Applications</v>
      </c>
      <c r="B579" t="s">
        <v>4104</v>
      </c>
      <c r="C579" t="s">
        <v>5</v>
      </c>
      <c r="D579" t="s">
        <v>45</v>
      </c>
      <c r="E579" t="s">
        <v>48</v>
      </c>
      <c r="F579" t="s">
        <v>4105</v>
      </c>
      <c r="G579" t="s">
        <v>4106</v>
      </c>
    </row>
    <row r="580" spans="1:7" x14ac:dyDescent="0.25">
      <c r="A580" t="str">
        <f t="shared" si="9"/>
        <v>NABT-Security-nabSECOPS-Security Engineering</v>
      </c>
      <c r="B580" t="s">
        <v>4107</v>
      </c>
      <c r="C580" t="s">
        <v>5</v>
      </c>
      <c r="D580" t="s">
        <v>45</v>
      </c>
      <c r="E580" t="s">
        <v>46</v>
      </c>
      <c r="F580" t="s">
        <v>4108</v>
      </c>
      <c r="G580" t="s">
        <v>4109</v>
      </c>
    </row>
    <row r="581" spans="1:7" x14ac:dyDescent="0.25">
      <c r="A581" t="str">
        <f t="shared" si="9"/>
        <v>NABT-Security-nabSECOPS-Security Firewalls</v>
      </c>
      <c r="B581" t="s">
        <v>4110</v>
      </c>
      <c r="C581" t="s">
        <v>5</v>
      </c>
      <c r="D581" t="s">
        <v>45</v>
      </c>
      <c r="E581" t="s">
        <v>50</v>
      </c>
      <c r="F581" t="s">
        <v>4111</v>
      </c>
      <c r="G581" t="s">
        <v>4112</v>
      </c>
    </row>
    <row r="582" spans="1:7" x14ac:dyDescent="0.25">
      <c r="A582" t="str">
        <f t="shared" si="9"/>
        <v>NABT-nab-Business-ATM Operations</v>
      </c>
      <c r="B582" t="s">
        <v>4113</v>
      </c>
      <c r="C582" t="s">
        <v>5</v>
      </c>
      <c r="D582" t="s">
        <v>28</v>
      </c>
      <c r="E582" t="s">
        <v>1003</v>
      </c>
    </row>
    <row r="583" spans="1:7" x14ac:dyDescent="0.25">
      <c r="A583" t="str">
        <f t="shared" si="9"/>
        <v>NABT-nab-Business-Acquiring Business Services</v>
      </c>
      <c r="B583" t="s">
        <v>4114</v>
      </c>
      <c r="C583" t="s">
        <v>5</v>
      </c>
      <c r="D583" t="s">
        <v>28</v>
      </c>
      <c r="E583" t="s">
        <v>1054</v>
      </c>
      <c r="G583" t="s">
        <v>4115</v>
      </c>
    </row>
    <row r="584" spans="1:7" x14ac:dyDescent="0.25">
      <c r="A584" t="str">
        <f t="shared" si="9"/>
        <v>NABT-nab-Business-Analytics &amp; Insights - Technology</v>
      </c>
      <c r="B584" t="s">
        <v>4116</v>
      </c>
      <c r="C584" t="s">
        <v>5</v>
      </c>
      <c r="D584" t="s">
        <v>28</v>
      </c>
      <c r="E584" t="s">
        <v>497</v>
      </c>
      <c r="F584" t="s">
        <v>4117</v>
      </c>
      <c r="G584" t="s">
        <v>4118</v>
      </c>
    </row>
    <row r="585" spans="1:7" x14ac:dyDescent="0.25">
      <c r="A585" t="str">
        <f t="shared" si="9"/>
        <v>NABT-nab-Business-Asset Finance Business Application Support</v>
      </c>
      <c r="B585" t="s">
        <v>4119</v>
      </c>
      <c r="C585" t="s">
        <v>5</v>
      </c>
      <c r="D585" t="s">
        <v>28</v>
      </c>
      <c r="E585" t="s">
        <v>1018</v>
      </c>
      <c r="F585" t="s">
        <v>4120</v>
      </c>
      <c r="G585" t="s">
        <v>4121</v>
      </c>
    </row>
    <row r="586" spans="1:7" x14ac:dyDescent="0.25">
      <c r="A586" t="str">
        <f t="shared" si="9"/>
        <v>NABT-nab-Business-Audit &amp; Assurance function</v>
      </c>
      <c r="B586" t="s">
        <v>4122</v>
      </c>
      <c r="C586" t="s">
        <v>5</v>
      </c>
      <c r="D586" t="s">
        <v>28</v>
      </c>
      <c r="E586" t="s">
        <v>917</v>
      </c>
      <c r="F586" t="s">
        <v>4123</v>
      </c>
    </row>
    <row r="587" spans="1:7" x14ac:dyDescent="0.25">
      <c r="A587" t="str">
        <f t="shared" si="9"/>
        <v>NABT-nab-Business-Automated Business Decisions</v>
      </c>
      <c r="B587" t="s">
        <v>4124</v>
      </c>
      <c r="C587" t="s">
        <v>5</v>
      </c>
      <c r="D587" t="s">
        <v>28</v>
      </c>
      <c r="E587" t="s">
        <v>913</v>
      </c>
      <c r="F587" t="s">
        <v>4125</v>
      </c>
      <c r="G587" t="s">
        <v>4126</v>
      </c>
    </row>
    <row r="588" spans="1:7" x14ac:dyDescent="0.25">
      <c r="A588" t="str">
        <f t="shared" si="9"/>
        <v>NABT-nab-Business-BA Branch Audit</v>
      </c>
      <c r="B588" t="s">
        <v>4127</v>
      </c>
      <c r="C588" t="s">
        <v>5</v>
      </c>
      <c r="D588" t="s">
        <v>28</v>
      </c>
      <c r="E588" t="s">
        <v>1035</v>
      </c>
      <c r="F588" t="s">
        <v>4128</v>
      </c>
      <c r="G588" t="s">
        <v>4129</v>
      </c>
    </row>
    <row r="589" spans="1:7" x14ac:dyDescent="0.25">
      <c r="A589" t="str">
        <f t="shared" si="9"/>
        <v>NABT-nab-Business-BI Delivery Support</v>
      </c>
      <c r="B589" t="s">
        <v>4130</v>
      </c>
      <c r="C589" t="s">
        <v>5</v>
      </c>
      <c r="D589" t="s">
        <v>28</v>
      </c>
      <c r="E589" t="s">
        <v>761</v>
      </c>
      <c r="F589" t="s">
        <v>4131</v>
      </c>
      <c r="G589" t="s">
        <v>4132</v>
      </c>
    </row>
    <row r="590" spans="1:7" x14ac:dyDescent="0.25">
      <c r="A590" t="str">
        <f t="shared" si="9"/>
        <v>NABT-nab-Business-BI Development Support</v>
      </c>
      <c r="B590" t="s">
        <v>4133</v>
      </c>
      <c r="C590" t="s">
        <v>5</v>
      </c>
      <c r="D590" t="s">
        <v>28</v>
      </c>
      <c r="E590" t="s">
        <v>764</v>
      </c>
      <c r="F590" t="s">
        <v>4134</v>
      </c>
      <c r="G590" t="s">
        <v>4135</v>
      </c>
    </row>
    <row r="591" spans="1:7" x14ac:dyDescent="0.25">
      <c r="A591" t="str">
        <f t="shared" si="9"/>
        <v>NABT-nab-Business-Banker Dashboard</v>
      </c>
      <c r="B591" t="s">
        <v>4136</v>
      </c>
      <c r="C591" t="s">
        <v>5</v>
      </c>
      <c r="D591" t="s">
        <v>28</v>
      </c>
      <c r="E591" t="s">
        <v>967</v>
      </c>
      <c r="F591" t="s">
        <v>4137</v>
      </c>
      <c r="G591" t="s">
        <v>4138</v>
      </c>
    </row>
    <row r="592" spans="1:7" x14ac:dyDescent="0.25">
      <c r="A592" t="str">
        <f t="shared" si="9"/>
        <v>NABT-nab-Business-Business Management - PB</v>
      </c>
      <c r="B592" t="s">
        <v>4139</v>
      </c>
      <c r="C592" t="s">
        <v>5</v>
      </c>
      <c r="D592" t="s">
        <v>28</v>
      </c>
      <c r="E592" t="s">
        <v>915</v>
      </c>
      <c r="F592" t="s">
        <v>4140</v>
      </c>
      <c r="G592" t="s">
        <v>4141</v>
      </c>
    </row>
    <row r="593" spans="1:7" x14ac:dyDescent="0.25">
      <c r="A593" t="str">
        <f t="shared" si="9"/>
        <v>NABT-nab-Business-CCC Technical Services</v>
      </c>
      <c r="B593" t="s">
        <v>4142</v>
      </c>
      <c r="C593" t="s">
        <v>5</v>
      </c>
      <c r="D593" t="s">
        <v>28</v>
      </c>
      <c r="E593" t="s">
        <v>768</v>
      </c>
      <c r="G593" t="s">
        <v>4143</v>
      </c>
    </row>
    <row r="594" spans="1:7" x14ac:dyDescent="0.25">
      <c r="A594" t="str">
        <f t="shared" si="9"/>
        <v>NABT-nab-Business-CRM &amp; Sales Support</v>
      </c>
      <c r="B594" t="s">
        <v>4144</v>
      </c>
      <c r="C594" t="s">
        <v>5</v>
      </c>
      <c r="D594" t="s">
        <v>28</v>
      </c>
      <c r="E594" t="s">
        <v>999</v>
      </c>
      <c r="F594" t="s">
        <v>4145</v>
      </c>
      <c r="G594" t="s">
        <v>4146</v>
      </c>
    </row>
    <row r="595" spans="1:7" x14ac:dyDescent="0.25">
      <c r="A595" t="str">
        <f t="shared" si="9"/>
        <v>NABT-nab-Business-Cards Support &amp; Configuration</v>
      </c>
      <c r="B595" t="s">
        <v>4147</v>
      </c>
      <c r="C595" t="s">
        <v>5</v>
      </c>
      <c r="D595" t="s">
        <v>28</v>
      </c>
      <c r="E595" t="s">
        <v>979</v>
      </c>
      <c r="F595" t="s">
        <v>4148</v>
      </c>
      <c r="G595" t="s">
        <v>4149</v>
      </c>
    </row>
    <row r="596" spans="1:7" x14ac:dyDescent="0.25">
      <c r="A596" t="str">
        <f t="shared" si="9"/>
        <v>NABT-nab-Business-Cards Support &amp; Configuration (ACAPS)</v>
      </c>
      <c r="B596" t="s">
        <v>4150</v>
      </c>
      <c r="C596" t="s">
        <v>5</v>
      </c>
      <c r="D596" t="s">
        <v>28</v>
      </c>
      <c r="E596" t="s">
        <v>954</v>
      </c>
      <c r="F596" t="s">
        <v>4151</v>
      </c>
      <c r="G596" t="s">
        <v>4152</v>
      </c>
    </row>
    <row r="597" spans="1:7" x14ac:dyDescent="0.25">
      <c r="A597" t="str">
        <f t="shared" si="9"/>
        <v>NABT-nab-Business-Credit Decision Support</v>
      </c>
      <c r="B597" t="s">
        <v>4153</v>
      </c>
      <c r="C597" t="s">
        <v>5</v>
      </c>
      <c r="D597" t="s">
        <v>28</v>
      </c>
      <c r="E597" t="s">
        <v>927</v>
      </c>
      <c r="F597" t="s">
        <v>4154</v>
      </c>
      <c r="G597" t="s">
        <v>4155</v>
      </c>
    </row>
    <row r="598" spans="1:7" x14ac:dyDescent="0.25">
      <c r="A598" t="str">
        <f t="shared" si="9"/>
        <v>NABT-nab-Business-DRM Development</v>
      </c>
      <c r="B598" t="s">
        <v>4156</v>
      </c>
      <c r="C598" t="s">
        <v>5</v>
      </c>
      <c r="D598" t="s">
        <v>28</v>
      </c>
      <c r="E598" t="s">
        <v>182</v>
      </c>
      <c r="G598" t="s">
        <v>4157</v>
      </c>
    </row>
    <row r="599" spans="1:7" x14ac:dyDescent="0.25">
      <c r="A599" t="str">
        <f t="shared" si="9"/>
        <v>NABT-nab-Business-Digital Channels Business</v>
      </c>
      <c r="B599" t="s">
        <v>4158</v>
      </c>
      <c r="C599" t="s">
        <v>5</v>
      </c>
      <c r="D599" t="s">
        <v>28</v>
      </c>
      <c r="E599" t="s">
        <v>969</v>
      </c>
      <c r="F599" t="s">
        <v>4159</v>
      </c>
      <c r="G599" t="s">
        <v>4160</v>
      </c>
    </row>
    <row r="600" spans="1:7" x14ac:dyDescent="0.25">
      <c r="A600" t="str">
        <f t="shared" si="9"/>
        <v>NABT-nab-Business-Digital Channels Consumer</v>
      </c>
      <c r="B600" t="s">
        <v>4161</v>
      </c>
      <c r="C600" t="s">
        <v>5</v>
      </c>
      <c r="D600" t="s">
        <v>28</v>
      </c>
      <c r="E600" t="s">
        <v>973</v>
      </c>
      <c r="F600" t="s">
        <v>4162</v>
      </c>
      <c r="G600" t="s">
        <v>4163</v>
      </c>
    </row>
    <row r="601" spans="1:7" x14ac:dyDescent="0.25">
      <c r="A601" t="str">
        <f t="shared" si="9"/>
        <v>NABT-nab-Business-EST NextGen Business Readiness</v>
      </c>
      <c r="B601" t="s">
        <v>4164</v>
      </c>
      <c r="C601" t="s">
        <v>5</v>
      </c>
      <c r="D601" t="s">
        <v>28</v>
      </c>
      <c r="E601" t="s">
        <v>960</v>
      </c>
      <c r="G601" t="s">
        <v>4165</v>
      </c>
    </row>
    <row r="602" spans="1:7" x14ac:dyDescent="0.25">
      <c r="A602" t="str">
        <f t="shared" si="9"/>
        <v>NABT-nab-Business-Enterprise IAP Operations Support</v>
      </c>
      <c r="B602" t="s">
        <v>4166</v>
      </c>
      <c r="C602" t="s">
        <v>5</v>
      </c>
      <c r="D602" t="s">
        <v>28</v>
      </c>
      <c r="E602" t="s">
        <v>29</v>
      </c>
      <c r="F602" t="s">
        <v>4167</v>
      </c>
      <c r="G602" t="s">
        <v>4168</v>
      </c>
    </row>
    <row r="603" spans="1:7" x14ac:dyDescent="0.25">
      <c r="A603" t="str">
        <f t="shared" si="9"/>
        <v>NABT-nab-Business-Enterprise Services &amp; Operations</v>
      </c>
      <c r="B603" t="s">
        <v>4169</v>
      </c>
      <c r="C603" t="s">
        <v>5</v>
      </c>
      <c r="D603" t="s">
        <v>28</v>
      </c>
      <c r="E603" t="s">
        <v>909</v>
      </c>
      <c r="G603" t="s">
        <v>4170</v>
      </c>
    </row>
    <row r="604" spans="1:7" x14ac:dyDescent="0.25">
      <c r="A604" t="str">
        <f t="shared" si="9"/>
        <v>NABT-nab-Business-Financial Crime</v>
      </c>
      <c r="B604" t="s">
        <v>4171</v>
      </c>
      <c r="C604" t="s">
        <v>5</v>
      </c>
      <c r="D604" t="s">
        <v>28</v>
      </c>
      <c r="E604" t="s">
        <v>986</v>
      </c>
    </row>
    <row r="605" spans="1:7" x14ac:dyDescent="0.25">
      <c r="A605" t="str">
        <f t="shared" si="9"/>
        <v>NABT-nab-Business-Group Collections Services</v>
      </c>
      <c r="B605" t="s">
        <v>4172</v>
      </c>
      <c r="C605" t="s">
        <v>5</v>
      </c>
      <c r="D605" t="s">
        <v>28</v>
      </c>
      <c r="E605" t="s">
        <v>991</v>
      </c>
    </row>
    <row r="606" spans="1:7" x14ac:dyDescent="0.25">
      <c r="A606" t="str">
        <f t="shared" si="9"/>
        <v>NABT-nab-Business-Group Risk Data Management</v>
      </c>
      <c r="B606" t="s">
        <v>4173</v>
      </c>
      <c r="C606" t="s">
        <v>5</v>
      </c>
      <c r="D606" t="s">
        <v>28</v>
      </c>
      <c r="E606" t="s">
        <v>989</v>
      </c>
    </row>
    <row r="607" spans="1:7" x14ac:dyDescent="0.25">
      <c r="A607" t="str">
        <f t="shared" si="9"/>
        <v>NABT-nab-Business-HICAPS Help Desk</v>
      </c>
      <c r="B607" t="s">
        <v>4174</v>
      </c>
      <c r="C607" t="s">
        <v>5</v>
      </c>
      <c r="D607" t="s">
        <v>28</v>
      </c>
      <c r="E607" t="s">
        <v>230</v>
      </c>
      <c r="F607" t="s">
        <v>4175</v>
      </c>
      <c r="G607" t="s">
        <v>4176</v>
      </c>
    </row>
    <row r="608" spans="1:7" x14ac:dyDescent="0.25">
      <c r="A608" t="str">
        <f t="shared" si="9"/>
        <v>NABT-nab-Business-Hicaps Business Unit</v>
      </c>
      <c r="B608" t="s">
        <v>4177</v>
      </c>
      <c r="C608" t="s">
        <v>5</v>
      </c>
      <c r="D608" t="s">
        <v>28</v>
      </c>
      <c r="E608" t="s">
        <v>995</v>
      </c>
      <c r="G608" t="s">
        <v>4178</v>
      </c>
    </row>
    <row r="609" spans="1:7" x14ac:dyDescent="0.25">
      <c r="A609" t="str">
        <f t="shared" si="9"/>
        <v>NABT-nab-Business-ITF Development &amp; Support</v>
      </c>
      <c r="B609" t="s">
        <v>4179</v>
      </c>
      <c r="C609" t="s">
        <v>5</v>
      </c>
      <c r="D609" t="s">
        <v>28</v>
      </c>
      <c r="E609" t="s">
        <v>1061</v>
      </c>
      <c r="F609" t="s">
        <v>4180</v>
      </c>
      <c r="G609" t="s">
        <v>4181</v>
      </c>
    </row>
    <row r="610" spans="1:7" x14ac:dyDescent="0.25">
      <c r="A610" t="str">
        <f t="shared" si="9"/>
        <v>NABT-nab-Business-International and High Value</v>
      </c>
      <c r="B610" t="s">
        <v>4182</v>
      </c>
      <c r="C610" t="s">
        <v>5</v>
      </c>
      <c r="D610" t="s">
        <v>28</v>
      </c>
      <c r="E610" t="s">
        <v>766</v>
      </c>
      <c r="F610" t="s">
        <v>4183</v>
      </c>
      <c r="G610" t="s">
        <v>4184</v>
      </c>
    </row>
    <row r="611" spans="1:7" x14ac:dyDescent="0.25">
      <c r="A611" t="str">
        <f t="shared" si="9"/>
        <v>NABT-nab-Business-JANA Advisory</v>
      </c>
      <c r="B611" t="s">
        <v>4185</v>
      </c>
      <c r="C611" t="s">
        <v>5</v>
      </c>
      <c r="D611" t="s">
        <v>28</v>
      </c>
      <c r="E611" t="s">
        <v>997</v>
      </c>
    </row>
    <row r="612" spans="1:7" x14ac:dyDescent="0.25">
      <c r="A612" t="str">
        <f t="shared" si="9"/>
        <v>NABT-nab-Business-Ledger Support</v>
      </c>
      <c r="B612" t="s">
        <v>4186</v>
      </c>
      <c r="C612" t="s">
        <v>5</v>
      </c>
      <c r="D612" t="s">
        <v>28</v>
      </c>
      <c r="E612" t="s">
        <v>180</v>
      </c>
      <c r="G612" t="s">
        <v>4187</v>
      </c>
    </row>
    <row r="613" spans="1:7" x14ac:dyDescent="0.25">
      <c r="A613" t="str">
        <f t="shared" si="9"/>
        <v>NABT-nab-Business-Master Data Support</v>
      </c>
      <c r="B613" t="s">
        <v>4188</v>
      </c>
      <c r="C613" t="s">
        <v>5</v>
      </c>
      <c r="D613" t="s">
        <v>28</v>
      </c>
      <c r="E613" t="s">
        <v>176</v>
      </c>
      <c r="F613" t="s">
        <v>4189</v>
      </c>
      <c r="G613" t="s">
        <v>4190</v>
      </c>
    </row>
    <row r="614" spans="1:7" x14ac:dyDescent="0.25">
      <c r="A614" t="str">
        <f t="shared" si="9"/>
        <v>NABT-nab-Business-Merchant Application Services</v>
      </c>
      <c r="B614" t="s">
        <v>4191</v>
      </c>
      <c r="C614" t="s">
        <v>5</v>
      </c>
      <c r="D614" t="s">
        <v>28</v>
      </c>
      <c r="E614" t="s">
        <v>929</v>
      </c>
      <c r="F614" t="s">
        <v>4192</v>
      </c>
      <c r="G614" t="s">
        <v>4193</v>
      </c>
    </row>
    <row r="615" spans="1:7" x14ac:dyDescent="0.25">
      <c r="A615" t="str">
        <f t="shared" si="9"/>
        <v>NABT-nab-Business-NCR ATM</v>
      </c>
      <c r="B615" t="s">
        <v>4194</v>
      </c>
      <c r="C615" t="s">
        <v>5</v>
      </c>
      <c r="D615" t="s">
        <v>28</v>
      </c>
      <c r="E615" t="s">
        <v>855</v>
      </c>
      <c r="G615" t="s">
        <v>4195</v>
      </c>
    </row>
    <row r="616" spans="1:7" x14ac:dyDescent="0.25">
      <c r="A616" t="str">
        <f t="shared" si="9"/>
        <v>NABT-nab-Business-National Merchant Service Centre 1st Level Support</v>
      </c>
      <c r="B616" t="s">
        <v>4196</v>
      </c>
      <c r="C616" t="s">
        <v>5</v>
      </c>
      <c r="D616" t="s">
        <v>28</v>
      </c>
      <c r="E616" t="s">
        <v>232</v>
      </c>
      <c r="F616" t="s">
        <v>4197</v>
      </c>
      <c r="G616" t="s">
        <v>4198</v>
      </c>
    </row>
    <row r="617" spans="1:7" x14ac:dyDescent="0.25">
      <c r="A617" t="str">
        <f t="shared" si="9"/>
        <v>NABT-nab-Business-National Merchant Service Centre Support</v>
      </c>
      <c r="B617" t="s">
        <v>4199</v>
      </c>
      <c r="C617" t="s">
        <v>5</v>
      </c>
      <c r="D617" t="s">
        <v>28</v>
      </c>
      <c r="E617" t="s">
        <v>234</v>
      </c>
      <c r="F617" t="s">
        <v>4200</v>
      </c>
      <c r="G617" t="s">
        <v>4198</v>
      </c>
    </row>
    <row r="618" spans="1:7" x14ac:dyDescent="0.25">
      <c r="A618" t="str">
        <f t="shared" si="9"/>
        <v>NABT-nab-Business-Non-Support Users</v>
      </c>
      <c r="B618" t="s">
        <v>4201</v>
      </c>
      <c r="C618" t="s">
        <v>5</v>
      </c>
      <c r="D618" t="s">
        <v>28</v>
      </c>
      <c r="E618" t="s">
        <v>1046</v>
      </c>
    </row>
    <row r="619" spans="1:7" x14ac:dyDescent="0.25">
      <c r="A619" t="str">
        <f t="shared" si="9"/>
        <v>NABT-nab-Business-Operations &amp; Metrics</v>
      </c>
      <c r="B619" t="s">
        <v>4202</v>
      </c>
      <c r="C619" t="s">
        <v>5</v>
      </c>
      <c r="D619" t="s">
        <v>28</v>
      </c>
      <c r="E619" t="s">
        <v>983</v>
      </c>
      <c r="F619" t="s">
        <v>4203</v>
      </c>
      <c r="G619" t="s">
        <v>4204</v>
      </c>
    </row>
    <row r="620" spans="1:7" x14ac:dyDescent="0.25">
      <c r="A620" t="str">
        <f t="shared" si="9"/>
        <v>NABT-nab-Business-Payment Capture Systems</v>
      </c>
      <c r="B620" t="s">
        <v>4205</v>
      </c>
      <c r="C620" t="s">
        <v>5</v>
      </c>
      <c r="D620" t="s">
        <v>28</v>
      </c>
      <c r="E620" t="s">
        <v>964</v>
      </c>
      <c r="G620" t="s">
        <v>4206</v>
      </c>
    </row>
    <row r="621" spans="1:7" x14ac:dyDescent="0.25">
      <c r="A621" t="str">
        <f t="shared" si="9"/>
        <v>NABT-nab-Business-Payments Payables &amp; Receivables Business Support</v>
      </c>
      <c r="B621" t="s">
        <v>4207</v>
      </c>
      <c r="C621" t="s">
        <v>5</v>
      </c>
      <c r="D621" t="s">
        <v>28</v>
      </c>
      <c r="E621" t="s">
        <v>952</v>
      </c>
      <c r="F621" t="s">
        <v>4208</v>
      </c>
      <c r="G621" t="s">
        <v>4209</v>
      </c>
    </row>
    <row r="622" spans="1:7" x14ac:dyDescent="0.25">
      <c r="A622" t="str">
        <f t="shared" si="9"/>
        <v>NABT-nab-Business-Payments Pricing</v>
      </c>
      <c r="B622" t="s">
        <v>4210</v>
      </c>
      <c r="C622" t="s">
        <v>5</v>
      </c>
      <c r="D622" t="s">
        <v>28</v>
      </c>
      <c r="E622" t="s">
        <v>962</v>
      </c>
      <c r="G622" t="s">
        <v>4211</v>
      </c>
    </row>
    <row r="623" spans="1:7" x14ac:dyDescent="0.25">
      <c r="A623" t="str">
        <f t="shared" si="9"/>
        <v>NABT-nab-Business-Procurement Level 2 Support</v>
      </c>
      <c r="B623" t="s">
        <v>4212</v>
      </c>
      <c r="C623" t="s">
        <v>5</v>
      </c>
      <c r="D623" t="s">
        <v>28</v>
      </c>
      <c r="E623" t="s">
        <v>903</v>
      </c>
      <c r="F623" t="s">
        <v>4213</v>
      </c>
      <c r="G623" t="s">
        <v>4214</v>
      </c>
    </row>
    <row r="624" spans="1:7" x14ac:dyDescent="0.25">
      <c r="A624" t="str">
        <f t="shared" si="9"/>
        <v>NABT-nab-Business-Product Management</v>
      </c>
      <c r="B624" t="s">
        <v>4215</v>
      </c>
      <c r="C624" t="s">
        <v>5</v>
      </c>
      <c r="D624" t="s">
        <v>28</v>
      </c>
      <c r="E624" t="s">
        <v>1049</v>
      </c>
      <c r="F624" t="s">
        <v>4216</v>
      </c>
    </row>
    <row r="625" spans="1:7" x14ac:dyDescent="0.25">
      <c r="A625" t="str">
        <f t="shared" si="9"/>
        <v>NABT-nab-Business-Product Support &amp; Operations</v>
      </c>
      <c r="B625" t="s">
        <v>4217</v>
      </c>
      <c r="C625" t="s">
        <v>5</v>
      </c>
      <c r="D625" t="s">
        <v>28</v>
      </c>
      <c r="E625" t="s">
        <v>1009</v>
      </c>
      <c r="F625" t="s">
        <v>4218</v>
      </c>
      <c r="G625" t="s">
        <v>4219</v>
      </c>
    </row>
    <row r="626" spans="1:7" x14ac:dyDescent="0.25">
      <c r="A626" t="str">
        <f t="shared" si="9"/>
        <v>NABT-nab-Business-Property Operations</v>
      </c>
      <c r="B626" t="s">
        <v>4220</v>
      </c>
      <c r="C626" t="s">
        <v>5</v>
      </c>
      <c r="D626" t="s">
        <v>28</v>
      </c>
      <c r="E626" t="s">
        <v>905</v>
      </c>
      <c r="G626" t="s">
        <v>4221</v>
      </c>
    </row>
    <row r="627" spans="1:7" x14ac:dyDescent="0.25">
      <c r="A627" t="str">
        <f t="shared" si="9"/>
        <v>NABT-nab-Business-Reconciliation &amp; Control</v>
      </c>
      <c r="B627" t="s">
        <v>4222</v>
      </c>
      <c r="C627" t="s">
        <v>5</v>
      </c>
      <c r="D627" t="s">
        <v>28</v>
      </c>
      <c r="E627" t="s">
        <v>907</v>
      </c>
      <c r="F627" t="s">
        <v>4223</v>
      </c>
      <c r="G627" t="s">
        <v>4224</v>
      </c>
    </row>
    <row r="628" spans="1:7" x14ac:dyDescent="0.25">
      <c r="A628" t="str">
        <f t="shared" si="9"/>
        <v>NABT-nab-Business-Reconciliation Team</v>
      </c>
      <c r="B628" t="s">
        <v>4225</v>
      </c>
      <c r="C628" t="s">
        <v>5</v>
      </c>
      <c r="D628" t="s">
        <v>28</v>
      </c>
      <c r="E628" t="s">
        <v>178</v>
      </c>
      <c r="F628" t="s">
        <v>4226</v>
      </c>
      <c r="G628" t="s">
        <v>4227</v>
      </c>
    </row>
    <row r="629" spans="1:7" x14ac:dyDescent="0.25">
      <c r="A629" t="str">
        <f t="shared" si="9"/>
        <v>NABT-nab-Business-Risk Systems</v>
      </c>
      <c r="B629" t="s">
        <v>4228</v>
      </c>
      <c r="C629" t="s">
        <v>5</v>
      </c>
      <c r="D629" t="s">
        <v>28</v>
      </c>
      <c r="E629" t="s">
        <v>993</v>
      </c>
      <c r="F629" t="s">
        <v>4229</v>
      </c>
      <c r="G629" t="s">
        <v>4230</v>
      </c>
    </row>
    <row r="630" spans="1:7" x14ac:dyDescent="0.25">
      <c r="A630" t="str">
        <f t="shared" si="9"/>
        <v>NABT-nab-Business-Rocketboots Application Support</v>
      </c>
      <c r="B630" t="s">
        <v>4231</v>
      </c>
      <c r="C630" t="s">
        <v>5</v>
      </c>
      <c r="D630" t="s">
        <v>28</v>
      </c>
      <c r="E630" t="s">
        <v>956</v>
      </c>
      <c r="G630" t="s">
        <v>4232</v>
      </c>
    </row>
    <row r="631" spans="1:7" x14ac:dyDescent="0.25">
      <c r="A631" t="str">
        <f t="shared" si="9"/>
        <v>NABT-nab-Business-SAP Finance Business Support</v>
      </c>
      <c r="B631" t="s">
        <v>4233</v>
      </c>
      <c r="C631" t="s">
        <v>5</v>
      </c>
      <c r="D631" t="s">
        <v>28</v>
      </c>
      <c r="E631" t="s">
        <v>981</v>
      </c>
      <c r="F631" t="s">
        <v>4234</v>
      </c>
      <c r="G631" t="s">
        <v>4235</v>
      </c>
    </row>
    <row r="632" spans="1:7" x14ac:dyDescent="0.25">
      <c r="A632" t="str">
        <f t="shared" si="9"/>
        <v>NABT-nab-Business-SAP Human Capital Platform</v>
      </c>
      <c r="B632" t="s">
        <v>4236</v>
      </c>
      <c r="C632" t="s">
        <v>5</v>
      </c>
      <c r="D632" t="s">
        <v>28</v>
      </c>
      <c r="E632" t="s">
        <v>535</v>
      </c>
      <c r="G632" t="s">
        <v>4237</v>
      </c>
    </row>
    <row r="633" spans="1:7" x14ac:dyDescent="0.25">
      <c r="A633" t="str">
        <f t="shared" si="9"/>
        <v>NABT-nab-Business-SAP P&amp;C Business Support</v>
      </c>
      <c r="B633" t="s">
        <v>4238</v>
      </c>
      <c r="C633" t="s">
        <v>5</v>
      </c>
      <c r="D633" t="s">
        <v>28</v>
      </c>
      <c r="E633" t="s">
        <v>958</v>
      </c>
      <c r="F633" t="s">
        <v>4239</v>
      </c>
      <c r="G633" t="s">
        <v>4240</v>
      </c>
    </row>
    <row r="634" spans="1:7" x14ac:dyDescent="0.25">
      <c r="A634" t="str">
        <f t="shared" si="9"/>
        <v>NABT-nab-Business-SAP Treasury Business Support</v>
      </c>
      <c r="B634" t="s">
        <v>4241</v>
      </c>
      <c r="C634" t="s">
        <v>5</v>
      </c>
      <c r="D634" t="s">
        <v>28</v>
      </c>
      <c r="E634" t="s">
        <v>975</v>
      </c>
      <c r="F634" t="s">
        <v>4242</v>
      </c>
      <c r="G634" t="s">
        <v>3670</v>
      </c>
    </row>
    <row r="635" spans="1:7" x14ac:dyDescent="0.25">
      <c r="A635" t="str">
        <f t="shared" si="9"/>
        <v>NABT-nab-Business-SAP UK Treasury Business Support</v>
      </c>
      <c r="B635" t="s">
        <v>4243</v>
      </c>
      <c r="C635" t="s">
        <v>5</v>
      </c>
      <c r="D635" t="s">
        <v>28</v>
      </c>
      <c r="E635" t="s">
        <v>977</v>
      </c>
      <c r="F635" t="s">
        <v>4244</v>
      </c>
      <c r="G635" t="s">
        <v>3670</v>
      </c>
    </row>
    <row r="636" spans="1:7" x14ac:dyDescent="0.25">
      <c r="A636" t="str">
        <f t="shared" si="9"/>
        <v>NABT-nab-Business-SAS Decision Optimiser Server</v>
      </c>
      <c r="B636" t="s">
        <v>4245</v>
      </c>
      <c r="C636" t="s">
        <v>5</v>
      </c>
      <c r="D636" t="s">
        <v>28</v>
      </c>
      <c r="E636" t="s">
        <v>1007</v>
      </c>
    </row>
    <row r="637" spans="1:7" x14ac:dyDescent="0.25">
      <c r="A637" t="str">
        <f t="shared" si="9"/>
        <v>NABT-nab-Business-Self Service Machines</v>
      </c>
      <c r="B637" t="s">
        <v>4246</v>
      </c>
      <c r="C637" t="s">
        <v>5</v>
      </c>
      <c r="D637" t="s">
        <v>28</v>
      </c>
      <c r="E637" t="s">
        <v>1005</v>
      </c>
    </row>
    <row r="638" spans="1:7" x14ac:dyDescent="0.25">
      <c r="A638" t="str">
        <f t="shared" si="9"/>
        <v>NABT-nab-Business-Siebel Business Support</v>
      </c>
      <c r="B638" t="s">
        <v>4247</v>
      </c>
      <c r="C638" t="s">
        <v>5</v>
      </c>
      <c r="D638" t="s">
        <v>28</v>
      </c>
      <c r="E638" t="s">
        <v>939</v>
      </c>
      <c r="G638" t="s">
        <v>4248</v>
      </c>
    </row>
    <row r="639" spans="1:7" x14ac:dyDescent="0.25">
      <c r="A639" t="str">
        <f t="shared" si="9"/>
        <v>NABT-nab-Business-Systems Service Delivery</v>
      </c>
      <c r="B639" t="s">
        <v>4249</v>
      </c>
      <c r="C639" t="s">
        <v>5</v>
      </c>
      <c r="D639" t="s">
        <v>28</v>
      </c>
      <c r="E639" t="s">
        <v>1011</v>
      </c>
    </row>
    <row r="640" spans="1:7" x14ac:dyDescent="0.25">
      <c r="A640" t="str">
        <f t="shared" si="9"/>
        <v>NABT-nab-Business-Web Development</v>
      </c>
      <c r="B640" t="s">
        <v>4250</v>
      </c>
      <c r="C640" t="s">
        <v>5</v>
      </c>
      <c r="D640" t="s">
        <v>28</v>
      </c>
      <c r="E640" t="s">
        <v>1050</v>
      </c>
    </row>
    <row r="641" spans="1:7" x14ac:dyDescent="0.25">
      <c r="A641" t="str">
        <f t="shared" si="9"/>
        <v>NABT-nab-Business-eChannel Business Payments Support</v>
      </c>
      <c r="B641" t="s">
        <v>4251</v>
      </c>
      <c r="C641" t="s">
        <v>5</v>
      </c>
      <c r="D641" t="s">
        <v>28</v>
      </c>
      <c r="E641" t="s">
        <v>61</v>
      </c>
      <c r="F641" t="s">
        <v>4252</v>
      </c>
      <c r="G641" t="s">
        <v>4253</v>
      </c>
    </row>
    <row r="642" spans="1:7" x14ac:dyDescent="0.25">
      <c r="A642" t="str">
        <f t="shared" si="9"/>
        <v>NABT-nab-Business-eChannel Business Technical Support</v>
      </c>
      <c r="B642" t="s">
        <v>4254</v>
      </c>
      <c r="C642" t="s">
        <v>5</v>
      </c>
      <c r="D642" t="s">
        <v>28</v>
      </c>
      <c r="E642" t="s">
        <v>57</v>
      </c>
      <c r="F642" t="s">
        <v>4255</v>
      </c>
      <c r="G642" t="s">
        <v>4256</v>
      </c>
    </row>
    <row r="643" spans="1:7" x14ac:dyDescent="0.25">
      <c r="A643" t="str">
        <f t="shared" ref="A643:A669" si="10">CONCATENATE(C643,"-",D643,"-",E643)</f>
        <v>NABT-nab-Business-nab Group Superannuation Fund</v>
      </c>
      <c r="B643" t="s">
        <v>4257</v>
      </c>
      <c r="C643" t="s">
        <v>5</v>
      </c>
      <c r="D643" t="s">
        <v>28</v>
      </c>
      <c r="E643" t="s">
        <v>1001</v>
      </c>
      <c r="F643" t="s">
        <v>4258</v>
      </c>
      <c r="G643" t="s">
        <v>4259</v>
      </c>
    </row>
    <row r="644" spans="1:7" x14ac:dyDescent="0.25">
      <c r="A644" t="str">
        <f t="shared" si="10"/>
        <v>NABT-nab-Business-nab Wealth Planning &amp; Reporting</v>
      </c>
      <c r="B644" t="s">
        <v>4260</v>
      </c>
      <c r="C644" t="s">
        <v>5</v>
      </c>
      <c r="D644" t="s">
        <v>28</v>
      </c>
      <c r="E644" t="s">
        <v>1016</v>
      </c>
      <c r="F644" t="s">
        <v>4261</v>
      </c>
      <c r="G644" t="s">
        <v>4262</v>
      </c>
    </row>
    <row r="645" spans="1:7" x14ac:dyDescent="0.25">
      <c r="A645" t="str">
        <f t="shared" si="10"/>
        <v>NABT-nab-Business-nab.com.au Business Support</v>
      </c>
      <c r="B645" t="s">
        <v>4263</v>
      </c>
      <c r="C645" t="s">
        <v>5</v>
      </c>
      <c r="D645" t="s">
        <v>28</v>
      </c>
      <c r="E645" t="s">
        <v>931</v>
      </c>
      <c r="F645" t="s">
        <v>4264</v>
      </c>
      <c r="G645" t="s">
        <v>4265</v>
      </c>
    </row>
    <row r="646" spans="1:7" x14ac:dyDescent="0.25">
      <c r="A646" t="str">
        <f t="shared" si="10"/>
        <v>NABT-nab-Business-nabAsia Business Support Desk</v>
      </c>
      <c r="B646" t="s">
        <v>4266</v>
      </c>
      <c r="C646" t="s">
        <v>5</v>
      </c>
      <c r="D646" t="s">
        <v>28</v>
      </c>
      <c r="E646" t="s">
        <v>746</v>
      </c>
      <c r="F646" t="s">
        <v>4267</v>
      </c>
      <c r="G646" t="s">
        <v>4268</v>
      </c>
    </row>
    <row r="647" spans="1:7" x14ac:dyDescent="0.25">
      <c r="A647" t="str">
        <f t="shared" si="10"/>
        <v>NABT-nab-Business-nabAsia Internet Banking</v>
      </c>
      <c r="B647" t="s">
        <v>4269</v>
      </c>
      <c r="C647" t="s">
        <v>5</v>
      </c>
      <c r="D647" t="s">
        <v>28</v>
      </c>
      <c r="E647" t="s">
        <v>748</v>
      </c>
    </row>
    <row r="648" spans="1:7" x14ac:dyDescent="0.25">
      <c r="A648" t="str">
        <f t="shared" si="10"/>
        <v>NABT-zCAB-Approvers-CAB Approval</v>
      </c>
      <c r="B648" t="s">
        <v>4270</v>
      </c>
      <c r="C648" t="s">
        <v>5</v>
      </c>
      <c r="D648" t="s">
        <v>480</v>
      </c>
      <c r="E648" t="s">
        <v>481</v>
      </c>
      <c r="F648" t="s">
        <v>4271</v>
      </c>
      <c r="G648" t="s">
        <v>3808</v>
      </c>
    </row>
    <row r="649" spans="1:7" x14ac:dyDescent="0.25">
      <c r="A649" t="str">
        <f t="shared" si="10"/>
        <v>Telstra-Data-Capacity Management</v>
      </c>
      <c r="B649" t="s">
        <v>4272</v>
      </c>
      <c r="C649" t="s">
        <v>235</v>
      </c>
      <c r="D649" t="s">
        <v>246</v>
      </c>
      <c r="E649" t="s">
        <v>261</v>
      </c>
      <c r="G649" t="s">
        <v>4273</v>
      </c>
    </row>
    <row r="650" spans="1:7" x14ac:dyDescent="0.25">
      <c r="A650" t="str">
        <f t="shared" si="10"/>
        <v>Telstra-Data-Datapoint Support</v>
      </c>
      <c r="B650" t="s">
        <v>4274</v>
      </c>
      <c r="C650" t="s">
        <v>235</v>
      </c>
      <c r="D650" t="s">
        <v>246</v>
      </c>
      <c r="E650" t="s">
        <v>257</v>
      </c>
      <c r="G650" t="s">
        <v>4275</v>
      </c>
    </row>
    <row r="651" spans="1:7" x14ac:dyDescent="0.25">
      <c r="A651" t="str">
        <f t="shared" si="10"/>
        <v>Telstra-Data-HOBO Retail Cabling</v>
      </c>
      <c r="B651" t="s">
        <v>4276</v>
      </c>
      <c r="C651" t="s">
        <v>235</v>
      </c>
      <c r="D651" t="s">
        <v>246</v>
      </c>
      <c r="E651" t="s">
        <v>259</v>
      </c>
      <c r="G651" t="s">
        <v>4277</v>
      </c>
    </row>
    <row r="652" spans="1:7" x14ac:dyDescent="0.25">
      <c r="A652" t="str">
        <f t="shared" si="10"/>
        <v>Telstra-Data-Implementation Services</v>
      </c>
      <c r="B652" t="s">
        <v>4278</v>
      </c>
      <c r="C652" t="s">
        <v>235</v>
      </c>
      <c r="D652" t="s">
        <v>246</v>
      </c>
      <c r="E652" t="s">
        <v>252</v>
      </c>
      <c r="F652" t="s">
        <v>4279</v>
      </c>
    </row>
    <row r="653" spans="1:7" x14ac:dyDescent="0.25">
      <c r="A653" t="str">
        <f t="shared" si="10"/>
        <v>Telstra-Data-Network - AUR</v>
      </c>
      <c r="B653" t="s">
        <v>4280</v>
      </c>
      <c r="C653" t="s">
        <v>235</v>
      </c>
      <c r="D653" t="s">
        <v>246</v>
      </c>
      <c r="E653" t="s">
        <v>250</v>
      </c>
      <c r="G653" t="s">
        <v>4281</v>
      </c>
    </row>
    <row r="654" spans="1:7" x14ac:dyDescent="0.25">
      <c r="A654" t="str">
        <f t="shared" si="10"/>
        <v>Telstra-Data-Network - Wholesale</v>
      </c>
      <c r="B654" t="s">
        <v>4282</v>
      </c>
      <c r="C654" t="s">
        <v>235</v>
      </c>
      <c r="D654" t="s">
        <v>246</v>
      </c>
      <c r="E654" t="s">
        <v>247</v>
      </c>
      <c r="G654" t="s">
        <v>4281</v>
      </c>
    </row>
    <row r="655" spans="1:7" x14ac:dyDescent="0.25">
      <c r="A655" t="str">
        <f t="shared" si="10"/>
        <v>Telstra-Data-Network Manager</v>
      </c>
      <c r="B655" t="s">
        <v>4283</v>
      </c>
      <c r="C655" t="s">
        <v>235</v>
      </c>
      <c r="D655" t="s">
        <v>246</v>
      </c>
      <c r="E655" t="s">
        <v>267</v>
      </c>
      <c r="G655" t="s">
        <v>4284</v>
      </c>
    </row>
    <row r="656" spans="1:7" x14ac:dyDescent="0.25">
      <c r="A656" t="str">
        <f t="shared" si="10"/>
        <v>Telstra-Data-Network Operations - L2</v>
      </c>
      <c r="B656" t="s">
        <v>4285</v>
      </c>
      <c r="C656" t="s">
        <v>235</v>
      </c>
      <c r="D656" t="s">
        <v>246</v>
      </c>
      <c r="E656" t="s">
        <v>263</v>
      </c>
      <c r="F656" t="s">
        <v>4286</v>
      </c>
      <c r="G656" t="s">
        <v>4287</v>
      </c>
    </row>
    <row r="657" spans="1:7" x14ac:dyDescent="0.25">
      <c r="A657" t="str">
        <f t="shared" si="10"/>
        <v>Telstra-Data-Network Operations Centre</v>
      </c>
      <c r="B657" t="s">
        <v>4288</v>
      </c>
      <c r="C657" t="s">
        <v>235</v>
      </c>
      <c r="D657" t="s">
        <v>246</v>
      </c>
      <c r="E657" t="s">
        <v>271</v>
      </c>
      <c r="F657" t="s">
        <v>4286</v>
      </c>
      <c r="G657" t="s">
        <v>4289</v>
      </c>
    </row>
    <row r="658" spans="1:7" x14ac:dyDescent="0.25">
      <c r="A658" t="str">
        <f t="shared" si="10"/>
        <v>Telstra-Data-Network Site Support</v>
      </c>
      <c r="B658" t="s">
        <v>4290</v>
      </c>
      <c r="C658" t="s">
        <v>235</v>
      </c>
      <c r="D658" t="s">
        <v>246</v>
      </c>
      <c r="E658" t="s">
        <v>269</v>
      </c>
      <c r="F658" t="s">
        <v>4291</v>
      </c>
      <c r="G658" t="s">
        <v>4292</v>
      </c>
    </row>
    <row r="659" spans="1:7" x14ac:dyDescent="0.25">
      <c r="A659" t="str">
        <f t="shared" si="10"/>
        <v>Telstra-Data-Server Support</v>
      </c>
      <c r="B659" t="s">
        <v>4293</v>
      </c>
      <c r="C659" t="s">
        <v>235</v>
      </c>
      <c r="D659" t="s">
        <v>246</v>
      </c>
      <c r="E659" t="s">
        <v>944</v>
      </c>
      <c r="G659" t="s">
        <v>4294</v>
      </c>
    </row>
    <row r="660" spans="1:7" x14ac:dyDescent="0.25">
      <c r="A660" t="str">
        <f t="shared" si="10"/>
        <v>Telstra-Data-WAN Support</v>
      </c>
      <c r="B660" t="s">
        <v>4295</v>
      </c>
      <c r="C660" t="s">
        <v>235</v>
      </c>
      <c r="D660" t="s">
        <v>246</v>
      </c>
      <c r="E660" t="s">
        <v>273</v>
      </c>
      <c r="F660" t="s">
        <v>4286</v>
      </c>
      <c r="G660" t="s">
        <v>4287</v>
      </c>
    </row>
    <row r="661" spans="1:7" x14ac:dyDescent="0.25">
      <c r="A661" t="str">
        <f t="shared" si="10"/>
        <v>Telstra-Professional Services-Project Management</v>
      </c>
      <c r="B661" t="s">
        <v>4296</v>
      </c>
      <c r="C661" t="s">
        <v>235</v>
      </c>
      <c r="D661" t="s">
        <v>277</v>
      </c>
      <c r="E661" t="s">
        <v>278</v>
      </c>
      <c r="G661" t="s">
        <v>4297</v>
      </c>
    </row>
    <row r="662" spans="1:7" x14ac:dyDescent="0.25">
      <c r="A662" t="str">
        <f t="shared" si="10"/>
        <v>Telstra-Voice-Help Desk -Voice</v>
      </c>
      <c r="B662" t="s">
        <v>4298</v>
      </c>
      <c r="C662" t="s">
        <v>235</v>
      </c>
      <c r="D662" t="s">
        <v>237</v>
      </c>
      <c r="E662" t="s">
        <v>244</v>
      </c>
      <c r="G662" t="s">
        <v>4275</v>
      </c>
    </row>
    <row r="663" spans="1:7" x14ac:dyDescent="0.25">
      <c r="A663" t="str">
        <f t="shared" si="10"/>
        <v>Telstra-Voice-Telstra iVision Engineers</v>
      </c>
      <c r="B663" t="s">
        <v>4299</v>
      </c>
      <c r="C663" t="s">
        <v>235</v>
      </c>
      <c r="D663" t="s">
        <v>237</v>
      </c>
      <c r="E663" t="s">
        <v>242</v>
      </c>
      <c r="G663" t="s">
        <v>4300</v>
      </c>
    </row>
    <row r="664" spans="1:7" x14ac:dyDescent="0.25">
      <c r="A664" t="str">
        <f t="shared" si="10"/>
        <v>Telstra-Voice-Telstra iVision FS</v>
      </c>
      <c r="B664" t="s">
        <v>4301</v>
      </c>
      <c r="C664" t="s">
        <v>235</v>
      </c>
      <c r="D664" t="s">
        <v>237</v>
      </c>
      <c r="E664" t="s">
        <v>241</v>
      </c>
      <c r="G664" t="s">
        <v>4302</v>
      </c>
    </row>
    <row r="665" spans="1:7" x14ac:dyDescent="0.25">
      <c r="A665" t="str">
        <f t="shared" si="10"/>
        <v>Telstra-Voice-Telstra iVision Level 1</v>
      </c>
      <c r="B665" t="s">
        <v>4303</v>
      </c>
      <c r="C665" t="s">
        <v>235</v>
      </c>
      <c r="D665" t="s">
        <v>237</v>
      </c>
      <c r="E665" t="s">
        <v>238</v>
      </c>
      <c r="G665" t="s">
        <v>4304</v>
      </c>
    </row>
    <row r="666" spans="1:7" x14ac:dyDescent="0.25">
      <c r="A666" t="str">
        <f t="shared" si="10"/>
        <v>Telstra-Voice-Telstra iVision Level 2</v>
      </c>
      <c r="B666" t="s">
        <v>4305</v>
      </c>
      <c r="C666" t="s">
        <v>235</v>
      </c>
      <c r="D666" t="s">
        <v>237</v>
      </c>
      <c r="E666" t="s">
        <v>239</v>
      </c>
      <c r="G666" t="s">
        <v>4306</v>
      </c>
    </row>
    <row r="667" spans="1:7" x14ac:dyDescent="0.25">
      <c r="A667" t="str">
        <f t="shared" si="10"/>
        <v>Telstra-Voice-Telstra iVision Level 3</v>
      </c>
      <c r="B667" t="s">
        <v>4307</v>
      </c>
      <c r="C667" t="s">
        <v>235</v>
      </c>
      <c r="D667" t="s">
        <v>237</v>
      </c>
      <c r="E667" t="s">
        <v>240</v>
      </c>
      <c r="G667" t="s">
        <v>4306</v>
      </c>
    </row>
    <row r="668" spans="1:7" x14ac:dyDescent="0.25">
      <c r="A668" t="str">
        <f t="shared" si="10"/>
        <v>Telstra-Voice-Voice IPTEL</v>
      </c>
      <c r="B668" t="s">
        <v>4308</v>
      </c>
      <c r="C668" t="s">
        <v>235</v>
      </c>
      <c r="D668" t="s">
        <v>237</v>
      </c>
      <c r="E668" t="s">
        <v>265</v>
      </c>
      <c r="G668" t="s">
        <v>4275</v>
      </c>
    </row>
    <row r="669" spans="1:7" x14ac:dyDescent="0.25">
      <c r="A669" t="str">
        <f t="shared" si="10"/>
        <v>Telstra-Voice-Voice Solutions</v>
      </c>
      <c r="B669" t="s">
        <v>4309</v>
      </c>
      <c r="C669" t="s">
        <v>235</v>
      </c>
      <c r="D669" t="s">
        <v>237</v>
      </c>
      <c r="E669" t="s">
        <v>275</v>
      </c>
      <c r="F669" t="s">
        <v>4310</v>
      </c>
      <c r="G669" t="s">
        <v>4311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opLeftCell="B1" workbookViewId="0">
      <selection activeCell="B1" sqref="B1"/>
    </sheetView>
  </sheetViews>
  <sheetFormatPr defaultRowHeight="15" x14ac:dyDescent="0.25"/>
  <cols>
    <col min="1" max="1" width="65.5703125" hidden="1" customWidth="1"/>
    <col min="2" max="2" width="35.5703125" bestFit="1" customWidth="1"/>
    <col min="3" max="3" width="15.140625" bestFit="1" customWidth="1"/>
    <col min="4" max="4" width="25.28515625" customWidth="1"/>
    <col min="5" max="5" width="52.7109375" bestFit="1" customWidth="1"/>
    <col min="6" max="6" width="255.7109375" bestFit="1" customWidth="1"/>
    <col min="7" max="7" width="135.42578125" bestFit="1" customWidth="1"/>
  </cols>
  <sheetData>
    <row r="1" spans="1:7" x14ac:dyDescent="0.25">
      <c r="A1" s="6" t="s">
        <v>2146</v>
      </c>
      <c r="B1" s="6" t="s">
        <v>2717</v>
      </c>
      <c r="C1" s="7" t="s">
        <v>1</v>
      </c>
      <c r="D1" s="7" t="s">
        <v>2</v>
      </c>
      <c r="E1" s="7" t="s">
        <v>2723</v>
      </c>
      <c r="F1" s="7" t="s">
        <v>4312</v>
      </c>
      <c r="G1" s="7" t="s">
        <v>2729</v>
      </c>
    </row>
    <row r="2" spans="1:7" x14ac:dyDescent="0.25">
      <c r="A2" t="str">
        <f t="shared" ref="A2:A65" si="0">CONCATENATE(C2,"-",D2,"-",E2)</f>
        <v>NABT-EADT-EADS-SAP Business Warehouse Support</v>
      </c>
      <c r="B2" s="8" t="s">
        <v>1550</v>
      </c>
      <c r="C2" s="9" t="s">
        <v>5</v>
      </c>
      <c r="D2" s="9" t="s">
        <v>25</v>
      </c>
      <c r="E2" s="9" t="s">
        <v>462</v>
      </c>
      <c r="F2" t="s">
        <v>3678</v>
      </c>
      <c r="G2" t="s">
        <v>3679</v>
      </c>
    </row>
    <row r="3" spans="1:7" x14ac:dyDescent="0.25">
      <c r="A3" t="str">
        <f t="shared" si="0"/>
        <v>NABT-BNZT-Finance-Business Intelligence GDW BNZ</v>
      </c>
      <c r="B3" s="8" t="s">
        <v>1347</v>
      </c>
      <c r="C3" s="9" t="s">
        <v>5</v>
      </c>
      <c r="D3" s="9" t="s">
        <v>287</v>
      </c>
      <c r="E3" s="9" t="s">
        <v>288</v>
      </c>
      <c r="F3" t="s">
        <v>3179</v>
      </c>
      <c r="G3" t="s">
        <v>3180</v>
      </c>
    </row>
    <row r="4" spans="1:7" x14ac:dyDescent="0.25">
      <c r="A4" t="str">
        <f t="shared" si="0"/>
        <v>NABT-BNZT-Finance-Business Intelligence GL BNZ</v>
      </c>
      <c r="B4" s="8" t="s">
        <v>1348</v>
      </c>
      <c r="C4" s="9" t="s">
        <v>5</v>
      </c>
      <c r="D4" s="9" t="s">
        <v>287</v>
      </c>
      <c r="E4" s="9" t="s">
        <v>1036</v>
      </c>
      <c r="F4" t="s">
        <v>3182</v>
      </c>
      <c r="G4" t="s">
        <v>3183</v>
      </c>
    </row>
    <row r="5" spans="1:7" x14ac:dyDescent="0.25">
      <c r="A5" t="str">
        <f t="shared" si="0"/>
        <v>NABT-BNZT-Finance-Business Intelligence Infrastructure Support</v>
      </c>
      <c r="B5" s="8" t="s">
        <v>1349</v>
      </c>
      <c r="C5" s="9" t="s">
        <v>5</v>
      </c>
      <c r="D5" s="9" t="s">
        <v>287</v>
      </c>
      <c r="E5" s="9" t="s">
        <v>293</v>
      </c>
      <c r="F5" t="s">
        <v>3185</v>
      </c>
      <c r="G5" t="s">
        <v>3186</v>
      </c>
    </row>
    <row r="6" spans="1:7" x14ac:dyDescent="0.25">
      <c r="A6" t="str">
        <f t="shared" si="0"/>
        <v>NABT-BNZT-Finance-Business Intelligence Operations Support</v>
      </c>
      <c r="B6" s="8" t="s">
        <v>1350</v>
      </c>
      <c r="C6" s="9" t="s">
        <v>5</v>
      </c>
      <c r="D6" s="9" t="s">
        <v>287</v>
      </c>
      <c r="E6" s="9" t="s">
        <v>352</v>
      </c>
      <c r="F6" t="s">
        <v>3188</v>
      </c>
      <c r="G6" t="s">
        <v>3186</v>
      </c>
    </row>
    <row r="7" spans="1:7" x14ac:dyDescent="0.25">
      <c r="A7" t="str">
        <f t="shared" si="0"/>
        <v>NABT-BNZT-Finance-SAP Finance BNZ</v>
      </c>
      <c r="B7" s="8" t="s">
        <v>1351</v>
      </c>
      <c r="C7" s="9" t="s">
        <v>5</v>
      </c>
      <c r="D7" s="9" t="s">
        <v>287</v>
      </c>
      <c r="E7" s="9" t="s">
        <v>291</v>
      </c>
      <c r="F7" t="s">
        <v>3190</v>
      </c>
      <c r="G7" t="s">
        <v>3191</v>
      </c>
    </row>
    <row r="8" spans="1:7" x14ac:dyDescent="0.25">
      <c r="A8" t="str">
        <f t="shared" si="0"/>
        <v>NABT-BNZT-Finance-Scope Development and Support</v>
      </c>
      <c r="B8" s="8" t="s">
        <v>1352</v>
      </c>
      <c r="C8" s="9" t="s">
        <v>5</v>
      </c>
      <c r="D8" s="9" t="s">
        <v>287</v>
      </c>
      <c r="E8" s="9" t="s">
        <v>348</v>
      </c>
      <c r="F8" t="s">
        <v>3193</v>
      </c>
      <c r="G8" t="s">
        <v>3194</v>
      </c>
    </row>
    <row r="9" spans="1:7" x14ac:dyDescent="0.25">
      <c r="A9" t="str">
        <f t="shared" si="0"/>
        <v>NABT-BNZT-I&amp;O-Middleware Front End Integration</v>
      </c>
      <c r="B9" s="8" t="s">
        <v>1365</v>
      </c>
      <c r="C9" s="9" t="s">
        <v>5</v>
      </c>
      <c r="D9" s="9" t="s">
        <v>295</v>
      </c>
      <c r="E9" s="9" t="s">
        <v>416</v>
      </c>
      <c r="F9" t="s">
        <v>3231</v>
      </c>
      <c r="G9" t="s">
        <v>3232</v>
      </c>
    </row>
    <row r="10" spans="1:7" x14ac:dyDescent="0.25">
      <c r="A10" t="str">
        <f t="shared" si="0"/>
        <v>NABT-BNZT-I&amp;O-Middleware Message Integration</v>
      </c>
      <c r="B10" s="8" t="s">
        <v>1366</v>
      </c>
      <c r="C10" s="9" t="s">
        <v>5</v>
      </c>
      <c r="D10" s="9" t="s">
        <v>295</v>
      </c>
      <c r="E10" s="9" t="s">
        <v>418</v>
      </c>
      <c r="F10" t="s">
        <v>3234</v>
      </c>
      <c r="G10" t="s">
        <v>3235</v>
      </c>
    </row>
    <row r="11" spans="1:7" x14ac:dyDescent="0.25">
      <c r="A11" t="str">
        <f t="shared" si="0"/>
        <v>NABT-BNZT-I&amp;O-Middleware Message Integration Products</v>
      </c>
      <c r="B11" s="8" t="s">
        <v>1367</v>
      </c>
      <c r="C11" s="9" t="s">
        <v>5</v>
      </c>
      <c r="D11" s="9" t="s">
        <v>295</v>
      </c>
      <c r="E11" s="9" t="s">
        <v>420</v>
      </c>
      <c r="F11" t="s">
        <v>3237</v>
      </c>
      <c r="G11" t="s">
        <v>3238</v>
      </c>
    </row>
    <row r="12" spans="1:7" x14ac:dyDescent="0.25">
      <c r="A12" t="str">
        <f t="shared" si="0"/>
        <v>NABT-BNZT-I&amp;O-BMC Monitoring Support</v>
      </c>
      <c r="B12" s="8" t="s">
        <v>1353</v>
      </c>
      <c r="C12" s="9" t="s">
        <v>5</v>
      </c>
      <c r="D12" s="9" t="s">
        <v>295</v>
      </c>
      <c r="E12" s="9" t="s">
        <v>296</v>
      </c>
      <c r="F12" t="s">
        <v>3196</v>
      </c>
      <c r="G12" t="s">
        <v>3197</v>
      </c>
    </row>
    <row r="13" spans="1:7" x14ac:dyDescent="0.25">
      <c r="A13" t="str">
        <f t="shared" si="0"/>
        <v>NABT-BNZT-I&amp;O-Database Support - DB2 - LUW</v>
      </c>
      <c r="B13" s="8" t="s">
        <v>1355</v>
      </c>
      <c r="C13" s="9" t="s">
        <v>5</v>
      </c>
      <c r="D13" s="9" t="s">
        <v>295</v>
      </c>
      <c r="E13" s="9" t="s">
        <v>323</v>
      </c>
      <c r="F13" t="s">
        <v>3202</v>
      </c>
      <c r="G13" t="s">
        <v>3203</v>
      </c>
    </row>
    <row r="14" spans="1:7" x14ac:dyDescent="0.25">
      <c r="A14" t="str">
        <f t="shared" si="0"/>
        <v>NABT-BNZT-I&amp;O-Database Support - DB2 - ZOS</v>
      </c>
      <c r="B14" s="8" t="s">
        <v>1356</v>
      </c>
      <c r="C14" s="9" t="s">
        <v>5</v>
      </c>
      <c r="D14" s="9" t="s">
        <v>295</v>
      </c>
      <c r="E14" s="9" t="s">
        <v>322</v>
      </c>
      <c r="F14" t="s">
        <v>3205</v>
      </c>
      <c r="G14" t="s">
        <v>3206</v>
      </c>
    </row>
    <row r="15" spans="1:7" x14ac:dyDescent="0.25">
      <c r="A15" t="str">
        <f t="shared" si="0"/>
        <v>NABT-BNZT-I&amp;O-ObjectStar Support</v>
      </c>
      <c r="B15" s="8" t="s">
        <v>1369</v>
      </c>
      <c r="C15" s="9" t="s">
        <v>5</v>
      </c>
      <c r="D15" s="9" t="s">
        <v>295</v>
      </c>
      <c r="E15" s="9" t="s">
        <v>340</v>
      </c>
      <c r="F15" t="s">
        <v>3243</v>
      </c>
      <c r="G15" t="s">
        <v>3244</v>
      </c>
    </row>
    <row r="16" spans="1:7" x14ac:dyDescent="0.25">
      <c r="A16" t="str">
        <f t="shared" si="0"/>
        <v>NABT-BNZT-I&amp;O-Database Support - Oracle</v>
      </c>
      <c r="B16" s="8" t="s">
        <v>1357</v>
      </c>
      <c r="C16" s="9" t="s">
        <v>5</v>
      </c>
      <c r="D16" s="9" t="s">
        <v>295</v>
      </c>
      <c r="E16" s="9" t="s">
        <v>375</v>
      </c>
      <c r="F16" t="s">
        <v>3208</v>
      </c>
      <c r="G16" t="s">
        <v>3209</v>
      </c>
    </row>
    <row r="17" spans="1:7" x14ac:dyDescent="0.25">
      <c r="A17" t="str">
        <f t="shared" si="0"/>
        <v>NABT-BNZT-I&amp;O-Database Support - SQL</v>
      </c>
      <c r="B17" s="8" t="s">
        <v>1358</v>
      </c>
      <c r="C17" s="9" t="s">
        <v>5</v>
      </c>
      <c r="D17" s="9" t="s">
        <v>295</v>
      </c>
      <c r="E17" s="9" t="s">
        <v>406</v>
      </c>
      <c r="F17" t="s">
        <v>3211</v>
      </c>
      <c r="G17" t="s">
        <v>3212</v>
      </c>
    </row>
    <row r="18" spans="1:7" x14ac:dyDescent="0.25">
      <c r="A18" t="str">
        <f t="shared" si="0"/>
        <v>NABT-BNZT-I&amp;O-Data Centre Management</v>
      </c>
      <c r="B18" s="8" t="s">
        <v>1354</v>
      </c>
      <c r="C18" s="9" t="s">
        <v>5</v>
      </c>
      <c r="D18" s="9" t="s">
        <v>295</v>
      </c>
      <c r="E18" s="9" t="s">
        <v>320</v>
      </c>
      <c r="F18" t="s">
        <v>3199</v>
      </c>
      <c r="G18" t="s">
        <v>3200</v>
      </c>
    </row>
    <row r="19" spans="1:7" x14ac:dyDescent="0.25">
      <c r="A19" t="str">
        <f t="shared" si="0"/>
        <v>NABT-BNZT-I&amp;O-Service Desk - BNZ</v>
      </c>
      <c r="B19" s="8" t="s">
        <v>1371</v>
      </c>
      <c r="C19" s="9" t="s">
        <v>5</v>
      </c>
      <c r="D19" s="9" t="s">
        <v>295</v>
      </c>
      <c r="E19" s="9" t="s">
        <v>338</v>
      </c>
      <c r="F19" t="s">
        <v>3252</v>
      </c>
      <c r="G19" t="s">
        <v>3253</v>
      </c>
    </row>
    <row r="20" spans="1:7" x14ac:dyDescent="0.25">
      <c r="A20" t="str">
        <f t="shared" si="0"/>
        <v>NABT-BNZT-I&amp;O-Identity Access Management</v>
      </c>
      <c r="B20" s="8" t="s">
        <v>1359</v>
      </c>
      <c r="C20" s="9" t="s">
        <v>5</v>
      </c>
      <c r="D20" s="9" t="s">
        <v>295</v>
      </c>
      <c r="E20" s="9" t="s">
        <v>392</v>
      </c>
      <c r="F20" t="s">
        <v>3214</v>
      </c>
      <c r="G20" t="s">
        <v>3215</v>
      </c>
    </row>
    <row r="21" spans="1:7" x14ac:dyDescent="0.25">
      <c r="A21" t="str">
        <f t="shared" si="0"/>
        <v>NABT-BNZT-I&amp;O-Infrastructure Design</v>
      </c>
      <c r="B21" s="8" t="s">
        <v>1361</v>
      </c>
      <c r="C21" s="9" t="s">
        <v>5</v>
      </c>
      <c r="D21" s="9" t="s">
        <v>295</v>
      </c>
      <c r="E21" s="9" t="s">
        <v>390</v>
      </c>
      <c r="F21" t="s">
        <v>3220</v>
      </c>
      <c r="G21" t="s">
        <v>3221</v>
      </c>
    </row>
    <row r="22" spans="1:7" x14ac:dyDescent="0.25">
      <c r="A22" t="str">
        <f t="shared" si="0"/>
        <v>NABT-BNZT-I&amp;O-Information Security Management</v>
      </c>
      <c r="B22" s="8" t="s">
        <v>1360</v>
      </c>
      <c r="C22" s="9" t="s">
        <v>5</v>
      </c>
      <c r="D22" s="9" t="s">
        <v>295</v>
      </c>
      <c r="E22" s="9" t="s">
        <v>346</v>
      </c>
      <c r="F22" t="s">
        <v>3217</v>
      </c>
      <c r="G22" t="s">
        <v>3218</v>
      </c>
    </row>
    <row r="23" spans="1:7" x14ac:dyDescent="0.25">
      <c r="A23" t="str">
        <f t="shared" si="0"/>
        <v>NABT-BNZT-I&amp;O-Lotus Notes Support</v>
      </c>
      <c r="B23" s="8" t="s">
        <v>1362</v>
      </c>
      <c r="C23" s="9" t="s">
        <v>5</v>
      </c>
      <c r="D23" s="9" t="s">
        <v>295</v>
      </c>
      <c r="E23" s="9" t="s">
        <v>356</v>
      </c>
      <c r="F23" t="s">
        <v>3223</v>
      </c>
      <c r="G23" t="s">
        <v>3224</v>
      </c>
    </row>
    <row r="24" spans="1:7" x14ac:dyDescent="0.25">
      <c r="A24" t="str">
        <f t="shared" si="0"/>
        <v>NABT-BNZT-I&amp;O-Mainframe Services Endevor Support</v>
      </c>
      <c r="B24" s="8" t="s">
        <v>1363</v>
      </c>
      <c r="C24" s="9" t="s">
        <v>5</v>
      </c>
      <c r="D24" s="9" t="s">
        <v>295</v>
      </c>
      <c r="E24" s="9" t="s">
        <v>365</v>
      </c>
      <c r="F24" t="s">
        <v>3226</v>
      </c>
      <c r="G24" t="s">
        <v>3227</v>
      </c>
    </row>
    <row r="25" spans="1:7" x14ac:dyDescent="0.25">
      <c r="A25" t="str">
        <f t="shared" si="0"/>
        <v>NABT-BNZT-I&amp;O-Mainframe Services Support</v>
      </c>
      <c r="B25" s="8" t="s">
        <v>1364</v>
      </c>
      <c r="C25" s="9" t="s">
        <v>5</v>
      </c>
      <c r="D25" s="9" t="s">
        <v>295</v>
      </c>
      <c r="E25" s="9" t="s">
        <v>412</v>
      </c>
      <c r="F25" t="s">
        <v>3229</v>
      </c>
      <c r="G25" t="s">
        <v>3227</v>
      </c>
    </row>
    <row r="26" spans="1:7" x14ac:dyDescent="0.25">
      <c r="A26" t="str">
        <f t="shared" si="0"/>
        <v>NABT-BNZT-I&amp;O-Midrange Systems Support</v>
      </c>
      <c r="B26" s="8" t="s">
        <v>1368</v>
      </c>
      <c r="C26" s="9" t="s">
        <v>5</v>
      </c>
      <c r="D26" s="9" t="s">
        <v>295</v>
      </c>
      <c r="E26" s="9" t="s">
        <v>424</v>
      </c>
      <c r="F26" t="s">
        <v>3240</v>
      </c>
      <c r="G26" t="s">
        <v>3241</v>
      </c>
    </row>
    <row r="27" spans="1:7" x14ac:dyDescent="0.25">
      <c r="A27" t="str">
        <f t="shared" si="0"/>
        <v>NABT-BNZT-I&amp;O-Operations Services</v>
      </c>
      <c r="B27" s="8" t="s">
        <v>1370</v>
      </c>
      <c r="C27" s="9" t="s">
        <v>5</v>
      </c>
      <c r="D27" s="9" t="s">
        <v>295</v>
      </c>
      <c r="E27" s="9" t="s">
        <v>344</v>
      </c>
      <c r="F27" t="s">
        <v>3246</v>
      </c>
      <c r="G27" t="s">
        <v>3247</v>
      </c>
    </row>
    <row r="28" spans="1:7" x14ac:dyDescent="0.25">
      <c r="A28" t="str">
        <f t="shared" si="0"/>
        <v>NABT-BNZT-I&amp;O-Software Deployment Support</v>
      </c>
      <c r="B28" s="8" t="s">
        <v>1372</v>
      </c>
      <c r="C28" s="9" t="s">
        <v>5</v>
      </c>
      <c r="D28" s="9" t="s">
        <v>295</v>
      </c>
      <c r="E28" s="9" t="s">
        <v>385</v>
      </c>
      <c r="F28" t="s">
        <v>3255</v>
      </c>
      <c r="G28" t="s">
        <v>3256</v>
      </c>
    </row>
    <row r="29" spans="1:7" x14ac:dyDescent="0.25">
      <c r="A29" t="str">
        <f t="shared" si="0"/>
        <v>NABT-BNZT-I&amp;O-SWIFT Support</v>
      </c>
      <c r="B29" s="8" t="s">
        <v>1373</v>
      </c>
      <c r="C29" s="9" t="s">
        <v>5</v>
      </c>
      <c r="D29" s="9" t="s">
        <v>295</v>
      </c>
      <c r="E29" s="9" t="s">
        <v>422</v>
      </c>
      <c r="F29" t="s">
        <v>3249</v>
      </c>
      <c r="G29" t="s">
        <v>3250</v>
      </c>
    </row>
    <row r="30" spans="1:7" x14ac:dyDescent="0.25">
      <c r="A30" t="str">
        <f t="shared" si="0"/>
        <v>NABT-BNZT-I&amp;O-Telecommunications Support</v>
      </c>
      <c r="B30" s="8" t="s">
        <v>1374</v>
      </c>
      <c r="C30" s="9" t="s">
        <v>5</v>
      </c>
      <c r="D30" s="9" t="s">
        <v>295</v>
      </c>
      <c r="E30" s="9" t="s">
        <v>404</v>
      </c>
      <c r="F30" t="s">
        <v>3258</v>
      </c>
      <c r="G30" t="s">
        <v>3259</v>
      </c>
    </row>
    <row r="31" spans="1:7" x14ac:dyDescent="0.25">
      <c r="A31" t="str">
        <f t="shared" si="0"/>
        <v>NABT-BNZT-I&amp;O-Vodafone Support</v>
      </c>
      <c r="B31" s="8" t="s">
        <v>1375</v>
      </c>
      <c r="C31" s="9" t="s">
        <v>5</v>
      </c>
      <c r="D31" s="9" t="s">
        <v>295</v>
      </c>
      <c r="E31" s="9" t="s">
        <v>414</v>
      </c>
      <c r="F31" t="s">
        <v>3261</v>
      </c>
      <c r="G31" t="s">
        <v>3262</v>
      </c>
    </row>
    <row r="32" spans="1:7" x14ac:dyDescent="0.25">
      <c r="A32" t="str">
        <f t="shared" si="0"/>
        <v>NABT-BNZT-I&amp;O-Wintel Support</v>
      </c>
      <c r="B32" s="8" t="s">
        <v>1376</v>
      </c>
      <c r="C32" s="9" t="s">
        <v>5</v>
      </c>
      <c r="D32" s="9" t="s">
        <v>295</v>
      </c>
      <c r="E32" s="9" t="s">
        <v>358</v>
      </c>
      <c r="F32" t="s">
        <v>3264</v>
      </c>
      <c r="G32" t="s">
        <v>3265</v>
      </c>
    </row>
    <row r="33" spans="1:7" x14ac:dyDescent="0.25">
      <c r="A33" t="str">
        <f t="shared" si="0"/>
        <v>NABT-BNZ-People-SAP People Business Support</v>
      </c>
      <c r="B33" s="8" t="s">
        <v>1345</v>
      </c>
      <c r="C33" s="9" t="s">
        <v>5</v>
      </c>
      <c r="D33" s="9" t="s">
        <v>298</v>
      </c>
      <c r="E33" s="9" t="s">
        <v>299</v>
      </c>
      <c r="F33" t="s">
        <v>3173</v>
      </c>
      <c r="G33" t="s">
        <v>3174</v>
      </c>
    </row>
    <row r="34" spans="1:7" x14ac:dyDescent="0.25">
      <c r="A34" t="str">
        <f t="shared" si="0"/>
        <v>NABT-BNZ-Procurement-SAP Procurement Business Support</v>
      </c>
      <c r="B34" s="8" t="s">
        <v>1346</v>
      </c>
      <c r="C34" s="9" t="s">
        <v>5</v>
      </c>
      <c r="D34" s="9" t="s">
        <v>301</v>
      </c>
      <c r="E34" s="9" t="s">
        <v>302</v>
      </c>
      <c r="F34" t="s">
        <v>3176</v>
      </c>
      <c r="G34" t="s">
        <v>3177</v>
      </c>
    </row>
    <row r="35" spans="1:7" x14ac:dyDescent="0.25">
      <c r="A35" t="str">
        <f t="shared" si="0"/>
        <v>NABT-BNZT-Project Services-Project - Customer Relationship Management</v>
      </c>
      <c r="B35" s="8" t="s">
        <v>1380</v>
      </c>
      <c r="C35" s="9" t="s">
        <v>5</v>
      </c>
      <c r="D35" s="9" t="s">
        <v>379</v>
      </c>
      <c r="E35" s="9" t="s">
        <v>380</v>
      </c>
      <c r="F35" t="s">
        <v>3275</v>
      </c>
      <c r="G35" t="s">
        <v>3276</v>
      </c>
    </row>
    <row r="36" spans="1:7" x14ac:dyDescent="0.25">
      <c r="A36" t="str">
        <f t="shared" si="0"/>
        <v>NABT-BNZT-Project Services-Project - Self Service</v>
      </c>
      <c r="B36" s="8" t="s">
        <v>1381</v>
      </c>
      <c r="C36" s="9" t="s">
        <v>5</v>
      </c>
      <c r="D36" s="9" t="s">
        <v>379</v>
      </c>
      <c r="E36" s="9" t="s">
        <v>1039</v>
      </c>
      <c r="F36" t="s">
        <v>3278</v>
      </c>
      <c r="G36" t="s">
        <v>3279</v>
      </c>
    </row>
    <row r="37" spans="1:7" x14ac:dyDescent="0.25">
      <c r="A37" t="str">
        <f t="shared" si="0"/>
        <v>NABT-BNZT-Payments Solutions &amp; Support-Payments Solutions</v>
      </c>
      <c r="B37" s="8" t="s">
        <v>1379</v>
      </c>
      <c r="C37" s="9" t="s">
        <v>5</v>
      </c>
      <c r="D37" s="9" t="s">
        <v>382</v>
      </c>
      <c r="E37" s="9" t="s">
        <v>383</v>
      </c>
      <c r="F37" t="s">
        <v>3272</v>
      </c>
      <c r="G37" t="s">
        <v>3273</v>
      </c>
    </row>
    <row r="38" spans="1:7" x14ac:dyDescent="0.25">
      <c r="A38" t="str">
        <f t="shared" si="0"/>
        <v>NABT-BNZT-Retail Banking-BNZ Insurances Technology Support</v>
      </c>
      <c r="B38" s="8" t="s">
        <v>1382</v>
      </c>
      <c r="C38" s="9" t="s">
        <v>5</v>
      </c>
      <c r="D38" s="9" t="s">
        <v>325</v>
      </c>
      <c r="E38" s="9" t="s">
        <v>326</v>
      </c>
      <c r="F38" t="s">
        <v>3281</v>
      </c>
      <c r="G38" t="s">
        <v>3282</v>
      </c>
    </row>
    <row r="39" spans="1:7" x14ac:dyDescent="0.25">
      <c r="A39" t="str">
        <f t="shared" si="0"/>
        <v>NABT-BNZT-Retail Banking-Online Digital Channels</v>
      </c>
      <c r="B39" s="8" t="s">
        <v>1384</v>
      </c>
      <c r="C39" s="9" t="s">
        <v>5</v>
      </c>
      <c r="D39" s="9" t="s">
        <v>325</v>
      </c>
      <c r="E39" s="9" t="s">
        <v>426</v>
      </c>
      <c r="F39" t="s">
        <v>3287</v>
      </c>
      <c r="G39" t="s">
        <v>3288</v>
      </c>
    </row>
    <row r="40" spans="1:7" x14ac:dyDescent="0.25">
      <c r="A40" t="str">
        <f t="shared" si="0"/>
        <v>NABT-BNZT-Retail Banking-Online Digital Media Channel Support</v>
      </c>
      <c r="B40" s="8" t="s">
        <v>1385</v>
      </c>
      <c r="C40" s="9" t="s">
        <v>5</v>
      </c>
      <c r="D40" s="9" t="s">
        <v>325</v>
      </c>
      <c r="E40" s="9" t="s">
        <v>329</v>
      </c>
      <c r="F40" t="s">
        <v>3290</v>
      </c>
      <c r="G40" t="s">
        <v>3291</v>
      </c>
    </row>
    <row r="41" spans="1:7" x14ac:dyDescent="0.25">
      <c r="A41" t="str">
        <f t="shared" si="0"/>
        <v>NABT-BNZT-Retail Banking-Online Mobile You Money Development and Support</v>
      </c>
      <c r="B41" s="8" t="s">
        <v>1386</v>
      </c>
      <c r="C41" s="9" t="s">
        <v>5</v>
      </c>
      <c r="D41" s="9" t="s">
        <v>325</v>
      </c>
      <c r="E41" s="9" t="s">
        <v>367</v>
      </c>
      <c r="F41" t="s">
        <v>3293</v>
      </c>
      <c r="G41" t="s">
        <v>3288</v>
      </c>
    </row>
    <row r="42" spans="1:7" x14ac:dyDescent="0.25">
      <c r="A42" t="str">
        <f t="shared" si="0"/>
        <v>NABT-BNZT-Retail Banking-Online Partners Development and Support</v>
      </c>
      <c r="B42" s="8" t="s">
        <v>1387</v>
      </c>
      <c r="C42" s="9" t="s">
        <v>5</v>
      </c>
      <c r="D42" s="9" t="s">
        <v>325</v>
      </c>
      <c r="E42" s="9" t="s">
        <v>371</v>
      </c>
      <c r="F42" t="s">
        <v>3295</v>
      </c>
      <c r="G42" t="s">
        <v>3288</v>
      </c>
    </row>
    <row r="43" spans="1:7" x14ac:dyDescent="0.25">
      <c r="A43" t="str">
        <f t="shared" si="0"/>
        <v>NABT-BNZT-Retail Banking-Online Retail Development and Support</v>
      </c>
      <c r="B43" s="8" t="s">
        <v>1388</v>
      </c>
      <c r="C43" s="9" t="s">
        <v>5</v>
      </c>
      <c r="D43" s="9" t="s">
        <v>325</v>
      </c>
      <c r="E43" s="9" t="s">
        <v>369</v>
      </c>
      <c r="F43" t="s">
        <v>3297</v>
      </c>
      <c r="G43" t="s">
        <v>3298</v>
      </c>
    </row>
    <row r="44" spans="1:7" x14ac:dyDescent="0.25">
      <c r="A44" t="str">
        <f t="shared" si="0"/>
        <v>NABT-BNZT-Retail Banking-Online Channel Technical Help Desk</v>
      </c>
      <c r="B44" s="8" t="s">
        <v>1383</v>
      </c>
      <c r="C44" s="9" t="s">
        <v>5</v>
      </c>
      <c r="D44" s="9" t="s">
        <v>325</v>
      </c>
      <c r="E44" s="9" t="s">
        <v>363</v>
      </c>
      <c r="F44" t="s">
        <v>3284</v>
      </c>
      <c r="G44" t="s">
        <v>3285</v>
      </c>
    </row>
    <row r="45" spans="1:7" x14ac:dyDescent="0.25">
      <c r="A45" t="str">
        <f t="shared" si="0"/>
        <v>NABT-BNZT-Retail Banking-Online WWW Development and Support</v>
      </c>
      <c r="B45" s="8" t="s">
        <v>1389</v>
      </c>
      <c r="C45" s="9" t="s">
        <v>5</v>
      </c>
      <c r="D45" s="9" t="s">
        <v>325</v>
      </c>
      <c r="E45" s="9" t="s">
        <v>373</v>
      </c>
      <c r="F45" t="s">
        <v>3300</v>
      </c>
      <c r="G45" t="s">
        <v>3301</v>
      </c>
    </row>
    <row r="46" spans="1:7" x14ac:dyDescent="0.25">
      <c r="A46" t="str">
        <f t="shared" si="0"/>
        <v>NABT-BNZT-SDA-ATM Development &amp; Support</v>
      </c>
      <c r="B46" s="8" t="s">
        <v>1390</v>
      </c>
      <c r="C46" s="9" t="s">
        <v>5</v>
      </c>
      <c r="D46" s="9" t="s">
        <v>284</v>
      </c>
      <c r="E46" s="9" t="s">
        <v>408</v>
      </c>
      <c r="F46" t="s">
        <v>3303</v>
      </c>
      <c r="G46" t="s">
        <v>3304</v>
      </c>
    </row>
    <row r="47" spans="1:7" x14ac:dyDescent="0.25">
      <c r="A47" t="str">
        <f t="shared" si="0"/>
        <v>NABT-BNZT-SDA-Cards Development &amp; Support</v>
      </c>
      <c r="B47" s="8" t="s">
        <v>1391</v>
      </c>
      <c r="C47" s="9" t="s">
        <v>5</v>
      </c>
      <c r="D47" s="9" t="s">
        <v>284</v>
      </c>
      <c r="E47" s="9" t="s">
        <v>312</v>
      </c>
      <c r="F47" t="s">
        <v>3309</v>
      </c>
      <c r="G47" t="s">
        <v>3310</v>
      </c>
    </row>
    <row r="48" spans="1:7" x14ac:dyDescent="0.25">
      <c r="A48" t="str">
        <f t="shared" si="0"/>
        <v>NABT-BNZT-SDA-Central ID Development &amp; Support</v>
      </c>
      <c r="B48" s="8" t="s">
        <v>1392</v>
      </c>
      <c r="C48" s="9" t="s">
        <v>5</v>
      </c>
      <c r="D48" s="9" t="s">
        <v>284</v>
      </c>
      <c r="E48" s="9" t="s">
        <v>314</v>
      </c>
      <c r="F48" t="s">
        <v>3312</v>
      </c>
      <c r="G48" t="s">
        <v>3313</v>
      </c>
    </row>
    <row r="49" spans="1:7" x14ac:dyDescent="0.25">
      <c r="A49" t="str">
        <f t="shared" si="0"/>
        <v>NABT-BNZT-SDA-CIF Development &amp; Support</v>
      </c>
      <c r="B49" s="8" t="s">
        <v>1393</v>
      </c>
      <c r="C49" s="9" t="s">
        <v>5</v>
      </c>
      <c r="D49" s="9" t="s">
        <v>284</v>
      </c>
      <c r="E49" s="9" t="s">
        <v>310</v>
      </c>
      <c r="F49" t="s">
        <v>3306</v>
      </c>
      <c r="G49" t="s">
        <v>3307</v>
      </c>
    </row>
    <row r="50" spans="1:7" x14ac:dyDescent="0.25">
      <c r="A50" t="str">
        <f t="shared" si="0"/>
        <v>NABT-BNZT-SDA-Connex Development &amp; Support</v>
      </c>
      <c r="B50" s="8" t="s">
        <v>1394</v>
      </c>
      <c r="C50" s="9" t="s">
        <v>5</v>
      </c>
      <c r="D50" s="9" t="s">
        <v>284</v>
      </c>
      <c r="E50" s="9" t="s">
        <v>333</v>
      </c>
      <c r="F50" t="s">
        <v>3315</v>
      </c>
      <c r="G50" t="s">
        <v>3316</v>
      </c>
    </row>
    <row r="51" spans="1:7" x14ac:dyDescent="0.25">
      <c r="A51" t="str">
        <f t="shared" si="0"/>
        <v>NABT-BNZT-SDA-Customer Systems</v>
      </c>
      <c r="B51" s="8" t="s">
        <v>1395</v>
      </c>
      <c r="C51" s="9" t="s">
        <v>5</v>
      </c>
      <c r="D51" s="9" t="s">
        <v>284</v>
      </c>
      <c r="E51" s="9" t="s">
        <v>306</v>
      </c>
      <c r="F51" t="s">
        <v>3318</v>
      </c>
      <c r="G51" t="s">
        <v>3319</v>
      </c>
    </row>
    <row r="52" spans="1:7" x14ac:dyDescent="0.25">
      <c r="A52" t="str">
        <f t="shared" si="0"/>
        <v>NABT-BNZT-SDA-DotNet Development &amp; Support</v>
      </c>
      <c r="B52" s="8" t="s">
        <v>1396</v>
      </c>
      <c r="C52" s="9" t="s">
        <v>5</v>
      </c>
      <c r="D52" s="9" t="s">
        <v>284</v>
      </c>
      <c r="E52" s="9" t="s">
        <v>331</v>
      </c>
      <c r="F52" t="s">
        <v>3321</v>
      </c>
      <c r="G52" t="s">
        <v>3322</v>
      </c>
    </row>
    <row r="53" spans="1:7" x14ac:dyDescent="0.25">
      <c r="A53" t="str">
        <f t="shared" si="0"/>
        <v>NABT-BNZT-SDA-ETS Development &amp; Support</v>
      </c>
      <c r="B53" s="8" t="s">
        <v>1397</v>
      </c>
      <c r="C53" s="9" t="s">
        <v>5</v>
      </c>
      <c r="D53" s="9" t="s">
        <v>284</v>
      </c>
      <c r="E53" s="9" t="s">
        <v>1044</v>
      </c>
      <c r="F53">
        <v>0</v>
      </c>
      <c r="G53" t="s">
        <v>3324</v>
      </c>
    </row>
    <row r="54" spans="1:7" x14ac:dyDescent="0.25">
      <c r="A54" t="str">
        <f t="shared" si="0"/>
        <v>NABT-BNZT-SDA-GCS Development &amp; Support</v>
      </c>
      <c r="B54" s="8" t="s">
        <v>1398</v>
      </c>
      <c r="C54" s="9" t="s">
        <v>5</v>
      </c>
      <c r="D54" s="9" t="s">
        <v>284</v>
      </c>
      <c r="E54" s="9" t="s">
        <v>336</v>
      </c>
      <c r="F54" t="s">
        <v>3326</v>
      </c>
      <c r="G54" t="s">
        <v>3327</v>
      </c>
    </row>
    <row r="55" spans="1:7" x14ac:dyDescent="0.25">
      <c r="A55" t="str">
        <f t="shared" si="0"/>
        <v>NABT-BNZT-SDA-IBIS Development &amp; Support</v>
      </c>
      <c r="B55" s="8" t="s">
        <v>1399</v>
      </c>
      <c r="C55" s="9" t="s">
        <v>5</v>
      </c>
      <c r="D55" s="9" t="s">
        <v>284</v>
      </c>
      <c r="E55" s="9" t="s">
        <v>308</v>
      </c>
      <c r="F55" t="s">
        <v>3329</v>
      </c>
      <c r="G55" t="s">
        <v>3330</v>
      </c>
    </row>
    <row r="56" spans="1:7" x14ac:dyDescent="0.25">
      <c r="A56" t="str">
        <f t="shared" si="0"/>
        <v>NABT-BNZT-SDA-IMEX Development &amp; Support</v>
      </c>
      <c r="B56" s="8" t="s">
        <v>1400</v>
      </c>
      <c r="C56" s="9" t="s">
        <v>5</v>
      </c>
      <c r="D56" s="9" t="s">
        <v>284</v>
      </c>
      <c r="E56" s="9" t="s">
        <v>1401</v>
      </c>
      <c r="F56" t="e">
        <v>#N/A</v>
      </c>
      <c r="G56" t="e">
        <v>#N/A</v>
      </c>
    </row>
    <row r="57" spans="1:7" x14ac:dyDescent="0.25">
      <c r="A57" t="str">
        <f t="shared" si="0"/>
        <v>NABT-BNZT-SDA-Intranet Development &amp; Support</v>
      </c>
      <c r="B57" s="8" t="s">
        <v>1402</v>
      </c>
      <c r="C57" s="9" t="s">
        <v>5</v>
      </c>
      <c r="D57" s="9" t="s">
        <v>284</v>
      </c>
      <c r="E57" s="9" t="s">
        <v>350</v>
      </c>
      <c r="F57" t="s">
        <v>3332</v>
      </c>
      <c r="G57" t="s">
        <v>3333</v>
      </c>
    </row>
    <row r="58" spans="1:7" x14ac:dyDescent="0.25">
      <c r="A58" t="str">
        <f t="shared" si="0"/>
        <v>NABT-BNZT-SDA-JAVA BTT Development &amp; Support</v>
      </c>
      <c r="B58" s="8" t="s">
        <v>1403</v>
      </c>
      <c r="C58" s="9" t="s">
        <v>5</v>
      </c>
      <c r="D58" s="9" t="s">
        <v>284</v>
      </c>
      <c r="E58" s="9" t="s">
        <v>410</v>
      </c>
      <c r="F58" t="s">
        <v>3335</v>
      </c>
      <c r="G58" t="s">
        <v>3336</v>
      </c>
    </row>
    <row r="59" spans="1:7" x14ac:dyDescent="0.25">
      <c r="A59" t="str">
        <f t="shared" si="0"/>
        <v>NABT-BNZT-SDA-JAVA Development &amp; Support</v>
      </c>
      <c r="B59" s="8" t="s">
        <v>1404</v>
      </c>
      <c r="C59" s="9" t="s">
        <v>5</v>
      </c>
      <c r="D59" s="9" t="s">
        <v>284</v>
      </c>
      <c r="E59" s="9" t="s">
        <v>318</v>
      </c>
      <c r="F59" t="s">
        <v>3338</v>
      </c>
      <c r="G59" t="s">
        <v>3339</v>
      </c>
    </row>
    <row r="60" spans="1:7" x14ac:dyDescent="0.25">
      <c r="A60" t="str">
        <f t="shared" si="0"/>
        <v>NABT-BNZT-SDA-Loyalty Management System (LMS) Development &amp; Support</v>
      </c>
      <c r="B60" s="8" t="s">
        <v>1406</v>
      </c>
      <c r="C60" s="9" t="s">
        <v>5</v>
      </c>
      <c r="D60" s="9" t="s">
        <v>284</v>
      </c>
      <c r="E60" s="9" t="s">
        <v>285</v>
      </c>
      <c r="F60" t="s">
        <v>3344</v>
      </c>
      <c r="G60" t="s">
        <v>3345</v>
      </c>
    </row>
    <row r="61" spans="1:7" x14ac:dyDescent="0.25">
      <c r="A61" t="str">
        <f t="shared" si="0"/>
        <v>NABT-BNZT-SDA-Lotus Notes Development</v>
      </c>
      <c r="B61" s="8" t="s">
        <v>1405</v>
      </c>
      <c r="C61" s="9" t="s">
        <v>5</v>
      </c>
      <c r="D61" s="9" t="s">
        <v>284</v>
      </c>
      <c r="E61" s="9" t="s">
        <v>361</v>
      </c>
      <c r="F61" t="s">
        <v>3341</v>
      </c>
      <c r="G61" t="s">
        <v>3342</v>
      </c>
    </row>
    <row r="62" spans="1:7" x14ac:dyDescent="0.25">
      <c r="A62" t="str">
        <f t="shared" si="0"/>
        <v>NABT-BNZT-SDA-Payments Development &amp; Support</v>
      </c>
      <c r="B62" s="8" t="s">
        <v>1407</v>
      </c>
      <c r="C62" s="9" t="s">
        <v>5</v>
      </c>
      <c r="D62" s="9" t="s">
        <v>284</v>
      </c>
      <c r="E62" s="9" t="s">
        <v>1408</v>
      </c>
      <c r="F62" t="e">
        <v>#N/A</v>
      </c>
      <c r="G62" t="e">
        <v>#N/A</v>
      </c>
    </row>
    <row r="63" spans="1:7" x14ac:dyDescent="0.25">
      <c r="A63" t="str">
        <f t="shared" si="0"/>
        <v>NABT-BNZT-SDA-Payments Domestic Development</v>
      </c>
      <c r="B63" s="8" t="s">
        <v>1409</v>
      </c>
      <c r="C63" s="9" t="s">
        <v>5</v>
      </c>
      <c r="D63" s="9" t="s">
        <v>284</v>
      </c>
      <c r="E63" s="9" t="s">
        <v>316</v>
      </c>
      <c r="F63" t="s">
        <v>3347</v>
      </c>
      <c r="G63" t="s">
        <v>3348</v>
      </c>
    </row>
    <row r="64" spans="1:7" x14ac:dyDescent="0.25">
      <c r="A64" t="str">
        <f t="shared" si="0"/>
        <v>NABT-BNZT-SDA-Payments International Development</v>
      </c>
      <c r="B64" s="8" t="s">
        <v>1410</v>
      </c>
      <c r="C64" s="9" t="s">
        <v>5</v>
      </c>
      <c r="D64" s="9" t="s">
        <v>284</v>
      </c>
      <c r="E64" s="9" t="s">
        <v>342</v>
      </c>
      <c r="F64" t="s">
        <v>3350</v>
      </c>
      <c r="G64" t="s">
        <v>3351</v>
      </c>
    </row>
    <row r="65" spans="1:7" x14ac:dyDescent="0.25">
      <c r="A65" t="str">
        <f t="shared" si="0"/>
        <v>NABT-BNZT-SDA-Sharepoint Development &amp; Support</v>
      </c>
      <c r="B65" s="8" t="s">
        <v>1411</v>
      </c>
      <c r="C65" s="9" t="s">
        <v>5</v>
      </c>
      <c r="D65" s="9" t="s">
        <v>284</v>
      </c>
      <c r="E65" s="9" t="s">
        <v>394</v>
      </c>
      <c r="F65" t="s">
        <v>3353</v>
      </c>
      <c r="G65" t="s">
        <v>3354</v>
      </c>
    </row>
    <row r="66" spans="1:7" x14ac:dyDescent="0.25">
      <c r="A66" t="str">
        <f t="shared" ref="A66:A129" si="1">CONCATENATE(C66,"-",D66,"-",E66)</f>
        <v>NABT-BNZT-SDA-Windows Development</v>
      </c>
      <c r="B66" s="8" t="s">
        <v>1412</v>
      </c>
      <c r="C66" s="9" t="s">
        <v>5</v>
      </c>
      <c r="D66" s="9" t="s">
        <v>284</v>
      </c>
      <c r="E66" s="9" t="s">
        <v>377</v>
      </c>
      <c r="F66" t="s">
        <v>3356</v>
      </c>
      <c r="G66" t="s">
        <v>3357</v>
      </c>
    </row>
    <row r="67" spans="1:7" x14ac:dyDescent="0.25">
      <c r="A67" t="str">
        <f t="shared" si="1"/>
        <v>NABT-BNZT-SM-Change &amp; Compliance Management</v>
      </c>
      <c r="B67" s="8" t="s">
        <v>1414</v>
      </c>
      <c r="C67" s="9" t="s">
        <v>5</v>
      </c>
      <c r="D67" s="9" t="s">
        <v>387</v>
      </c>
      <c r="E67" s="9" t="s">
        <v>388</v>
      </c>
      <c r="F67" t="s">
        <v>3362</v>
      </c>
      <c r="G67" t="s">
        <v>3363</v>
      </c>
    </row>
    <row r="68" spans="1:7" x14ac:dyDescent="0.25">
      <c r="A68" t="str">
        <f t="shared" si="1"/>
        <v>NABT-BNZT-SM-Configuration Management</v>
      </c>
      <c r="B68" s="8" t="s">
        <v>1415</v>
      </c>
      <c r="C68" s="9" t="s">
        <v>5</v>
      </c>
      <c r="D68" s="9" t="s">
        <v>387</v>
      </c>
      <c r="E68" s="9" t="s">
        <v>492</v>
      </c>
      <c r="F68" t="s">
        <v>3365</v>
      </c>
      <c r="G68" t="s">
        <v>3366</v>
      </c>
    </row>
    <row r="69" spans="1:7" x14ac:dyDescent="0.25">
      <c r="A69" t="str">
        <f t="shared" si="1"/>
        <v>NABT-BNZT-SM-BNZ Foundation Data Management</v>
      </c>
      <c r="B69" s="8" t="s">
        <v>1413</v>
      </c>
      <c r="C69" s="9" t="s">
        <v>5</v>
      </c>
      <c r="D69" s="9" t="s">
        <v>387</v>
      </c>
      <c r="E69" s="9" t="s">
        <v>1072</v>
      </c>
      <c r="F69" t="s">
        <v>3359</v>
      </c>
      <c r="G69" t="s">
        <v>3360</v>
      </c>
    </row>
    <row r="70" spans="1:7" x14ac:dyDescent="0.25">
      <c r="A70" t="str">
        <f t="shared" si="1"/>
        <v>NABT-BNZT-SM-IT Incident Management</v>
      </c>
      <c r="B70" s="8" t="s">
        <v>1416</v>
      </c>
      <c r="C70" s="9" t="s">
        <v>5</v>
      </c>
      <c r="D70" s="9" t="s">
        <v>387</v>
      </c>
      <c r="E70" s="9" t="s">
        <v>398</v>
      </c>
      <c r="F70" t="s">
        <v>3368</v>
      </c>
      <c r="G70" t="s">
        <v>3369</v>
      </c>
    </row>
    <row r="71" spans="1:7" x14ac:dyDescent="0.25">
      <c r="A71" t="str">
        <f t="shared" si="1"/>
        <v>NABT-BNZT-SM-IT Problem Management</v>
      </c>
      <c r="B71" s="8" t="s">
        <v>1417</v>
      </c>
      <c r="C71" s="9" t="s">
        <v>5</v>
      </c>
      <c r="D71" s="9" t="s">
        <v>387</v>
      </c>
      <c r="E71" s="9" t="s">
        <v>400</v>
      </c>
      <c r="F71" t="s">
        <v>3371</v>
      </c>
      <c r="G71" t="s">
        <v>3372</v>
      </c>
    </row>
    <row r="72" spans="1:7" x14ac:dyDescent="0.25">
      <c r="A72" t="str">
        <f t="shared" si="1"/>
        <v>NABT-BNZT-SM-IT Service Continuity Management</v>
      </c>
      <c r="B72" s="8" t="s">
        <v>1418</v>
      </c>
      <c r="C72" s="9" t="s">
        <v>5</v>
      </c>
      <c r="D72" s="9" t="s">
        <v>387</v>
      </c>
      <c r="E72" s="9" t="s">
        <v>396</v>
      </c>
      <c r="F72" t="s">
        <v>3374</v>
      </c>
      <c r="G72" t="s">
        <v>3375</v>
      </c>
    </row>
    <row r="73" spans="1:7" x14ac:dyDescent="0.25">
      <c r="A73" t="str">
        <f t="shared" si="1"/>
        <v>NABT-BNZT-SM-IT Service Portfolio Management</v>
      </c>
      <c r="B73" s="8" t="s">
        <v>1419</v>
      </c>
      <c r="C73" s="9" t="s">
        <v>5</v>
      </c>
      <c r="D73" s="9" t="s">
        <v>387</v>
      </c>
      <c r="E73" s="9" t="s">
        <v>402</v>
      </c>
      <c r="F73" t="s">
        <v>3377</v>
      </c>
      <c r="G73" t="s">
        <v>3378</v>
      </c>
    </row>
    <row r="74" spans="1:7" x14ac:dyDescent="0.25">
      <c r="A74" t="str">
        <f t="shared" si="1"/>
        <v>NABT-Customer Technology-Advice &amp; Growth-Advice Solutions &amp; Services</v>
      </c>
      <c r="B74" s="8" t="s">
        <v>1422</v>
      </c>
      <c r="C74" s="9" t="s">
        <v>5</v>
      </c>
      <c r="D74" s="9" t="s">
        <v>63</v>
      </c>
      <c r="E74" s="9" t="s">
        <v>685</v>
      </c>
      <c r="F74">
        <v>0</v>
      </c>
      <c r="G74" t="s">
        <v>3386</v>
      </c>
    </row>
    <row r="75" spans="1:7" x14ac:dyDescent="0.25">
      <c r="A75" t="str">
        <f t="shared" si="1"/>
        <v>NABT-Customer Technology-Advice &amp; Growth-Advantedge Support</v>
      </c>
      <c r="B75" s="8" t="s">
        <v>1420</v>
      </c>
      <c r="C75" s="9" t="s">
        <v>5</v>
      </c>
      <c r="D75" s="9" t="s">
        <v>63</v>
      </c>
      <c r="E75" s="9" t="s">
        <v>64</v>
      </c>
      <c r="F75" t="s">
        <v>3380</v>
      </c>
      <c r="G75" t="s">
        <v>3381</v>
      </c>
    </row>
    <row r="76" spans="1:7" x14ac:dyDescent="0.25">
      <c r="A76" t="str">
        <f t="shared" si="1"/>
        <v>NABT-Customer Technology-Advice &amp; Growth-Advice &amp; Marketing CRM Team</v>
      </c>
      <c r="B76" s="8" t="s">
        <v>1421</v>
      </c>
      <c r="C76" s="9" t="s">
        <v>5</v>
      </c>
      <c r="D76" s="9" t="s">
        <v>63</v>
      </c>
      <c r="E76" s="9" t="s">
        <v>711</v>
      </c>
      <c r="F76" t="s">
        <v>3383</v>
      </c>
      <c r="G76" t="s">
        <v>3384</v>
      </c>
    </row>
    <row r="77" spans="1:7" x14ac:dyDescent="0.25">
      <c r="A77" t="str">
        <f t="shared" si="1"/>
        <v>NABT-EADT-EADS-MLC EDW Support</v>
      </c>
      <c r="B77" s="8" t="s">
        <v>1541</v>
      </c>
      <c r="C77" s="9" t="s">
        <v>5</v>
      </c>
      <c r="D77" s="9" t="s">
        <v>25</v>
      </c>
      <c r="E77" s="9" t="s">
        <v>789</v>
      </c>
      <c r="F77" t="s">
        <v>3654</v>
      </c>
      <c r="G77" t="s">
        <v>3655</v>
      </c>
    </row>
    <row r="78" spans="1:7" x14ac:dyDescent="0.25">
      <c r="A78" t="str">
        <f t="shared" si="1"/>
        <v>NABT-Customer Technology-Advice &amp; Growth-Enterprise Services - Commissions</v>
      </c>
      <c r="B78" s="8" t="s">
        <v>1423</v>
      </c>
      <c r="C78" s="9" t="s">
        <v>5</v>
      </c>
      <c r="D78" s="9" t="s">
        <v>63</v>
      </c>
      <c r="E78" s="9" t="s">
        <v>707</v>
      </c>
      <c r="F78" t="s">
        <v>3388</v>
      </c>
      <c r="G78" t="s">
        <v>3389</v>
      </c>
    </row>
    <row r="79" spans="1:7" x14ac:dyDescent="0.25">
      <c r="A79" t="str">
        <f t="shared" si="1"/>
        <v>NABT-Customer Technology-Advice &amp; Growth-nabBroker Support</v>
      </c>
      <c r="B79" s="8" t="s">
        <v>1424</v>
      </c>
      <c r="C79" s="9" t="s">
        <v>5</v>
      </c>
      <c r="D79" s="9" t="s">
        <v>63</v>
      </c>
      <c r="E79" s="9" t="s">
        <v>66</v>
      </c>
      <c r="F79" t="s">
        <v>3380</v>
      </c>
      <c r="G79" t="s">
        <v>3381</v>
      </c>
    </row>
    <row r="80" spans="1:7" x14ac:dyDescent="0.25">
      <c r="A80" t="str">
        <f t="shared" si="1"/>
        <v>NABT-Customer Technology-Wealth Technology-AWD Support and Delivery</v>
      </c>
      <c r="B80" s="8" t="s">
        <v>1434</v>
      </c>
      <c r="C80" s="9" t="s">
        <v>5</v>
      </c>
      <c r="D80" s="9" t="s">
        <v>205</v>
      </c>
      <c r="E80" s="9" t="s">
        <v>1435</v>
      </c>
      <c r="F80">
        <v>0</v>
      </c>
      <c r="G80">
        <v>0</v>
      </c>
    </row>
    <row r="81" spans="1:7" x14ac:dyDescent="0.25">
      <c r="A81" t="str">
        <f t="shared" si="1"/>
        <v>NABT-Customer Technology-Wealth Technology-CLOAS Support</v>
      </c>
      <c r="B81" s="8" t="s">
        <v>1436</v>
      </c>
      <c r="C81" s="9" t="s">
        <v>5</v>
      </c>
      <c r="D81" s="9" t="s">
        <v>205</v>
      </c>
      <c r="E81" s="9" t="s">
        <v>206</v>
      </c>
      <c r="F81">
        <v>0</v>
      </c>
      <c r="G81" t="s">
        <v>3406</v>
      </c>
    </row>
    <row r="82" spans="1:7" x14ac:dyDescent="0.25">
      <c r="A82" t="str">
        <f t="shared" si="1"/>
        <v>NABT-Customer Technology-Wealth Technology-ECLIPSE Insurance Support</v>
      </c>
      <c r="B82" s="8" t="s">
        <v>1437</v>
      </c>
      <c r="C82" s="9" t="s">
        <v>5</v>
      </c>
      <c r="D82" s="9" t="s">
        <v>205</v>
      </c>
      <c r="E82" s="9" t="s">
        <v>210</v>
      </c>
      <c r="F82" t="s">
        <v>3408</v>
      </c>
      <c r="G82" t="s">
        <v>3409</v>
      </c>
    </row>
    <row r="83" spans="1:7" x14ac:dyDescent="0.25">
      <c r="A83" t="str">
        <f t="shared" si="1"/>
        <v>NABT-EADT-CB&amp;I-Wealth Integration Services</v>
      </c>
      <c r="B83" s="8" t="s">
        <v>1495</v>
      </c>
      <c r="C83" s="9" t="s">
        <v>5</v>
      </c>
      <c r="D83" s="9" t="s">
        <v>6</v>
      </c>
      <c r="E83" s="9" t="s">
        <v>704</v>
      </c>
      <c r="F83">
        <v>0</v>
      </c>
      <c r="G83" t="s">
        <v>3563</v>
      </c>
    </row>
    <row r="84" spans="1:7" x14ac:dyDescent="0.25">
      <c r="A84" t="str">
        <f t="shared" si="1"/>
        <v>NABT-Customer Technology-Demand &amp; Supply Management-Hosting Services Perth</v>
      </c>
      <c r="B84" s="8" t="s">
        <v>1425</v>
      </c>
      <c r="C84" s="9" t="s">
        <v>5</v>
      </c>
      <c r="D84" s="9" t="s">
        <v>715</v>
      </c>
      <c r="E84" s="9" t="s">
        <v>734</v>
      </c>
      <c r="F84" t="s">
        <v>3392</v>
      </c>
      <c r="G84" t="s">
        <v>3393</v>
      </c>
    </row>
    <row r="85" spans="1:7" x14ac:dyDescent="0.25">
      <c r="A85" t="str">
        <f t="shared" si="1"/>
        <v>NABT-Customer Technology-Wealth Technology-Mainframe Insurance Application Support Melbourne</v>
      </c>
      <c r="B85" s="8" t="s">
        <v>1439</v>
      </c>
      <c r="C85" s="9" t="s">
        <v>5</v>
      </c>
      <c r="D85" s="9" t="s">
        <v>205</v>
      </c>
      <c r="E85" s="9" t="s">
        <v>212</v>
      </c>
      <c r="F85" t="s">
        <v>3414</v>
      </c>
      <c r="G85" t="s">
        <v>3415</v>
      </c>
    </row>
    <row r="86" spans="1:7" x14ac:dyDescent="0.25">
      <c r="A86" t="str">
        <f t="shared" si="1"/>
        <v>NABT-Customer Technology-Wealth Technology-Mainframe Insurance Application Support Sydney</v>
      </c>
      <c r="B86" s="8" t="s">
        <v>1440</v>
      </c>
      <c r="C86" s="9" t="s">
        <v>5</v>
      </c>
      <c r="D86" s="9" t="s">
        <v>205</v>
      </c>
      <c r="E86" s="9" t="s">
        <v>216</v>
      </c>
      <c r="F86" t="s">
        <v>3417</v>
      </c>
      <c r="G86" t="s">
        <v>3418</v>
      </c>
    </row>
    <row r="87" spans="1:7" x14ac:dyDescent="0.25">
      <c r="A87" t="str">
        <f t="shared" si="1"/>
        <v>NABT-Customer Technology-Wealth Technology-Mainframe Insurance Application Help Desk Support Melbourne</v>
      </c>
      <c r="B87" s="8" t="s">
        <v>1438</v>
      </c>
      <c r="C87" s="9" t="s">
        <v>5</v>
      </c>
      <c r="D87" s="9" t="s">
        <v>205</v>
      </c>
      <c r="E87" s="9" t="s">
        <v>214</v>
      </c>
      <c r="F87" t="s">
        <v>3411</v>
      </c>
      <c r="G87" t="s">
        <v>3412</v>
      </c>
    </row>
    <row r="88" spans="1:7" x14ac:dyDescent="0.25">
      <c r="A88" t="str">
        <f t="shared" si="1"/>
        <v>NABT-Customer Technology-Wealth Technology-MasterKey Investments - Development</v>
      </c>
      <c r="B88" s="8" t="s">
        <v>1441</v>
      </c>
      <c r="C88" s="9" t="s">
        <v>5</v>
      </c>
      <c r="D88" s="9" t="s">
        <v>205</v>
      </c>
      <c r="E88" s="9" t="s">
        <v>701</v>
      </c>
      <c r="F88" t="s">
        <v>3420</v>
      </c>
      <c r="G88" t="s">
        <v>3421</v>
      </c>
    </row>
    <row r="89" spans="1:7" x14ac:dyDescent="0.25">
      <c r="A89" t="str">
        <f t="shared" si="1"/>
        <v>NABT-Customer Technology-Wealth Technology-MasterKey Investments - Production Support</v>
      </c>
      <c r="B89" s="8" t="s">
        <v>1442</v>
      </c>
      <c r="C89" s="9" t="s">
        <v>5</v>
      </c>
      <c r="D89" s="9" t="s">
        <v>205</v>
      </c>
      <c r="E89" s="9" t="s">
        <v>527</v>
      </c>
      <c r="F89" t="s">
        <v>3423</v>
      </c>
      <c r="G89" t="s">
        <v>3421</v>
      </c>
    </row>
    <row r="90" spans="1:7" x14ac:dyDescent="0.25">
      <c r="A90" t="str">
        <f t="shared" si="1"/>
        <v>NABT-P&amp;M-FX &amp; Distribution-nabTrade DevTest Support</v>
      </c>
      <c r="B90" s="8" t="s">
        <v>1767</v>
      </c>
      <c r="C90" s="9" t="s">
        <v>5</v>
      </c>
      <c r="D90" s="9" t="s">
        <v>690</v>
      </c>
      <c r="E90" s="9" t="s">
        <v>859</v>
      </c>
      <c r="F90" t="s">
        <v>4028</v>
      </c>
      <c r="G90" t="s">
        <v>4029</v>
      </c>
    </row>
    <row r="91" spans="1:7" x14ac:dyDescent="0.25">
      <c r="A91" t="str">
        <f t="shared" si="1"/>
        <v>NABT-P&amp;M-FX &amp; Distribution-nabTrade Production Support</v>
      </c>
      <c r="B91" s="8" t="s">
        <v>1768</v>
      </c>
      <c r="C91" s="9" t="s">
        <v>5</v>
      </c>
      <c r="D91" s="9" t="s">
        <v>690</v>
      </c>
      <c r="E91" s="9" t="s">
        <v>691</v>
      </c>
      <c r="F91" t="s">
        <v>4031</v>
      </c>
      <c r="G91" t="s">
        <v>4032</v>
      </c>
    </row>
    <row r="92" spans="1:7" x14ac:dyDescent="0.25">
      <c r="A92" t="str">
        <f t="shared" si="1"/>
        <v>NABT-Customer Technology-Wealth Technology-Navigator - Development</v>
      </c>
      <c r="B92" s="8" t="s">
        <v>1443</v>
      </c>
      <c r="C92" s="9" t="s">
        <v>5</v>
      </c>
      <c r="D92" s="9" t="s">
        <v>205</v>
      </c>
      <c r="E92" s="9" t="s">
        <v>1031</v>
      </c>
      <c r="F92">
        <v>0</v>
      </c>
      <c r="G92">
        <v>0</v>
      </c>
    </row>
    <row r="93" spans="1:7" x14ac:dyDescent="0.25">
      <c r="A93" t="str">
        <f t="shared" si="1"/>
        <v>NABT-Customer Technology-Demand &amp; Supply Management-Navigator - Production Support</v>
      </c>
      <c r="B93" s="8" t="s">
        <v>1426</v>
      </c>
      <c r="C93" s="9" t="s">
        <v>5</v>
      </c>
      <c r="D93" s="9" t="s">
        <v>715</v>
      </c>
      <c r="E93" s="9" t="s">
        <v>1427</v>
      </c>
      <c r="F93" t="e">
        <v>#N/A</v>
      </c>
      <c r="G93" t="e">
        <v>#N/A</v>
      </c>
    </row>
    <row r="94" spans="1:7" x14ac:dyDescent="0.25">
      <c r="A94" t="str">
        <f t="shared" si="1"/>
        <v>NABT-Customer Technology-Wealth Technology-Plum - Enhancements &amp; Delivery &amp; Assurance Team</v>
      </c>
      <c r="B94" s="8" t="s">
        <v>1446</v>
      </c>
      <c r="C94" s="9" t="s">
        <v>5</v>
      </c>
      <c r="D94" s="9" t="s">
        <v>205</v>
      </c>
      <c r="E94" s="9" t="s">
        <v>739</v>
      </c>
      <c r="F94" t="s">
        <v>3432</v>
      </c>
      <c r="G94" t="s">
        <v>3433</v>
      </c>
    </row>
    <row r="95" spans="1:7" x14ac:dyDescent="0.25">
      <c r="A95" t="str">
        <f t="shared" si="1"/>
        <v>NABT-Customer Technology-Wealth Technology-Plum - Production Support Delivery &amp; Assurance Team</v>
      </c>
      <c r="B95" s="8" t="s">
        <v>1447</v>
      </c>
      <c r="C95" s="9" t="s">
        <v>5</v>
      </c>
      <c r="D95" s="9" t="s">
        <v>205</v>
      </c>
      <c r="E95" s="9" t="s">
        <v>741</v>
      </c>
      <c r="F95" t="s">
        <v>3435</v>
      </c>
      <c r="G95" t="s">
        <v>3436</v>
      </c>
    </row>
    <row r="96" spans="1:7" x14ac:dyDescent="0.25">
      <c r="A96" t="str">
        <f t="shared" si="1"/>
        <v>NABT-Customer Technology-Wealth Technology-RiskFirst Support</v>
      </c>
      <c r="B96" s="8" t="s">
        <v>1448</v>
      </c>
      <c r="C96" s="9" t="s">
        <v>5</v>
      </c>
      <c r="D96" s="9" t="s">
        <v>205</v>
      </c>
      <c r="E96" s="9" t="s">
        <v>208</v>
      </c>
      <c r="F96" t="s">
        <v>3438</v>
      </c>
      <c r="G96" t="s">
        <v>3439</v>
      </c>
    </row>
    <row r="97" spans="1:7" x14ac:dyDescent="0.25">
      <c r="A97" t="str">
        <f t="shared" si="1"/>
        <v>NABT-Customer Technology-Wealth Technology-SM5 - Production Support</v>
      </c>
      <c r="B97" s="8" t="s">
        <v>1449</v>
      </c>
      <c r="C97" s="9" t="s">
        <v>5</v>
      </c>
      <c r="D97" s="9" t="s">
        <v>205</v>
      </c>
      <c r="E97" s="9" t="s">
        <v>728</v>
      </c>
      <c r="F97" t="s">
        <v>3441</v>
      </c>
      <c r="G97" t="s">
        <v>3442</v>
      </c>
    </row>
    <row r="98" spans="1:7" x14ac:dyDescent="0.25">
      <c r="A98" t="str">
        <f t="shared" si="1"/>
        <v>NABT-Customer Technology-Demand &amp; Supply Management-Super Erollover Support Team</v>
      </c>
      <c r="B98" s="8" t="s">
        <v>1428</v>
      </c>
      <c r="C98" s="9" t="s">
        <v>5</v>
      </c>
      <c r="D98" s="9" t="s">
        <v>715</v>
      </c>
      <c r="E98" s="9" t="s">
        <v>716</v>
      </c>
      <c r="F98">
        <v>0</v>
      </c>
      <c r="G98">
        <v>0</v>
      </c>
    </row>
    <row r="99" spans="1:7" x14ac:dyDescent="0.25">
      <c r="A99" t="str">
        <f t="shared" si="1"/>
        <v>NABT-Customer Technology-Wealth Technology-Work Management - Production Support</v>
      </c>
      <c r="B99" s="8" t="s">
        <v>1453</v>
      </c>
      <c r="C99" s="9" t="s">
        <v>5</v>
      </c>
      <c r="D99" s="9" t="s">
        <v>205</v>
      </c>
      <c r="E99" s="9" t="s">
        <v>529</v>
      </c>
      <c r="F99" t="s">
        <v>3455</v>
      </c>
      <c r="G99" t="s">
        <v>3456</v>
      </c>
    </row>
    <row r="100" spans="1:7" x14ac:dyDescent="0.25">
      <c r="A100" t="str">
        <f t="shared" si="1"/>
        <v>NABT-Customer Technology-Wealth Technology-Oracle Financials Support</v>
      </c>
      <c r="B100" s="8" t="s">
        <v>1445</v>
      </c>
      <c r="C100" s="9" t="s">
        <v>5</v>
      </c>
      <c r="D100" s="9" t="s">
        <v>205</v>
      </c>
      <c r="E100" s="9" t="s">
        <v>709</v>
      </c>
      <c r="F100" t="s">
        <v>3429</v>
      </c>
      <c r="G100" t="s">
        <v>3430</v>
      </c>
    </row>
    <row r="101" spans="1:7" x14ac:dyDescent="0.25">
      <c r="A101" t="str">
        <f t="shared" si="1"/>
        <v>NABT-Customer Technology-JBW &amp; Private Wealth-Project Blaze Assignee Group</v>
      </c>
      <c r="B101" s="8" t="s">
        <v>1432</v>
      </c>
      <c r="C101" s="9" t="s">
        <v>5</v>
      </c>
      <c r="D101" s="9" t="s">
        <v>687</v>
      </c>
      <c r="E101" s="9" t="s">
        <v>1042</v>
      </c>
      <c r="F101" t="s">
        <v>3403</v>
      </c>
      <c r="G101">
        <v>0</v>
      </c>
    </row>
    <row r="102" spans="1:7" x14ac:dyDescent="0.25">
      <c r="A102" t="str">
        <f t="shared" si="1"/>
        <v>NABT-Customer Technology-JBW &amp; Private Wealth-Private Wealth</v>
      </c>
      <c r="B102" s="8" t="s">
        <v>1431</v>
      </c>
      <c r="C102" s="9" t="s">
        <v>5</v>
      </c>
      <c r="D102" s="9" t="s">
        <v>687</v>
      </c>
      <c r="E102" s="9" t="s">
        <v>695</v>
      </c>
      <c r="F102" t="s">
        <v>3400</v>
      </c>
      <c r="G102" t="s">
        <v>3401</v>
      </c>
    </row>
    <row r="103" spans="1:7" x14ac:dyDescent="0.25">
      <c r="A103" t="str">
        <f t="shared" si="1"/>
        <v>NABT-Customer Technology-JBW &amp; Private Wealth-JBWere Technology Service Delivery</v>
      </c>
      <c r="B103" s="8" t="s">
        <v>1430</v>
      </c>
      <c r="C103" s="9" t="s">
        <v>5</v>
      </c>
      <c r="D103" s="9" t="s">
        <v>687</v>
      </c>
      <c r="E103" s="9" t="s">
        <v>688</v>
      </c>
      <c r="F103" t="s">
        <v>3397</v>
      </c>
      <c r="G103" t="s">
        <v>3398</v>
      </c>
    </row>
    <row r="104" spans="1:7" x14ac:dyDescent="0.25">
      <c r="A104" t="str">
        <f t="shared" si="1"/>
        <v>NABT-Customer Technology-Wealth Technology-Unison Unit Pricing Support</v>
      </c>
      <c r="B104" s="8" t="s">
        <v>1450</v>
      </c>
      <c r="C104" s="9" t="s">
        <v>5</v>
      </c>
      <c r="D104" s="9" t="s">
        <v>205</v>
      </c>
      <c r="E104" s="9" t="s">
        <v>713</v>
      </c>
      <c r="F104" t="s">
        <v>3444</v>
      </c>
      <c r="G104" t="s">
        <v>3445</v>
      </c>
    </row>
    <row r="105" spans="1:7" x14ac:dyDescent="0.25">
      <c r="A105" t="str">
        <f t="shared" si="1"/>
        <v>NABT-Customer Technology-Wealth Technology-Wealth Technology Asset Management</v>
      </c>
      <c r="B105" s="8" t="s">
        <v>1451</v>
      </c>
      <c r="C105" s="9" t="s">
        <v>5</v>
      </c>
      <c r="D105" s="9" t="s">
        <v>205</v>
      </c>
      <c r="E105" s="9" t="s">
        <v>861</v>
      </c>
      <c r="F105" t="s">
        <v>3452</v>
      </c>
      <c r="G105" t="s">
        <v>3453</v>
      </c>
    </row>
    <row r="106" spans="1:7" x14ac:dyDescent="0.25">
      <c r="A106" t="str">
        <f t="shared" si="1"/>
        <v>NABT-Customer Technology-nab Wealth-Infrastructure Projects</v>
      </c>
      <c r="B106" s="8" t="s">
        <v>1433</v>
      </c>
      <c r="C106" s="9" t="s">
        <v>5</v>
      </c>
      <c r="D106" s="9" t="s">
        <v>1013</v>
      </c>
      <c r="E106" s="9" t="s">
        <v>1014</v>
      </c>
      <c r="F106">
        <v>0</v>
      </c>
      <c r="G106">
        <v>0</v>
      </c>
    </row>
    <row r="107" spans="1:7" x14ac:dyDescent="0.25">
      <c r="A107" t="str">
        <f t="shared" si="1"/>
        <v>NABT-Customer Technology-IT Service Portfolio Management-Technical Service Community</v>
      </c>
      <c r="B107" s="8" t="s">
        <v>1429</v>
      </c>
      <c r="C107" s="9" t="s">
        <v>5</v>
      </c>
      <c r="D107" s="9" t="s">
        <v>1043</v>
      </c>
      <c r="E107" s="9" t="s">
        <v>1033</v>
      </c>
      <c r="F107">
        <v>0</v>
      </c>
      <c r="G107">
        <v>0</v>
      </c>
    </row>
    <row r="108" spans="1:7" x14ac:dyDescent="0.25">
      <c r="A108" t="str">
        <f t="shared" si="1"/>
        <v>NABT-Customer Technology-Wealth Technology-NLINK Application Support</v>
      </c>
      <c r="B108" s="8" t="s">
        <v>1444</v>
      </c>
      <c r="C108" s="9" t="s">
        <v>5</v>
      </c>
      <c r="D108" s="9" t="s">
        <v>205</v>
      </c>
      <c r="E108" s="9" t="s">
        <v>1058</v>
      </c>
      <c r="F108" t="s">
        <v>3425</v>
      </c>
      <c r="G108" t="s">
        <v>3426</v>
      </c>
    </row>
    <row r="109" spans="1:7" x14ac:dyDescent="0.25">
      <c r="A109" t="str">
        <f t="shared" si="1"/>
        <v>NABT-Customer Technology-Wealth Technology-WM Technology People</v>
      </c>
      <c r="B109" s="8" t="s">
        <v>1452</v>
      </c>
      <c r="C109" s="9" t="s">
        <v>5</v>
      </c>
      <c r="D109" s="9" t="s">
        <v>205</v>
      </c>
      <c r="E109" s="9" t="s">
        <v>732</v>
      </c>
      <c r="F109" t="s">
        <v>3447</v>
      </c>
      <c r="G109" t="s">
        <v>3448</v>
      </c>
    </row>
    <row r="110" spans="1:7" x14ac:dyDescent="0.25">
      <c r="A110" t="str">
        <f t="shared" si="1"/>
        <v>NABT-Customer Technology-Wealth Technology-WRAP Platform - Production Support</v>
      </c>
      <c r="B110" s="8" t="s">
        <v>1454</v>
      </c>
      <c r="C110" s="9" t="s">
        <v>5</v>
      </c>
      <c r="D110" s="9" t="s">
        <v>205</v>
      </c>
      <c r="E110" s="9" t="s">
        <v>730</v>
      </c>
      <c r="F110" t="s">
        <v>3450</v>
      </c>
      <c r="G110" t="s">
        <v>3442</v>
      </c>
    </row>
    <row r="111" spans="1:7" x14ac:dyDescent="0.25">
      <c r="A111" t="str">
        <f t="shared" si="1"/>
        <v>NABT-EADT-EADS-BI Tech Support</v>
      </c>
      <c r="B111" s="8" t="s">
        <v>1518</v>
      </c>
      <c r="C111" s="9" t="s">
        <v>5</v>
      </c>
      <c r="D111" s="9" t="s">
        <v>25</v>
      </c>
      <c r="E111" s="9" t="s">
        <v>1519</v>
      </c>
      <c r="F111">
        <v>0</v>
      </c>
      <c r="G111" t="s">
        <v>3604</v>
      </c>
    </row>
    <row r="112" spans="1:7" x14ac:dyDescent="0.25">
      <c r="A112" t="str">
        <f t="shared" si="1"/>
        <v>NABT-EADT-EADS-Credit Risk Data Assurance</v>
      </c>
      <c r="B112" s="8" t="s">
        <v>1523</v>
      </c>
      <c r="C112" s="9" t="s">
        <v>5</v>
      </c>
      <c r="D112" s="9" t="s">
        <v>25</v>
      </c>
      <c r="E112" s="9" t="s">
        <v>820</v>
      </c>
      <c r="F112" t="s">
        <v>3613</v>
      </c>
      <c r="G112" t="s">
        <v>3614</v>
      </c>
    </row>
    <row r="113" spans="1:7" x14ac:dyDescent="0.25">
      <c r="A113" t="str">
        <f t="shared" si="1"/>
        <v>NABT-EADT-EADS-Financial Crimes</v>
      </c>
      <c r="B113" s="8" t="s">
        <v>1530</v>
      </c>
      <c r="C113" s="9" t="s">
        <v>5</v>
      </c>
      <c r="D113" s="9" t="s">
        <v>25</v>
      </c>
      <c r="E113" s="9" t="s">
        <v>818</v>
      </c>
      <c r="F113" t="s">
        <v>3632</v>
      </c>
      <c r="G113" t="s">
        <v>3633</v>
      </c>
    </row>
    <row r="114" spans="1:7" x14ac:dyDescent="0.25">
      <c r="A114" t="str">
        <f t="shared" si="1"/>
        <v>NABT-EADT-CAPS-Acquiring Delivery</v>
      </c>
      <c r="B114" s="8" t="s">
        <v>1456</v>
      </c>
      <c r="C114" s="9" t="s">
        <v>5</v>
      </c>
      <c r="D114" s="9" t="s">
        <v>14</v>
      </c>
      <c r="E114" s="9" t="s">
        <v>36</v>
      </c>
      <c r="F114">
        <v>0</v>
      </c>
      <c r="G114" t="s">
        <v>3462</v>
      </c>
    </row>
    <row r="115" spans="1:7" x14ac:dyDescent="0.25">
      <c r="A115" t="str">
        <f t="shared" si="1"/>
        <v>NABT-EADT-CAPS-Acquiring Technology Production Support</v>
      </c>
      <c r="B115" s="8" t="s">
        <v>1457</v>
      </c>
      <c r="C115" s="9" t="s">
        <v>5</v>
      </c>
      <c r="D115" s="9" t="s">
        <v>14</v>
      </c>
      <c r="E115" s="9" t="s">
        <v>118</v>
      </c>
      <c r="F115" t="s">
        <v>3464</v>
      </c>
      <c r="G115" t="s">
        <v>3465</v>
      </c>
    </row>
    <row r="116" spans="1:7" x14ac:dyDescent="0.25">
      <c r="A116" t="str">
        <f t="shared" si="1"/>
        <v>NABT-EADT-CAPS-B2B Production Support</v>
      </c>
      <c r="B116" s="8" t="s">
        <v>1459</v>
      </c>
      <c r="C116" s="9" t="s">
        <v>5</v>
      </c>
      <c r="D116" s="9" t="s">
        <v>14</v>
      </c>
      <c r="E116" s="9" t="s">
        <v>19</v>
      </c>
      <c r="F116" t="s">
        <v>3470</v>
      </c>
      <c r="G116" t="s">
        <v>3471</v>
      </c>
    </row>
    <row r="117" spans="1:7" x14ac:dyDescent="0.25">
      <c r="A117" t="str">
        <f t="shared" si="1"/>
        <v>NABT-EADT-CAPS-Batch Management</v>
      </c>
      <c r="B117" s="8" t="s">
        <v>1460</v>
      </c>
      <c r="C117" s="9" t="s">
        <v>5</v>
      </c>
      <c r="D117" s="9" t="s">
        <v>14</v>
      </c>
      <c r="E117" s="9" t="s">
        <v>683</v>
      </c>
      <c r="F117" t="s">
        <v>3473</v>
      </c>
      <c r="G117" t="s">
        <v>3474</v>
      </c>
    </row>
    <row r="118" spans="1:7" x14ac:dyDescent="0.25">
      <c r="A118" t="str">
        <f t="shared" si="1"/>
        <v>NABT-EADT-CAPS-Cards Delivery</v>
      </c>
      <c r="B118" s="8" t="s">
        <v>1461</v>
      </c>
      <c r="C118" s="9" t="s">
        <v>5</v>
      </c>
      <c r="D118" s="9" t="s">
        <v>14</v>
      </c>
      <c r="E118" s="9" t="s">
        <v>31</v>
      </c>
      <c r="F118" t="s">
        <v>3476</v>
      </c>
      <c r="G118" t="s">
        <v>3477</v>
      </c>
    </row>
    <row r="119" spans="1:7" x14ac:dyDescent="0.25">
      <c r="A119" t="str">
        <f t="shared" si="1"/>
        <v>NABT-EADT-CAPS-Cards Technology Production Support</v>
      </c>
      <c r="B119" s="8" t="s">
        <v>1462</v>
      </c>
      <c r="C119" s="9" t="s">
        <v>5</v>
      </c>
      <c r="D119" s="9" t="s">
        <v>14</v>
      </c>
      <c r="E119" s="9" t="s">
        <v>115</v>
      </c>
      <c r="F119" t="s">
        <v>3479</v>
      </c>
      <c r="G119" t="s">
        <v>3480</v>
      </c>
    </row>
    <row r="120" spans="1:7" x14ac:dyDescent="0.25">
      <c r="A120" t="str">
        <f t="shared" si="1"/>
        <v>NABT-EADT-CAPS-FTE Integration Delivery</v>
      </c>
      <c r="B120" s="8" t="s">
        <v>1463</v>
      </c>
      <c r="C120" s="9" t="s">
        <v>5</v>
      </c>
      <c r="D120" s="9" t="s">
        <v>14</v>
      </c>
      <c r="E120" s="9" t="s">
        <v>20</v>
      </c>
      <c r="F120" t="s">
        <v>3482</v>
      </c>
      <c r="G120" t="s">
        <v>3468</v>
      </c>
    </row>
    <row r="121" spans="1:7" x14ac:dyDescent="0.25">
      <c r="A121" t="str">
        <f t="shared" si="1"/>
        <v>NABT-EADT-CAPS-FTE Production Support</v>
      </c>
      <c r="B121" s="8" t="s">
        <v>1464</v>
      </c>
      <c r="C121" s="9" t="s">
        <v>5</v>
      </c>
      <c r="D121" s="9" t="s">
        <v>14</v>
      </c>
      <c r="E121" s="9" t="s">
        <v>21</v>
      </c>
      <c r="F121" t="s">
        <v>3484</v>
      </c>
      <c r="G121" t="s">
        <v>3471</v>
      </c>
    </row>
    <row r="122" spans="1:7" x14ac:dyDescent="0.25">
      <c r="A122" t="str">
        <f t="shared" si="1"/>
        <v>NABT-EADT-CAPS-Payments Delivery</v>
      </c>
      <c r="B122" s="8" t="s">
        <v>1466</v>
      </c>
      <c r="C122" s="9" t="s">
        <v>5</v>
      </c>
      <c r="D122" s="9" t="s">
        <v>14</v>
      </c>
      <c r="E122" s="9" t="s">
        <v>531</v>
      </c>
      <c r="F122" t="s">
        <v>3499</v>
      </c>
      <c r="G122" t="s">
        <v>3500</v>
      </c>
    </row>
    <row r="123" spans="1:7" x14ac:dyDescent="0.25">
      <c r="A123" t="str">
        <f t="shared" si="1"/>
        <v>NABT-EADT-CAPS-Payments Capture Systems Support</v>
      </c>
      <c r="B123" s="8" t="s">
        <v>1465</v>
      </c>
      <c r="C123" s="9" t="s">
        <v>5</v>
      </c>
      <c r="D123" s="9" t="s">
        <v>14</v>
      </c>
      <c r="E123" s="9" t="s">
        <v>131</v>
      </c>
      <c r="F123" t="s">
        <v>3496</v>
      </c>
      <c r="G123" t="s">
        <v>3497</v>
      </c>
    </row>
    <row r="124" spans="1:7" x14ac:dyDescent="0.25">
      <c r="A124" t="str">
        <f t="shared" si="1"/>
        <v>NABT-EADT-CAPS-Payments International Systems Support</v>
      </c>
      <c r="B124" s="8" t="s">
        <v>1467</v>
      </c>
      <c r="C124" s="9" t="s">
        <v>5</v>
      </c>
      <c r="D124" s="9" t="s">
        <v>14</v>
      </c>
      <c r="E124" s="9" t="s">
        <v>133</v>
      </c>
      <c r="F124" t="s">
        <v>3502</v>
      </c>
      <c r="G124" t="s">
        <v>3503</v>
      </c>
    </row>
    <row r="125" spans="1:7" x14ac:dyDescent="0.25">
      <c r="A125" t="str">
        <f t="shared" si="1"/>
        <v>NABT-EADT-CAPS-PPA Unix Delivery</v>
      </c>
      <c r="B125" s="8" t="s">
        <v>1468</v>
      </c>
      <c r="C125" s="9" t="s">
        <v>5</v>
      </c>
      <c r="D125" s="9" t="s">
        <v>14</v>
      </c>
      <c r="E125" s="9" t="s">
        <v>127</v>
      </c>
      <c r="F125" t="s">
        <v>3486</v>
      </c>
      <c r="G125" t="s">
        <v>3487</v>
      </c>
    </row>
    <row r="126" spans="1:7" x14ac:dyDescent="0.25">
      <c r="A126" t="str">
        <f t="shared" si="1"/>
        <v>NABT-EADT-CAPS-PPA Unix Support</v>
      </c>
      <c r="B126" s="8" t="s">
        <v>1469</v>
      </c>
      <c r="C126" s="9" t="s">
        <v>5</v>
      </c>
      <c r="D126" s="9" t="s">
        <v>14</v>
      </c>
      <c r="E126" s="9" t="s">
        <v>123</v>
      </c>
      <c r="F126" t="s">
        <v>3489</v>
      </c>
      <c r="G126" t="s">
        <v>3487</v>
      </c>
    </row>
    <row r="127" spans="1:7" x14ac:dyDescent="0.25">
      <c r="A127" t="str">
        <f t="shared" si="1"/>
        <v>NABT-EADT-CAPS-PPA Windows Delivery</v>
      </c>
      <c r="B127" s="8" t="s">
        <v>1470</v>
      </c>
      <c r="C127" s="9" t="s">
        <v>5</v>
      </c>
      <c r="D127" s="9" t="s">
        <v>14</v>
      </c>
      <c r="E127" s="9" t="s">
        <v>125</v>
      </c>
      <c r="F127" t="s">
        <v>3491</v>
      </c>
      <c r="G127" t="s">
        <v>3492</v>
      </c>
    </row>
    <row r="128" spans="1:7" x14ac:dyDescent="0.25">
      <c r="A128" t="str">
        <f t="shared" si="1"/>
        <v>NABT-EADT-CAPS-PPA Windows Support</v>
      </c>
      <c r="B128" s="8" t="s">
        <v>1471</v>
      </c>
      <c r="C128" s="9" t="s">
        <v>5</v>
      </c>
      <c r="D128" s="9" t="s">
        <v>14</v>
      </c>
      <c r="E128" s="9" t="s">
        <v>121</v>
      </c>
      <c r="F128" t="s">
        <v>3494</v>
      </c>
      <c r="G128" t="s">
        <v>3487</v>
      </c>
    </row>
    <row r="129" spans="1:7" x14ac:dyDescent="0.25">
      <c r="A129" t="str">
        <f t="shared" si="1"/>
        <v>NABT-EADT-CB&amp;I-Account Management Ledger Asset Manager</v>
      </c>
      <c r="B129" s="8" t="s">
        <v>1472</v>
      </c>
      <c r="C129" s="9" t="s">
        <v>5</v>
      </c>
      <c r="D129" s="9" t="s">
        <v>6</v>
      </c>
      <c r="E129" s="9" t="s">
        <v>95</v>
      </c>
      <c r="F129">
        <v>0</v>
      </c>
      <c r="G129" t="s">
        <v>3508</v>
      </c>
    </row>
    <row r="130" spans="1:7" x14ac:dyDescent="0.25">
      <c r="A130" t="str">
        <f t="shared" ref="A130:A193" si="2">CONCATENATE(C130,"-",D130,"-",E130)</f>
        <v>NABT-EADT-CB&amp;I-Account Management LOIS Support &amp; Development</v>
      </c>
      <c r="B130" s="8" t="s">
        <v>1476</v>
      </c>
      <c r="C130" s="9" t="s">
        <v>5</v>
      </c>
      <c r="D130" s="9" t="s">
        <v>6</v>
      </c>
      <c r="E130" s="9" t="s">
        <v>23</v>
      </c>
      <c r="F130" t="s">
        <v>3505</v>
      </c>
      <c r="G130" t="s">
        <v>3506</v>
      </c>
    </row>
    <row r="131" spans="1:7" x14ac:dyDescent="0.25">
      <c r="A131" t="str">
        <f t="shared" si="2"/>
        <v>NABT-EADT-CB&amp;I-Account Management Ledger Development</v>
      </c>
      <c r="B131" s="8" t="s">
        <v>1473</v>
      </c>
      <c r="C131" s="9" t="s">
        <v>5</v>
      </c>
      <c r="D131" s="9" t="s">
        <v>6</v>
      </c>
      <c r="E131" s="9" t="s">
        <v>98</v>
      </c>
      <c r="F131" t="s">
        <v>3510</v>
      </c>
      <c r="G131">
        <v>0</v>
      </c>
    </row>
    <row r="132" spans="1:7" x14ac:dyDescent="0.25">
      <c r="A132" t="str">
        <f t="shared" si="2"/>
        <v>NABT-EADT-CB&amp;I-Account Management Ledger Project Manager</v>
      </c>
      <c r="B132" s="8" t="s">
        <v>1474</v>
      </c>
      <c r="C132" s="9" t="s">
        <v>5</v>
      </c>
      <c r="D132" s="9" t="s">
        <v>6</v>
      </c>
      <c r="E132" s="9" t="s">
        <v>101</v>
      </c>
      <c r="F132" t="s">
        <v>3512</v>
      </c>
      <c r="G132" t="s">
        <v>3513</v>
      </c>
    </row>
    <row r="133" spans="1:7" x14ac:dyDescent="0.25">
      <c r="A133" t="str">
        <f t="shared" si="2"/>
        <v>NABT-EADT-CB&amp;I-Account Management Ledger Support</v>
      </c>
      <c r="B133" s="8" t="s">
        <v>1475</v>
      </c>
      <c r="C133" s="9" t="s">
        <v>5</v>
      </c>
      <c r="D133" s="9" t="s">
        <v>6</v>
      </c>
      <c r="E133" s="9" t="s">
        <v>92</v>
      </c>
      <c r="F133">
        <v>0</v>
      </c>
      <c r="G133" t="s">
        <v>3515</v>
      </c>
    </row>
    <row r="134" spans="1:7" x14ac:dyDescent="0.25">
      <c r="A134" t="str">
        <f t="shared" si="2"/>
        <v>NABT-EADT-CB&amp;I-Account Management Non-Ledger Delivery</v>
      </c>
      <c r="B134" s="8" t="s">
        <v>1477</v>
      </c>
      <c r="C134" s="9" t="s">
        <v>5</v>
      </c>
      <c r="D134" s="9" t="s">
        <v>6</v>
      </c>
      <c r="E134" s="9" t="s">
        <v>12</v>
      </c>
      <c r="F134" t="s">
        <v>3517</v>
      </c>
      <c r="G134" t="s">
        <v>3518</v>
      </c>
    </row>
    <row r="135" spans="1:7" x14ac:dyDescent="0.25">
      <c r="A135" t="str">
        <f t="shared" si="2"/>
        <v>NABT-EADT-CB&amp;I-Account Management Non-Ledger Support</v>
      </c>
      <c r="B135" s="8" t="s">
        <v>1478</v>
      </c>
      <c r="C135" s="9" t="s">
        <v>5</v>
      </c>
      <c r="D135" s="9" t="s">
        <v>6</v>
      </c>
      <c r="E135" s="9" t="s">
        <v>7</v>
      </c>
      <c r="F135" t="s">
        <v>3520</v>
      </c>
      <c r="G135" t="s">
        <v>3521</v>
      </c>
    </row>
    <row r="136" spans="1:7" x14ac:dyDescent="0.25">
      <c r="A136" t="str">
        <f t="shared" si="2"/>
        <v>NABT-EADT-NGOAS-NGOAS Core Banking nabAsia NonProd</v>
      </c>
      <c r="B136" s="8" t="s">
        <v>1575</v>
      </c>
      <c r="C136" s="9" t="s">
        <v>5</v>
      </c>
      <c r="D136" s="9" t="s">
        <v>135</v>
      </c>
      <c r="E136" s="9" t="s">
        <v>160</v>
      </c>
      <c r="F136" t="s">
        <v>3743</v>
      </c>
      <c r="G136" t="s">
        <v>3744</v>
      </c>
    </row>
    <row r="137" spans="1:7" x14ac:dyDescent="0.25">
      <c r="A137" t="str">
        <f t="shared" si="2"/>
        <v>NABT-EADT-NGOAS-NGOAS Core Banking UBANK</v>
      </c>
      <c r="B137" s="8" t="s">
        <v>1576</v>
      </c>
      <c r="C137" s="9" t="s">
        <v>5</v>
      </c>
      <c r="D137" s="9" t="s">
        <v>135</v>
      </c>
      <c r="E137" s="9" t="s">
        <v>136</v>
      </c>
      <c r="F137" t="s">
        <v>3736</v>
      </c>
      <c r="G137" t="s">
        <v>3737</v>
      </c>
    </row>
    <row r="138" spans="1:7" x14ac:dyDescent="0.25">
      <c r="A138" t="str">
        <f t="shared" si="2"/>
        <v>NABT-EADT-NGOAS-NGOAS Core Banking UBANK NonProd</v>
      </c>
      <c r="B138" s="8" t="s">
        <v>1577</v>
      </c>
      <c r="C138" s="9" t="s">
        <v>5</v>
      </c>
      <c r="D138" s="9" t="s">
        <v>135</v>
      </c>
      <c r="E138" s="9" t="s">
        <v>138</v>
      </c>
      <c r="F138" t="s">
        <v>3736</v>
      </c>
      <c r="G138" t="s">
        <v>3737</v>
      </c>
    </row>
    <row r="139" spans="1:7" x14ac:dyDescent="0.25">
      <c r="A139" t="str">
        <f t="shared" si="2"/>
        <v>NABT-EADT-NGOAS-NGOAS CRM</v>
      </c>
      <c r="B139" s="8" t="s">
        <v>1578</v>
      </c>
      <c r="C139" s="9" t="s">
        <v>5</v>
      </c>
      <c r="D139" s="9" t="s">
        <v>135</v>
      </c>
      <c r="E139" s="9" t="s">
        <v>148</v>
      </c>
      <c r="F139" t="s">
        <v>3729</v>
      </c>
      <c r="G139" t="s">
        <v>3730</v>
      </c>
    </row>
    <row r="140" spans="1:7" x14ac:dyDescent="0.25">
      <c r="A140" t="str">
        <f t="shared" si="2"/>
        <v>NABT-EADT-NGOAS-NGOAS CRM NonProd</v>
      </c>
      <c r="B140" s="8" t="s">
        <v>1579</v>
      </c>
      <c r="C140" s="9" t="s">
        <v>5</v>
      </c>
      <c r="D140" s="9" t="s">
        <v>135</v>
      </c>
      <c r="E140" s="9" t="s">
        <v>150</v>
      </c>
      <c r="F140" t="s">
        <v>3729</v>
      </c>
      <c r="G140" t="s">
        <v>3730</v>
      </c>
    </row>
    <row r="141" spans="1:7" x14ac:dyDescent="0.25">
      <c r="A141" t="str">
        <f t="shared" si="2"/>
        <v>NABT-EADT-NGOAS-NGOAS Integration</v>
      </c>
      <c r="B141" s="8" t="s">
        <v>1581</v>
      </c>
      <c r="C141" s="9" t="s">
        <v>5</v>
      </c>
      <c r="D141" s="9" t="s">
        <v>135</v>
      </c>
      <c r="E141" s="9" t="s">
        <v>140</v>
      </c>
      <c r="F141" t="s">
        <v>3749</v>
      </c>
      <c r="G141" t="s">
        <v>3750</v>
      </c>
    </row>
    <row r="142" spans="1:7" x14ac:dyDescent="0.25">
      <c r="A142" t="str">
        <f t="shared" si="2"/>
        <v>NABT-EADT-NGOAS-NGOAS Integration NonProd</v>
      </c>
      <c r="B142" s="8" t="s">
        <v>1582</v>
      </c>
      <c r="C142" s="9" t="s">
        <v>5</v>
      </c>
      <c r="D142" s="9" t="s">
        <v>135</v>
      </c>
      <c r="E142" s="9" t="s">
        <v>142</v>
      </c>
      <c r="F142" t="s">
        <v>3749</v>
      </c>
      <c r="G142" t="s">
        <v>3750</v>
      </c>
    </row>
    <row r="143" spans="1:7" x14ac:dyDescent="0.25">
      <c r="A143" t="str">
        <f t="shared" si="2"/>
        <v>NABT-EADT-NGOAS-NGOAS Online Channels</v>
      </c>
      <c r="B143" s="8" t="s">
        <v>1584</v>
      </c>
      <c r="C143" s="9" t="s">
        <v>5</v>
      </c>
      <c r="D143" s="9" t="s">
        <v>135</v>
      </c>
      <c r="E143" s="9" t="s">
        <v>144</v>
      </c>
      <c r="F143" t="s">
        <v>3753</v>
      </c>
      <c r="G143" t="s">
        <v>3754</v>
      </c>
    </row>
    <row r="144" spans="1:7" x14ac:dyDescent="0.25">
      <c r="A144" t="str">
        <f t="shared" si="2"/>
        <v>NABT-EADT-NGOAS-NGOAS Online Channels NonProd</v>
      </c>
      <c r="B144" s="8" t="s">
        <v>1585</v>
      </c>
      <c r="C144" s="9" t="s">
        <v>5</v>
      </c>
      <c r="D144" s="9" t="s">
        <v>135</v>
      </c>
      <c r="E144" s="9" t="s">
        <v>146</v>
      </c>
      <c r="F144" t="s">
        <v>3753</v>
      </c>
      <c r="G144" t="s">
        <v>3754</v>
      </c>
    </row>
    <row r="145" spans="1:7" x14ac:dyDescent="0.25">
      <c r="A145" t="str">
        <f t="shared" si="2"/>
        <v>NABT-EADT-NGOAS-NGOAS Security UBANK</v>
      </c>
      <c r="B145" s="8" t="s">
        <v>1587</v>
      </c>
      <c r="C145" s="9" t="s">
        <v>5</v>
      </c>
      <c r="D145" s="9" t="s">
        <v>135</v>
      </c>
      <c r="E145" s="9" t="s">
        <v>168</v>
      </c>
      <c r="F145" t="s">
        <v>3758</v>
      </c>
      <c r="G145" t="s">
        <v>3759</v>
      </c>
    </row>
    <row r="146" spans="1:7" x14ac:dyDescent="0.25">
      <c r="A146" t="str">
        <f t="shared" si="2"/>
        <v>NABT-EADT-NGOAS-NGOAS Security UBANK NonProd</v>
      </c>
      <c r="B146" s="8" t="s">
        <v>1588</v>
      </c>
      <c r="C146" s="9" t="s">
        <v>5</v>
      </c>
      <c r="D146" s="9" t="s">
        <v>135</v>
      </c>
      <c r="E146" s="9" t="s">
        <v>170</v>
      </c>
      <c r="F146" t="s">
        <v>3758</v>
      </c>
      <c r="G146" t="s">
        <v>3759</v>
      </c>
    </row>
    <row r="147" spans="1:7" x14ac:dyDescent="0.25">
      <c r="A147" t="str">
        <f t="shared" si="2"/>
        <v>NABT-EADT-NGOAS-NGOAS Security Wealthhub</v>
      </c>
      <c r="B147" s="8" t="s">
        <v>1589</v>
      </c>
      <c r="C147" s="9" t="s">
        <v>5</v>
      </c>
      <c r="D147" s="9" t="s">
        <v>135</v>
      </c>
      <c r="E147" s="9" t="s">
        <v>164</v>
      </c>
      <c r="F147" t="s">
        <v>3758</v>
      </c>
      <c r="G147" t="s">
        <v>3759</v>
      </c>
    </row>
    <row r="148" spans="1:7" x14ac:dyDescent="0.25">
      <c r="A148" t="str">
        <f t="shared" si="2"/>
        <v>NABT-EADT-NGOAS-NGOAS Security Wealthhub NonProd</v>
      </c>
      <c r="B148" s="8" t="s">
        <v>1590</v>
      </c>
      <c r="C148" s="9" t="s">
        <v>5</v>
      </c>
      <c r="D148" s="9" t="s">
        <v>135</v>
      </c>
      <c r="E148" s="9" t="s">
        <v>166</v>
      </c>
      <c r="F148" t="s">
        <v>3758</v>
      </c>
      <c r="G148" t="s">
        <v>3759</v>
      </c>
    </row>
    <row r="149" spans="1:7" x14ac:dyDescent="0.25">
      <c r="A149" t="str">
        <f t="shared" si="2"/>
        <v>NABT-EADT-NGOAS-NGOAS TSD</v>
      </c>
      <c r="B149" s="8" t="s">
        <v>1591</v>
      </c>
      <c r="C149" s="9" t="s">
        <v>5</v>
      </c>
      <c r="D149" s="9" t="s">
        <v>135</v>
      </c>
      <c r="E149" s="9" t="s">
        <v>172</v>
      </c>
      <c r="F149" t="s">
        <v>3764</v>
      </c>
      <c r="G149" t="s">
        <v>3765</v>
      </c>
    </row>
    <row r="150" spans="1:7" x14ac:dyDescent="0.25">
      <c r="A150" t="str">
        <f t="shared" si="2"/>
        <v>NABT-EADT-NGOAS-NGOAS TSD NonProd</v>
      </c>
      <c r="B150" s="8" t="s">
        <v>1592</v>
      </c>
      <c r="C150" s="9" t="s">
        <v>5</v>
      </c>
      <c r="D150" s="9" t="s">
        <v>135</v>
      </c>
      <c r="E150" s="9" t="s">
        <v>174</v>
      </c>
      <c r="F150" t="s">
        <v>3764</v>
      </c>
      <c r="G150" t="s">
        <v>3765</v>
      </c>
    </row>
    <row r="151" spans="1:7" x14ac:dyDescent="0.25">
      <c r="A151" t="str">
        <f t="shared" si="2"/>
        <v>NABT-EADT-NGOAS-NGOAS Wealthhub</v>
      </c>
      <c r="B151" s="8" t="s">
        <v>1595</v>
      </c>
      <c r="C151" s="9" t="s">
        <v>5</v>
      </c>
      <c r="D151" s="9" t="s">
        <v>135</v>
      </c>
      <c r="E151" s="9" t="s">
        <v>152</v>
      </c>
      <c r="F151" t="s">
        <v>3772</v>
      </c>
      <c r="G151" t="s">
        <v>3773</v>
      </c>
    </row>
    <row r="152" spans="1:7" x14ac:dyDescent="0.25">
      <c r="A152" t="str">
        <f t="shared" si="2"/>
        <v>NABT-EADT-NGOAS-NGOAS Wealthhub NonProd</v>
      </c>
      <c r="B152" s="8" t="s">
        <v>1596</v>
      </c>
      <c r="C152" s="9" t="s">
        <v>5</v>
      </c>
      <c r="D152" s="9" t="s">
        <v>135</v>
      </c>
      <c r="E152" s="9" t="s">
        <v>154</v>
      </c>
      <c r="F152" t="s">
        <v>3772</v>
      </c>
      <c r="G152" t="s">
        <v>3773</v>
      </c>
    </row>
    <row r="153" spans="1:7" x14ac:dyDescent="0.25">
      <c r="A153" t="str">
        <f t="shared" si="2"/>
        <v>NABT-EADT-CAPS-B2B Integration Delivery</v>
      </c>
      <c r="B153" s="8" t="s">
        <v>1458</v>
      </c>
      <c r="C153" s="9" t="s">
        <v>5</v>
      </c>
      <c r="D153" s="9" t="s">
        <v>14</v>
      </c>
      <c r="E153" s="9" t="s">
        <v>15</v>
      </c>
      <c r="F153" t="s">
        <v>3467</v>
      </c>
      <c r="G153" t="s">
        <v>3468</v>
      </c>
    </row>
    <row r="154" spans="1:7" x14ac:dyDescent="0.25">
      <c r="A154" t="str">
        <f t="shared" si="2"/>
        <v>NABT-EADT-CB&amp;I-BPM Delivery</v>
      </c>
      <c r="B154" s="8" t="s">
        <v>1479</v>
      </c>
      <c r="C154" s="9" t="s">
        <v>5</v>
      </c>
      <c r="D154" s="9" t="s">
        <v>6</v>
      </c>
      <c r="E154" s="9" t="s">
        <v>450</v>
      </c>
      <c r="F154">
        <v>0</v>
      </c>
      <c r="G154">
        <v>0</v>
      </c>
    </row>
    <row r="155" spans="1:7" x14ac:dyDescent="0.25">
      <c r="A155" t="str">
        <f t="shared" si="2"/>
        <v>NABT-EADT-CB&amp;I-BPM Production Support</v>
      </c>
      <c r="B155" s="8" t="s">
        <v>1480</v>
      </c>
      <c r="C155" s="9" t="s">
        <v>5</v>
      </c>
      <c r="D155" s="9" t="s">
        <v>6</v>
      </c>
      <c r="E155" s="9" t="s">
        <v>452</v>
      </c>
      <c r="F155" t="s">
        <v>3524</v>
      </c>
      <c r="G155" t="s">
        <v>3525</v>
      </c>
    </row>
    <row r="156" spans="1:7" x14ac:dyDescent="0.25">
      <c r="A156" t="str">
        <f t="shared" si="2"/>
        <v>NABT-EADT-CB&amp;I-Collections Delivery</v>
      </c>
      <c r="B156" s="8" t="s">
        <v>1481</v>
      </c>
      <c r="C156" s="9" t="s">
        <v>5</v>
      </c>
      <c r="D156" s="9" t="s">
        <v>6</v>
      </c>
      <c r="E156" s="9" t="s">
        <v>74</v>
      </c>
      <c r="F156" t="s">
        <v>3536</v>
      </c>
      <c r="G156" t="s">
        <v>3537</v>
      </c>
    </row>
    <row r="157" spans="1:7" x14ac:dyDescent="0.25">
      <c r="A157" t="str">
        <f t="shared" si="2"/>
        <v>NABT-EADT-CB&amp;I-Collections Support</v>
      </c>
      <c r="B157" s="8" t="s">
        <v>1482</v>
      </c>
      <c r="C157" s="9" t="s">
        <v>5</v>
      </c>
      <c r="D157" s="9" t="s">
        <v>6</v>
      </c>
      <c r="E157" s="9" t="s">
        <v>72</v>
      </c>
      <c r="F157" t="s">
        <v>3539</v>
      </c>
      <c r="G157" t="s">
        <v>3540</v>
      </c>
    </row>
    <row r="158" spans="1:7" x14ac:dyDescent="0.25">
      <c r="A158" t="str">
        <f t="shared" si="2"/>
        <v>NABT-EADT-CB&amp;I-CSI Delivery</v>
      </c>
      <c r="B158" s="8" t="s">
        <v>1483</v>
      </c>
      <c r="C158" s="9" t="s">
        <v>5</v>
      </c>
      <c r="D158" s="9" t="s">
        <v>6</v>
      </c>
      <c r="E158" s="9" t="s">
        <v>458</v>
      </c>
      <c r="F158" t="s">
        <v>3527</v>
      </c>
      <c r="G158" t="s">
        <v>3528</v>
      </c>
    </row>
    <row r="159" spans="1:7" x14ac:dyDescent="0.25">
      <c r="A159" t="str">
        <f t="shared" si="2"/>
        <v>NABT-EADT-CB&amp;I-CSI Production Support</v>
      </c>
      <c r="B159" s="8" t="s">
        <v>1484</v>
      </c>
      <c r="C159" s="9" t="s">
        <v>5</v>
      </c>
      <c r="D159" s="9" t="s">
        <v>6</v>
      </c>
      <c r="E159" s="9" t="s">
        <v>454</v>
      </c>
      <c r="F159" t="s">
        <v>3530</v>
      </c>
      <c r="G159" t="s">
        <v>3531</v>
      </c>
    </row>
    <row r="160" spans="1:7" x14ac:dyDescent="0.25">
      <c r="A160" t="str">
        <f t="shared" si="2"/>
        <v>NABT-EADT-CB&amp;I-CSI Test Support</v>
      </c>
      <c r="B160" s="8" t="s">
        <v>1485</v>
      </c>
      <c r="C160" s="9" t="s">
        <v>5</v>
      </c>
      <c r="D160" s="9" t="s">
        <v>6</v>
      </c>
      <c r="E160" s="9" t="s">
        <v>456</v>
      </c>
      <c r="F160" t="s">
        <v>3533</v>
      </c>
      <c r="G160" t="s">
        <v>3534</v>
      </c>
    </row>
    <row r="161" spans="1:7" x14ac:dyDescent="0.25">
      <c r="A161" t="str">
        <f t="shared" si="2"/>
        <v>NABT-EADT-CB&amp;I-eBOBS Delivery and Support</v>
      </c>
      <c r="B161" s="8" t="s">
        <v>1486</v>
      </c>
      <c r="C161" s="9" t="s">
        <v>5</v>
      </c>
      <c r="D161" s="9" t="s">
        <v>6</v>
      </c>
      <c r="E161" s="9" t="s">
        <v>82</v>
      </c>
      <c r="F161" t="s">
        <v>3565</v>
      </c>
      <c r="G161" t="s">
        <v>3566</v>
      </c>
    </row>
    <row r="162" spans="1:7" x14ac:dyDescent="0.25">
      <c r="A162" t="str">
        <f t="shared" si="2"/>
        <v>NABT-EADT-CB&amp;I-GCS Production Support</v>
      </c>
      <c r="B162" s="8" t="s">
        <v>1488</v>
      </c>
      <c r="C162" s="9" t="s">
        <v>5</v>
      </c>
      <c r="D162" s="9" t="s">
        <v>6</v>
      </c>
      <c r="E162" s="9" t="s">
        <v>189</v>
      </c>
      <c r="F162" t="s">
        <v>3545</v>
      </c>
      <c r="G162" t="s">
        <v>3543</v>
      </c>
    </row>
    <row r="163" spans="1:7" x14ac:dyDescent="0.25">
      <c r="A163" t="str">
        <f t="shared" si="2"/>
        <v>NABT-EADT-CB&amp;I-GCS Project Development</v>
      </c>
      <c r="B163" s="8" t="s">
        <v>1489</v>
      </c>
      <c r="C163" s="9" t="s">
        <v>5</v>
      </c>
      <c r="D163" s="9" t="s">
        <v>6</v>
      </c>
      <c r="E163" s="9" t="s">
        <v>195</v>
      </c>
      <c r="F163" t="s">
        <v>3547</v>
      </c>
      <c r="G163" t="s">
        <v>3543</v>
      </c>
    </row>
    <row r="164" spans="1:7" x14ac:dyDescent="0.25">
      <c r="A164" t="str">
        <f t="shared" si="2"/>
        <v>NABT-EADT-CB&amp;I-GCS Non-Production Environment Support</v>
      </c>
      <c r="B164" s="8" t="s">
        <v>1487</v>
      </c>
      <c r="C164" s="9" t="s">
        <v>5</v>
      </c>
      <c r="D164" s="9" t="s">
        <v>6</v>
      </c>
      <c r="E164" s="9" t="s">
        <v>191</v>
      </c>
      <c r="F164" t="s">
        <v>3542</v>
      </c>
      <c r="G164" t="s">
        <v>3543</v>
      </c>
    </row>
    <row r="165" spans="1:7" x14ac:dyDescent="0.25">
      <c r="A165" t="str">
        <f t="shared" si="2"/>
        <v>NABT-EADT-CB&amp;I-GCS SITE Development</v>
      </c>
      <c r="B165" s="8" t="s">
        <v>1490</v>
      </c>
      <c r="C165" s="9" t="s">
        <v>5</v>
      </c>
      <c r="D165" s="9" t="s">
        <v>6</v>
      </c>
      <c r="E165" s="9" t="s">
        <v>193</v>
      </c>
      <c r="F165" t="s">
        <v>3549</v>
      </c>
      <c r="G165" t="s">
        <v>3543</v>
      </c>
    </row>
    <row r="166" spans="1:7" x14ac:dyDescent="0.25">
      <c r="A166" t="str">
        <f t="shared" si="2"/>
        <v>NABT-EADT-EADS-NextGen IAP Delivery</v>
      </c>
      <c r="B166" s="8" t="s">
        <v>1544</v>
      </c>
      <c r="C166" s="9" t="s">
        <v>5</v>
      </c>
      <c r="D166" s="9" t="s">
        <v>25</v>
      </c>
      <c r="E166" s="9" t="s">
        <v>814</v>
      </c>
      <c r="F166" t="s">
        <v>3662</v>
      </c>
      <c r="G166" t="s">
        <v>3663</v>
      </c>
    </row>
    <row r="167" spans="1:7" x14ac:dyDescent="0.25">
      <c r="A167" t="str">
        <f t="shared" si="2"/>
        <v>NABT-EADT-CB&amp;I-Siebel Delivery</v>
      </c>
      <c r="B167" s="8" t="s">
        <v>1492</v>
      </c>
      <c r="C167" s="9" t="s">
        <v>5</v>
      </c>
      <c r="D167" s="9" t="s">
        <v>6</v>
      </c>
      <c r="E167" s="9" t="s">
        <v>78</v>
      </c>
      <c r="F167" t="s">
        <v>3554</v>
      </c>
      <c r="G167" t="s">
        <v>3555</v>
      </c>
    </row>
    <row r="168" spans="1:7" x14ac:dyDescent="0.25">
      <c r="A168" t="str">
        <f t="shared" si="2"/>
        <v>NABT-EADT-CB&amp;I-Siebel Infrastructure Support</v>
      </c>
      <c r="B168" s="8" t="s">
        <v>1493</v>
      </c>
      <c r="C168" s="9" t="s">
        <v>5</v>
      </c>
      <c r="D168" s="9" t="s">
        <v>6</v>
      </c>
      <c r="E168" s="9" t="s">
        <v>80</v>
      </c>
      <c r="F168" t="s">
        <v>3557</v>
      </c>
      <c r="G168" t="s">
        <v>3558</v>
      </c>
    </row>
    <row r="169" spans="1:7" x14ac:dyDescent="0.25">
      <c r="A169" t="str">
        <f t="shared" si="2"/>
        <v>NABT-EADT-CB&amp;I-Siebel Production Support</v>
      </c>
      <c r="B169" s="8" t="s">
        <v>1494</v>
      </c>
      <c r="C169" s="9" t="s">
        <v>5</v>
      </c>
      <c r="D169" s="9" t="s">
        <v>6</v>
      </c>
      <c r="E169" s="9" t="s">
        <v>76</v>
      </c>
      <c r="F169" t="s">
        <v>3560</v>
      </c>
      <c r="G169" t="s">
        <v>3561</v>
      </c>
    </row>
    <row r="170" spans="1:7" x14ac:dyDescent="0.25">
      <c r="A170" t="str">
        <f t="shared" si="2"/>
        <v>NABT-EADT-DOCS-Business Online Transactional Systems Support</v>
      </c>
      <c r="B170" s="8" t="s">
        <v>1496</v>
      </c>
      <c r="C170" s="9" t="s">
        <v>5</v>
      </c>
      <c r="D170" s="9" t="s">
        <v>68</v>
      </c>
      <c r="E170" s="9" t="s">
        <v>428</v>
      </c>
      <c r="F170" t="s">
        <v>3568</v>
      </c>
      <c r="G170" t="s">
        <v>3569</v>
      </c>
    </row>
    <row r="171" spans="1:7" x14ac:dyDescent="0.25">
      <c r="A171" t="str">
        <f t="shared" si="2"/>
        <v>NABT-EADT-DOCS-Business Specialist Systems Support</v>
      </c>
      <c r="B171" s="8" t="s">
        <v>1497</v>
      </c>
      <c r="C171" s="9" t="s">
        <v>5</v>
      </c>
      <c r="D171" s="9" t="s">
        <v>68</v>
      </c>
      <c r="E171" s="9" t="s">
        <v>1071</v>
      </c>
      <c r="F171">
        <v>0</v>
      </c>
      <c r="G171">
        <v>0</v>
      </c>
    </row>
    <row r="172" spans="1:7" x14ac:dyDescent="0.25">
      <c r="A172" t="str">
        <f t="shared" si="2"/>
        <v>NABT-EADT-DOCS-Content &amp; Wealth Management Systems Delivery</v>
      </c>
      <c r="B172" s="8" t="s">
        <v>1498</v>
      </c>
      <c r="C172" s="9" t="s">
        <v>5</v>
      </c>
      <c r="D172" s="9" t="s">
        <v>68</v>
      </c>
      <c r="E172" s="9" t="s">
        <v>1048</v>
      </c>
      <c r="F172">
        <v>0</v>
      </c>
      <c r="G172">
        <v>0</v>
      </c>
    </row>
    <row r="173" spans="1:7" x14ac:dyDescent="0.25">
      <c r="A173" t="str">
        <f t="shared" si="2"/>
        <v>NABT-EADT-T&amp;RS-DevOps</v>
      </c>
      <c r="B173" s="8" t="s">
        <v>1597</v>
      </c>
      <c r="C173" s="9" t="s">
        <v>5</v>
      </c>
      <c r="D173" s="9" t="s">
        <v>39</v>
      </c>
      <c r="E173" s="9" t="s">
        <v>40</v>
      </c>
      <c r="F173" t="s">
        <v>3777</v>
      </c>
      <c r="G173" t="s">
        <v>3778</v>
      </c>
    </row>
    <row r="174" spans="1:7" x14ac:dyDescent="0.25">
      <c r="A174" t="str">
        <f t="shared" si="2"/>
        <v>NABT-EADT-DOCS-Enterprise Document Archiving Support</v>
      </c>
      <c r="B174" s="8" t="s">
        <v>1499</v>
      </c>
      <c r="C174" s="9" t="s">
        <v>5</v>
      </c>
      <c r="D174" s="9" t="s">
        <v>68</v>
      </c>
      <c r="E174" s="9" t="s">
        <v>1066</v>
      </c>
      <c r="F174" t="s">
        <v>3573</v>
      </c>
      <c r="G174" t="s">
        <v>3574</v>
      </c>
    </row>
    <row r="175" spans="1:7" x14ac:dyDescent="0.25">
      <c r="A175" t="str">
        <f t="shared" si="2"/>
        <v>NABT-EADT-DOCS-Frontline &amp; Internal Channels Delivery - BSS</v>
      </c>
      <c r="B175" s="8" t="s">
        <v>1501</v>
      </c>
      <c r="C175" s="9" t="s">
        <v>5</v>
      </c>
      <c r="D175" s="9" t="s">
        <v>68</v>
      </c>
      <c r="E175" s="9" t="s">
        <v>1078</v>
      </c>
      <c r="F175" t="s">
        <v>3576</v>
      </c>
      <c r="G175" t="s">
        <v>3577</v>
      </c>
    </row>
    <row r="176" spans="1:7" x14ac:dyDescent="0.25">
      <c r="A176" t="str">
        <f t="shared" si="2"/>
        <v>NABT-EADT-DOCS-Frontline &amp; Internal Channels Delivery - CBC</v>
      </c>
      <c r="B176" s="8" t="s">
        <v>1502</v>
      </c>
      <c r="C176" s="9" t="s">
        <v>5</v>
      </c>
      <c r="D176" s="9" t="s">
        <v>68</v>
      </c>
      <c r="E176" s="9" t="s">
        <v>1079</v>
      </c>
      <c r="F176" t="s">
        <v>3576</v>
      </c>
      <c r="G176" t="s">
        <v>3577</v>
      </c>
    </row>
    <row r="177" spans="1:7" x14ac:dyDescent="0.25">
      <c r="A177" t="str">
        <f t="shared" si="2"/>
        <v>NABT-EADT-DOCS-Frontline &amp; Internal Channels Delivery - CES</v>
      </c>
      <c r="B177" s="8" t="s">
        <v>1503</v>
      </c>
      <c r="C177" s="9" t="s">
        <v>5</v>
      </c>
      <c r="D177" s="9" t="s">
        <v>68</v>
      </c>
      <c r="E177" s="9" t="s">
        <v>1080</v>
      </c>
      <c r="F177" t="s">
        <v>3576</v>
      </c>
      <c r="G177" t="s">
        <v>3577</v>
      </c>
    </row>
    <row r="178" spans="1:7" x14ac:dyDescent="0.25">
      <c r="A178" t="str">
        <f t="shared" si="2"/>
        <v>NABT-EADT-DOCS-Frontline &amp; Internal Channels Delivery</v>
      </c>
      <c r="B178" s="8" t="s">
        <v>1500</v>
      </c>
      <c r="C178" s="9" t="s">
        <v>5</v>
      </c>
      <c r="D178" s="9" t="s">
        <v>68</v>
      </c>
      <c r="E178" s="9" t="s">
        <v>802</v>
      </c>
      <c r="F178" t="s">
        <v>3576</v>
      </c>
      <c r="G178" t="s">
        <v>3577</v>
      </c>
    </row>
    <row r="179" spans="1:7" x14ac:dyDescent="0.25">
      <c r="A179" t="str">
        <f t="shared" si="2"/>
        <v>NABT-EADT-DOCS-Frontline &amp; Internal Channels Delivery - Desktop</v>
      </c>
      <c r="B179" s="8" t="s">
        <v>1504</v>
      </c>
      <c r="C179" s="9" t="s">
        <v>5</v>
      </c>
      <c r="D179" s="9" t="s">
        <v>68</v>
      </c>
      <c r="E179" s="9" t="s">
        <v>1081</v>
      </c>
      <c r="F179" t="s">
        <v>3576</v>
      </c>
      <c r="G179" t="s">
        <v>3577</v>
      </c>
    </row>
    <row r="180" spans="1:7" x14ac:dyDescent="0.25">
      <c r="A180" t="str">
        <f t="shared" si="2"/>
        <v>NABT-EADT-DOCS-Frontline &amp; Internal Channels Delivery - EDS</v>
      </c>
      <c r="B180" s="8" t="s">
        <v>1505</v>
      </c>
      <c r="C180" s="9" t="s">
        <v>5</v>
      </c>
      <c r="D180" s="9" t="s">
        <v>68</v>
      </c>
      <c r="E180" s="9" t="s">
        <v>1082</v>
      </c>
      <c r="F180" t="s">
        <v>3576</v>
      </c>
      <c r="G180" t="s">
        <v>3577</v>
      </c>
    </row>
    <row r="181" spans="1:7" x14ac:dyDescent="0.25">
      <c r="A181" t="str">
        <f t="shared" si="2"/>
        <v>NABT-EADT-DOCS-Frontline &amp; Internal Channels Support</v>
      </c>
      <c r="B181" s="8" t="s">
        <v>1506</v>
      </c>
      <c r="C181" s="9" t="s">
        <v>5</v>
      </c>
      <c r="D181" s="9" t="s">
        <v>68</v>
      </c>
      <c r="E181" s="9" t="s">
        <v>430</v>
      </c>
      <c r="F181" t="s">
        <v>3584</v>
      </c>
      <c r="G181" t="s">
        <v>3574</v>
      </c>
    </row>
    <row r="182" spans="1:7" x14ac:dyDescent="0.25">
      <c r="A182" t="str">
        <f t="shared" si="2"/>
        <v>NABT-EADT-DOCS-Mobile &amp; Emerging Technology Delivery</v>
      </c>
      <c r="B182" s="8" t="s">
        <v>1507</v>
      </c>
      <c r="C182" s="9" t="s">
        <v>5</v>
      </c>
      <c r="D182" s="9" t="s">
        <v>68</v>
      </c>
      <c r="E182" s="9" t="s">
        <v>1083</v>
      </c>
      <c r="F182">
        <v>0</v>
      </c>
      <c r="G182">
        <v>0</v>
      </c>
    </row>
    <row r="183" spans="1:7" x14ac:dyDescent="0.25">
      <c r="A183" t="str">
        <f t="shared" si="2"/>
        <v>NABT-EADT-DOCS-NextGen Online Channels Delivery</v>
      </c>
      <c r="B183" s="8" t="s">
        <v>1508</v>
      </c>
      <c r="C183" s="9" t="s">
        <v>5</v>
      </c>
      <c r="D183" s="9" t="s">
        <v>68</v>
      </c>
      <c r="E183" s="9" t="s">
        <v>69</v>
      </c>
      <c r="F183" t="s">
        <v>3587</v>
      </c>
      <c r="G183" t="s">
        <v>3588</v>
      </c>
    </row>
    <row r="184" spans="1:7" x14ac:dyDescent="0.25">
      <c r="A184" t="str">
        <f t="shared" si="2"/>
        <v>NABT-EADT-DOCS-Online Transactional Systems Delivery</v>
      </c>
      <c r="B184" s="8" t="s">
        <v>1510</v>
      </c>
      <c r="C184" s="9" t="s">
        <v>5</v>
      </c>
      <c r="D184" s="9" t="s">
        <v>68</v>
      </c>
      <c r="E184" s="9" t="s">
        <v>533</v>
      </c>
      <c r="F184">
        <v>0</v>
      </c>
      <c r="G184">
        <v>0</v>
      </c>
    </row>
    <row r="185" spans="1:7" x14ac:dyDescent="0.25">
      <c r="A185" t="str">
        <f t="shared" si="2"/>
        <v>NABT-EADT-DOCS-Personal Banking Channels Support</v>
      </c>
      <c r="B185" s="8" t="s">
        <v>1511</v>
      </c>
      <c r="C185" s="9" t="s">
        <v>5</v>
      </c>
      <c r="D185" s="9" t="s">
        <v>68</v>
      </c>
      <c r="E185" s="9" t="s">
        <v>1512</v>
      </c>
      <c r="F185" t="e">
        <v>#N/A</v>
      </c>
      <c r="G185" t="e">
        <v>#N/A</v>
      </c>
    </row>
    <row r="186" spans="1:7" x14ac:dyDescent="0.25">
      <c r="A186" t="str">
        <f t="shared" si="2"/>
        <v>NABT-EADT-DOCS-Personal Online Transactional Systems Support</v>
      </c>
      <c r="B186" s="8" t="s">
        <v>1513</v>
      </c>
      <c r="C186" s="9" t="s">
        <v>5</v>
      </c>
      <c r="D186" s="9" t="s">
        <v>68</v>
      </c>
      <c r="E186" s="9" t="s">
        <v>443</v>
      </c>
      <c r="F186" t="s">
        <v>3594</v>
      </c>
      <c r="G186" t="s">
        <v>3595</v>
      </c>
    </row>
    <row r="187" spans="1:7" x14ac:dyDescent="0.25">
      <c r="A187" t="str">
        <f t="shared" si="2"/>
        <v>NABT-EADT-DOCS-Rapid Solutions Technology Support</v>
      </c>
      <c r="B187" s="8" t="s">
        <v>1514</v>
      </c>
      <c r="C187" s="9" t="s">
        <v>5</v>
      </c>
      <c r="D187" s="9" t="s">
        <v>68</v>
      </c>
      <c r="E187" s="9" t="s">
        <v>1067</v>
      </c>
      <c r="F187" t="s">
        <v>3597</v>
      </c>
      <c r="G187" t="s">
        <v>3574</v>
      </c>
    </row>
    <row r="188" spans="1:7" x14ac:dyDescent="0.25">
      <c r="A188" t="str">
        <f t="shared" si="2"/>
        <v>NABT-EADT-DOCS-Wealth Online Support</v>
      </c>
      <c r="B188" s="8" t="s">
        <v>1515</v>
      </c>
      <c r="C188" s="9" t="s">
        <v>5</v>
      </c>
      <c r="D188" s="9" t="s">
        <v>68</v>
      </c>
      <c r="E188" s="9" t="s">
        <v>525</v>
      </c>
      <c r="F188" t="s">
        <v>3599</v>
      </c>
      <c r="G188" t="s">
        <v>3600</v>
      </c>
    </row>
    <row r="189" spans="1:7" x14ac:dyDescent="0.25">
      <c r="A189" t="str">
        <f t="shared" si="2"/>
        <v>NABT-EADT-EADS-BI Tech Development</v>
      </c>
      <c r="B189" s="8" t="s">
        <v>1517</v>
      </c>
      <c r="C189" s="9" t="s">
        <v>5</v>
      </c>
      <c r="D189" s="9" t="s">
        <v>25</v>
      </c>
      <c r="E189" s="9" t="s">
        <v>187</v>
      </c>
      <c r="F189">
        <v>0</v>
      </c>
      <c r="G189">
        <v>0</v>
      </c>
    </row>
    <row r="190" spans="1:7" x14ac:dyDescent="0.25">
      <c r="A190" t="str">
        <f t="shared" si="2"/>
        <v>NABT-EADT-EADS-Business Tools Support</v>
      </c>
      <c r="B190" s="8" t="s">
        <v>1520</v>
      </c>
      <c r="C190" s="9" t="s">
        <v>5</v>
      </c>
      <c r="D190" s="9" t="s">
        <v>25</v>
      </c>
      <c r="E190" s="9" t="s">
        <v>129</v>
      </c>
      <c r="F190" t="s">
        <v>3606</v>
      </c>
      <c r="G190" t="s">
        <v>3607</v>
      </c>
    </row>
    <row r="191" spans="1:7" x14ac:dyDescent="0.25">
      <c r="A191" t="str">
        <f t="shared" si="2"/>
        <v>NABT-EADT-EADS-Customer Analytics</v>
      </c>
      <c r="B191" s="8" t="s">
        <v>1524</v>
      </c>
      <c r="C191" s="9" t="s">
        <v>5</v>
      </c>
      <c r="D191" s="9" t="s">
        <v>25</v>
      </c>
      <c r="E191" s="9" t="s">
        <v>197</v>
      </c>
      <c r="F191" t="s">
        <v>3616</v>
      </c>
      <c r="G191" t="s">
        <v>3617</v>
      </c>
    </row>
    <row r="192" spans="1:7" x14ac:dyDescent="0.25">
      <c r="A192" t="str">
        <f t="shared" si="2"/>
        <v>NABT-EADT-EADS-Customer Analytics Delivery</v>
      </c>
      <c r="B192" s="8" t="s">
        <v>1525</v>
      </c>
      <c r="C192" s="9" t="s">
        <v>5</v>
      </c>
      <c r="D192" s="9" t="s">
        <v>25</v>
      </c>
      <c r="E192" s="9" t="s">
        <v>26</v>
      </c>
      <c r="F192" t="s">
        <v>3619</v>
      </c>
      <c r="G192" t="s">
        <v>3620</v>
      </c>
    </row>
    <row r="193" spans="1:7" x14ac:dyDescent="0.25">
      <c r="A193" t="str">
        <f t="shared" si="2"/>
        <v>NABT-EADT-EADS-Teradata Sandpit Delivery</v>
      </c>
      <c r="B193" s="8" t="s">
        <v>1565</v>
      </c>
      <c r="C193" s="9" t="s">
        <v>5</v>
      </c>
      <c r="D193" s="9" t="s">
        <v>25</v>
      </c>
      <c r="E193" s="9" t="s">
        <v>199</v>
      </c>
      <c r="F193" t="s">
        <v>3716</v>
      </c>
      <c r="G193" t="s">
        <v>3617</v>
      </c>
    </row>
    <row r="194" spans="1:7" x14ac:dyDescent="0.25">
      <c r="A194" t="str">
        <f t="shared" ref="A194:A257" si="3">CONCATENATE(C194,"-",D194,"-",E194)</f>
        <v>NABT-EADT-EADS-CRE Development</v>
      </c>
      <c r="B194" s="8" t="s">
        <v>1521</v>
      </c>
      <c r="C194" s="9" t="s">
        <v>5</v>
      </c>
      <c r="D194" s="9" t="s">
        <v>25</v>
      </c>
      <c r="E194" s="9" t="s">
        <v>1088</v>
      </c>
      <c r="F194">
        <v>0</v>
      </c>
      <c r="G194">
        <v>0</v>
      </c>
    </row>
    <row r="195" spans="1:7" x14ac:dyDescent="0.25">
      <c r="A195" t="str">
        <f t="shared" si="3"/>
        <v>NABT-EADT-EADS-CRE Support</v>
      </c>
      <c r="B195" s="8" t="s">
        <v>1522</v>
      </c>
      <c r="C195" s="9" t="s">
        <v>5</v>
      </c>
      <c r="D195" s="9" t="s">
        <v>25</v>
      </c>
      <c r="E195" s="9" t="s">
        <v>1089</v>
      </c>
      <c r="F195" t="s">
        <v>3610</v>
      </c>
      <c r="G195" t="s">
        <v>3611</v>
      </c>
    </row>
    <row r="196" spans="1:7" x14ac:dyDescent="0.25">
      <c r="A196" t="str">
        <f t="shared" si="3"/>
        <v>NABT-EADT-EADS-Event Management Tools Support</v>
      </c>
      <c r="B196" s="8" t="s">
        <v>1527</v>
      </c>
      <c r="C196" s="9" t="s">
        <v>5</v>
      </c>
      <c r="D196" s="9" t="s">
        <v>25</v>
      </c>
      <c r="E196" s="9" t="s">
        <v>280</v>
      </c>
      <c r="F196" t="s">
        <v>3624</v>
      </c>
      <c r="G196" t="s">
        <v>3625</v>
      </c>
    </row>
    <row r="197" spans="1:7" x14ac:dyDescent="0.25">
      <c r="A197" t="str">
        <f t="shared" si="3"/>
        <v>NABT-EADT-EADS-Finance Applications</v>
      </c>
      <c r="B197" s="8" t="s">
        <v>1528</v>
      </c>
      <c r="C197" s="9" t="s">
        <v>5</v>
      </c>
      <c r="D197" s="9" t="s">
        <v>25</v>
      </c>
      <c r="E197" s="9" t="s">
        <v>201</v>
      </c>
      <c r="F197" t="s">
        <v>3627</v>
      </c>
      <c r="G197" t="s">
        <v>3628</v>
      </c>
    </row>
    <row r="198" spans="1:7" x14ac:dyDescent="0.25">
      <c r="A198" t="str">
        <f t="shared" si="3"/>
        <v>NABT-EADT-EADS-Finance Applications - DRM</v>
      </c>
      <c r="B198" s="8" t="s">
        <v>1529</v>
      </c>
      <c r="C198" s="9" t="s">
        <v>5</v>
      </c>
      <c r="D198" s="9" t="s">
        <v>25</v>
      </c>
      <c r="E198" s="9" t="s">
        <v>203</v>
      </c>
      <c r="F198" t="s">
        <v>3630</v>
      </c>
      <c r="G198" t="s">
        <v>3628</v>
      </c>
    </row>
    <row r="199" spans="1:7" x14ac:dyDescent="0.25">
      <c r="A199" t="str">
        <f t="shared" si="3"/>
        <v>NABT-EADT-EADS-GDF Development</v>
      </c>
      <c r="B199" s="8" t="s">
        <v>1531</v>
      </c>
      <c r="C199" s="9" t="s">
        <v>5</v>
      </c>
      <c r="D199" s="9" t="s">
        <v>25</v>
      </c>
      <c r="E199" s="9" t="s">
        <v>785</v>
      </c>
      <c r="F199" t="s">
        <v>3635</v>
      </c>
      <c r="G199" t="s">
        <v>3636</v>
      </c>
    </row>
    <row r="200" spans="1:7" x14ac:dyDescent="0.25">
      <c r="A200" t="str">
        <f t="shared" si="3"/>
        <v>NABT-EADT-EADS-GDF Support GDDB</v>
      </c>
      <c r="B200" s="8" t="s">
        <v>1533</v>
      </c>
      <c r="C200" s="9" t="s">
        <v>5</v>
      </c>
      <c r="D200" s="9" t="s">
        <v>25</v>
      </c>
      <c r="E200" s="9" t="s">
        <v>923</v>
      </c>
      <c r="F200" t="s">
        <v>3635</v>
      </c>
      <c r="G200" t="s">
        <v>3636</v>
      </c>
    </row>
    <row r="201" spans="1:7" x14ac:dyDescent="0.25">
      <c r="A201" t="str">
        <f t="shared" si="3"/>
        <v>NABT-EADT-EADS-GDF Support</v>
      </c>
      <c r="B201" s="8" t="s">
        <v>1532</v>
      </c>
      <c r="C201" s="9" t="s">
        <v>5</v>
      </c>
      <c r="D201" s="9" t="s">
        <v>25</v>
      </c>
      <c r="E201" s="9" t="s">
        <v>787</v>
      </c>
      <c r="F201" t="s">
        <v>3638</v>
      </c>
      <c r="G201" t="s">
        <v>3636</v>
      </c>
    </row>
    <row r="202" spans="1:7" x14ac:dyDescent="0.25">
      <c r="A202" t="str">
        <f t="shared" si="3"/>
        <v>NABT-EADT-EADS-GDW Development</v>
      </c>
      <c r="B202" s="8" t="s">
        <v>1534</v>
      </c>
      <c r="C202" s="9" t="s">
        <v>5</v>
      </c>
      <c r="D202" s="9" t="s">
        <v>25</v>
      </c>
      <c r="E202" s="9" t="s">
        <v>800</v>
      </c>
      <c r="F202" t="s">
        <v>3641</v>
      </c>
      <c r="G202" t="s">
        <v>3636</v>
      </c>
    </row>
    <row r="203" spans="1:7" x14ac:dyDescent="0.25">
      <c r="A203" t="str">
        <f t="shared" si="3"/>
        <v>NABT-EADT-EADS-GDW Implementation</v>
      </c>
      <c r="B203" s="8" t="s">
        <v>1535</v>
      </c>
      <c r="C203" s="9" t="s">
        <v>5</v>
      </c>
      <c r="D203" s="9" t="s">
        <v>25</v>
      </c>
      <c r="E203" s="9" t="s">
        <v>798</v>
      </c>
      <c r="F203" t="s">
        <v>3643</v>
      </c>
      <c r="G203" t="s">
        <v>3636</v>
      </c>
    </row>
    <row r="204" spans="1:7" x14ac:dyDescent="0.25">
      <c r="A204" t="str">
        <f t="shared" si="3"/>
        <v>NABT-EADT-EADS-GDW Support Non Infoman</v>
      </c>
      <c r="B204" s="8" t="s">
        <v>1537</v>
      </c>
      <c r="C204" s="9" t="s">
        <v>5</v>
      </c>
      <c r="D204" s="9" t="s">
        <v>25</v>
      </c>
      <c r="E204" s="9" t="s">
        <v>925</v>
      </c>
      <c r="F204" t="s">
        <v>3641</v>
      </c>
      <c r="G204" t="s">
        <v>3636</v>
      </c>
    </row>
    <row r="205" spans="1:7" x14ac:dyDescent="0.25">
      <c r="A205" t="str">
        <f t="shared" si="3"/>
        <v>NABT-EADT-EADS-GDW Support</v>
      </c>
      <c r="B205" s="8" t="s">
        <v>1536</v>
      </c>
      <c r="C205" s="9" t="s">
        <v>5</v>
      </c>
      <c r="D205" s="9" t="s">
        <v>25</v>
      </c>
      <c r="E205" s="9" t="s">
        <v>783</v>
      </c>
      <c r="F205" t="s">
        <v>3645</v>
      </c>
      <c r="G205" t="s">
        <v>3636</v>
      </c>
    </row>
    <row r="206" spans="1:7" x14ac:dyDescent="0.25">
      <c r="A206" t="str">
        <f t="shared" si="3"/>
        <v>NABT-EADT-EADS-IRM Development</v>
      </c>
      <c r="B206" s="8" t="s">
        <v>1538</v>
      </c>
      <c r="C206" s="9" t="s">
        <v>5</v>
      </c>
      <c r="D206" s="9" t="s">
        <v>25</v>
      </c>
      <c r="E206" s="9" t="s">
        <v>1086</v>
      </c>
      <c r="F206">
        <v>0</v>
      </c>
      <c r="G206" t="s">
        <v>3648</v>
      </c>
    </row>
    <row r="207" spans="1:7" x14ac:dyDescent="0.25">
      <c r="A207" t="str">
        <f t="shared" si="3"/>
        <v>NABT-EADT-EADS-IRM Support</v>
      </c>
      <c r="B207" s="8" t="s">
        <v>1539</v>
      </c>
      <c r="C207" s="9" t="s">
        <v>5</v>
      </c>
      <c r="D207" s="9" t="s">
        <v>25</v>
      </c>
      <c r="E207" s="9" t="s">
        <v>1087</v>
      </c>
      <c r="F207">
        <v>0</v>
      </c>
      <c r="G207" t="s">
        <v>3650</v>
      </c>
    </row>
    <row r="208" spans="1:7" x14ac:dyDescent="0.25">
      <c r="A208" t="str">
        <f t="shared" si="3"/>
        <v>NABT-EADT-EADS-Delivery@NAB Tools Support</v>
      </c>
      <c r="B208" s="8" t="s">
        <v>1526</v>
      </c>
      <c r="C208" s="9" t="s">
        <v>5</v>
      </c>
      <c r="D208" s="9" t="s">
        <v>25</v>
      </c>
      <c r="E208" s="9" t="s">
        <v>1165</v>
      </c>
      <c r="F208">
        <v>0</v>
      </c>
      <c r="G208" t="s">
        <v>3622</v>
      </c>
    </row>
    <row r="209" spans="1:7" x14ac:dyDescent="0.25">
      <c r="A209" t="str">
        <f t="shared" si="3"/>
        <v>NABT-EADT-EADS-NextGen IAP CREPR Support</v>
      </c>
      <c r="B209" s="8" t="s">
        <v>1543</v>
      </c>
      <c r="C209" s="9" t="s">
        <v>5</v>
      </c>
      <c r="D209" s="9" t="s">
        <v>25</v>
      </c>
      <c r="E209" s="9" t="s">
        <v>901</v>
      </c>
      <c r="F209" t="s">
        <v>3659</v>
      </c>
      <c r="G209" t="s">
        <v>3660</v>
      </c>
    </row>
    <row r="210" spans="1:7" x14ac:dyDescent="0.25">
      <c r="A210" t="str">
        <f t="shared" si="3"/>
        <v>NABT-EADT-EADS-NextGen Oracle Infrastructure Projects</v>
      </c>
      <c r="B210" s="8" t="s">
        <v>1545</v>
      </c>
      <c r="C210" s="9" t="s">
        <v>5</v>
      </c>
      <c r="D210" s="9" t="s">
        <v>25</v>
      </c>
      <c r="E210" s="9" t="s">
        <v>946</v>
      </c>
      <c r="F210">
        <v>0</v>
      </c>
      <c r="G210" t="s">
        <v>3665</v>
      </c>
    </row>
    <row r="211" spans="1:7" x14ac:dyDescent="0.25">
      <c r="A211" t="str">
        <f t="shared" si="3"/>
        <v>NABT-EADT-EADS-SAP Basis Support</v>
      </c>
      <c r="B211" s="8" t="s">
        <v>1548</v>
      </c>
      <c r="C211" s="9" t="s">
        <v>5</v>
      </c>
      <c r="D211" s="9" t="s">
        <v>25</v>
      </c>
      <c r="E211" s="9" t="s">
        <v>471</v>
      </c>
      <c r="F211" t="s">
        <v>3672</v>
      </c>
      <c r="G211" t="s">
        <v>3673</v>
      </c>
    </row>
    <row r="212" spans="1:7" x14ac:dyDescent="0.25">
      <c r="A212" t="str">
        <f t="shared" si="3"/>
        <v>NABT-EADT-EADS-SAP Bank Analyser (BA) Support</v>
      </c>
      <c r="B212" s="8" t="s">
        <v>1547</v>
      </c>
      <c r="C212" s="9" t="s">
        <v>5</v>
      </c>
      <c r="D212" s="9" t="s">
        <v>25</v>
      </c>
      <c r="E212" s="9" t="s">
        <v>460</v>
      </c>
      <c r="F212" t="s">
        <v>3669</v>
      </c>
      <c r="G212" t="s">
        <v>3670</v>
      </c>
    </row>
    <row r="213" spans="1:7" x14ac:dyDescent="0.25">
      <c r="A213" t="str">
        <f t="shared" si="3"/>
        <v>NABT-EADT-EADS-SAP Batch Support</v>
      </c>
      <c r="B213" s="8" t="s">
        <v>1549</v>
      </c>
      <c r="C213" s="9" t="s">
        <v>5</v>
      </c>
      <c r="D213" s="9" t="s">
        <v>25</v>
      </c>
      <c r="E213" s="9" t="s">
        <v>792</v>
      </c>
      <c r="F213" t="s">
        <v>3675</v>
      </c>
      <c r="G213" t="s">
        <v>3676</v>
      </c>
    </row>
    <row r="214" spans="1:7" x14ac:dyDescent="0.25">
      <c r="A214" t="str">
        <f t="shared" si="3"/>
        <v>NABT-EADT-EADS-SAP Delivery</v>
      </c>
      <c r="B214" s="8" t="s">
        <v>1551</v>
      </c>
      <c r="C214" s="9" t="s">
        <v>5</v>
      </c>
      <c r="D214" s="9" t="s">
        <v>25</v>
      </c>
      <c r="E214" s="9" t="s">
        <v>463</v>
      </c>
      <c r="F214">
        <v>0</v>
      </c>
      <c r="G214">
        <v>0</v>
      </c>
    </row>
    <row r="215" spans="1:7" x14ac:dyDescent="0.25">
      <c r="A215" t="str">
        <f t="shared" si="3"/>
        <v>NABT-EADT-EADS-SAP Finance Support</v>
      </c>
      <c r="B215" s="8" t="s">
        <v>1552</v>
      </c>
      <c r="C215" s="9" t="s">
        <v>5</v>
      </c>
      <c r="D215" s="9" t="s">
        <v>25</v>
      </c>
      <c r="E215" s="9" t="s">
        <v>465</v>
      </c>
      <c r="F215" t="s">
        <v>3682</v>
      </c>
      <c r="G215" t="s">
        <v>3683</v>
      </c>
    </row>
    <row r="216" spans="1:7" x14ac:dyDescent="0.25">
      <c r="A216" t="str">
        <f t="shared" si="3"/>
        <v>NABT-EADT-EADS-SAP ITSA Delivery</v>
      </c>
      <c r="B216" s="8" t="s">
        <v>1553</v>
      </c>
      <c r="C216" s="9" t="s">
        <v>5</v>
      </c>
      <c r="D216" s="9" t="s">
        <v>25</v>
      </c>
      <c r="E216" s="9" t="s">
        <v>864</v>
      </c>
      <c r="F216" t="s">
        <v>3685</v>
      </c>
      <c r="G216" t="s">
        <v>3686</v>
      </c>
    </row>
    <row r="217" spans="1:7" x14ac:dyDescent="0.25">
      <c r="A217" t="str">
        <f t="shared" si="3"/>
        <v>NABT-EADT-EADS-SAP P&amp;C Support</v>
      </c>
      <c r="B217" s="8" t="s">
        <v>1554</v>
      </c>
      <c r="C217" s="9" t="s">
        <v>5</v>
      </c>
      <c r="D217" s="9" t="s">
        <v>25</v>
      </c>
      <c r="E217" s="9" t="s">
        <v>467</v>
      </c>
      <c r="F217" t="s">
        <v>3688</v>
      </c>
      <c r="G217" t="s">
        <v>3689</v>
      </c>
    </row>
    <row r="218" spans="1:7" x14ac:dyDescent="0.25">
      <c r="A218" t="str">
        <f t="shared" si="3"/>
        <v>NABT-EADT-EADS-SAP Procurement Support</v>
      </c>
      <c r="B218" s="8" t="s">
        <v>1555</v>
      </c>
      <c r="C218" s="9" t="s">
        <v>5</v>
      </c>
      <c r="D218" s="9" t="s">
        <v>25</v>
      </c>
      <c r="E218" s="9" t="s">
        <v>469</v>
      </c>
      <c r="F218" t="s">
        <v>3691</v>
      </c>
      <c r="G218" t="s">
        <v>3692</v>
      </c>
    </row>
    <row r="219" spans="1:7" x14ac:dyDescent="0.25">
      <c r="A219" t="str">
        <f t="shared" si="3"/>
        <v>NABT-EADT-EADS-SAP Project team</v>
      </c>
      <c r="B219" s="8" t="s">
        <v>1556</v>
      </c>
      <c r="C219" s="9" t="s">
        <v>5</v>
      </c>
      <c r="D219" s="9" t="s">
        <v>25</v>
      </c>
      <c r="E219" s="9" t="s">
        <v>1026</v>
      </c>
      <c r="F219" t="s">
        <v>3694</v>
      </c>
      <c r="G219" t="s">
        <v>3695</v>
      </c>
    </row>
    <row r="220" spans="1:7" x14ac:dyDescent="0.25">
      <c r="A220" t="str">
        <f t="shared" si="3"/>
        <v>NABT-EADT-EADS-SAP Security Support</v>
      </c>
      <c r="B220" s="8" t="s">
        <v>1557</v>
      </c>
      <c r="C220" s="9" t="s">
        <v>5</v>
      </c>
      <c r="D220" s="9" t="s">
        <v>25</v>
      </c>
      <c r="E220" s="9" t="s">
        <v>781</v>
      </c>
      <c r="F220" t="s">
        <v>3700</v>
      </c>
      <c r="G220" t="s">
        <v>3701</v>
      </c>
    </row>
    <row r="221" spans="1:7" x14ac:dyDescent="0.25">
      <c r="A221" t="str">
        <f t="shared" si="3"/>
        <v>NABT-EADT-EADS-SAP SEM Banking Support</v>
      </c>
      <c r="B221" s="8" t="s">
        <v>1558</v>
      </c>
      <c r="C221" s="9" t="s">
        <v>5</v>
      </c>
      <c r="D221" s="9" t="s">
        <v>25</v>
      </c>
      <c r="E221" s="9" t="s">
        <v>473</v>
      </c>
      <c r="F221" t="s">
        <v>3697</v>
      </c>
      <c r="G221" t="s">
        <v>3698</v>
      </c>
    </row>
    <row r="222" spans="1:7" x14ac:dyDescent="0.25">
      <c r="A222" t="str">
        <f t="shared" si="3"/>
        <v>NABT-EADT-EADS-SAP Technical Support</v>
      </c>
      <c r="B222" s="8" t="s">
        <v>1559</v>
      </c>
      <c r="C222" s="9" t="s">
        <v>5</v>
      </c>
      <c r="D222" s="9" t="s">
        <v>25</v>
      </c>
      <c r="E222" s="9" t="s">
        <v>475</v>
      </c>
      <c r="F222" t="s">
        <v>3703</v>
      </c>
      <c r="G222" t="s">
        <v>3704</v>
      </c>
    </row>
    <row r="223" spans="1:7" x14ac:dyDescent="0.25">
      <c r="A223" t="str">
        <f t="shared" si="3"/>
        <v>NABT-EADT-EADS-SAS Customer Analytics</v>
      </c>
      <c r="B223" s="8" t="s">
        <v>1560</v>
      </c>
      <c r="C223" s="9" t="s">
        <v>5</v>
      </c>
      <c r="D223" s="9" t="s">
        <v>25</v>
      </c>
      <c r="E223" s="9" t="s">
        <v>794</v>
      </c>
      <c r="F223" t="s">
        <v>3706</v>
      </c>
      <c r="G223" t="s">
        <v>3707</v>
      </c>
    </row>
    <row r="224" spans="1:7" x14ac:dyDescent="0.25">
      <c r="A224" t="str">
        <f t="shared" si="3"/>
        <v>NABT-EADT-EADS-Service Management Tools Support</v>
      </c>
      <c r="B224" s="8" t="s">
        <v>1561</v>
      </c>
      <c r="C224" s="9" t="s">
        <v>5</v>
      </c>
      <c r="D224" s="9" t="s">
        <v>25</v>
      </c>
      <c r="E224" s="9" t="s">
        <v>282</v>
      </c>
      <c r="F224" t="s">
        <v>3709</v>
      </c>
      <c r="G224" t="s">
        <v>3625</v>
      </c>
    </row>
    <row r="225" spans="1:7" x14ac:dyDescent="0.25">
      <c r="A225" t="str">
        <f t="shared" si="3"/>
        <v>NABT-EADT-EADS-Teradata DBA</v>
      </c>
      <c r="B225" s="8" t="s">
        <v>1564</v>
      </c>
      <c r="C225" s="9" t="s">
        <v>5</v>
      </c>
      <c r="D225" s="9" t="s">
        <v>25</v>
      </c>
      <c r="E225" s="9" t="s">
        <v>948</v>
      </c>
      <c r="F225" t="s">
        <v>3713</v>
      </c>
      <c r="G225" t="s">
        <v>3714</v>
      </c>
    </row>
    <row r="226" spans="1:7" x14ac:dyDescent="0.25">
      <c r="A226" t="str">
        <f t="shared" si="3"/>
        <v>NABT-EADT-EADS-Technology Mainframe Systems</v>
      </c>
      <c r="B226" s="8" t="s">
        <v>1563</v>
      </c>
      <c r="C226" s="9" t="s">
        <v>5</v>
      </c>
      <c r="D226" s="9" t="s">
        <v>25</v>
      </c>
      <c r="E226" s="9" t="s">
        <v>744</v>
      </c>
      <c r="F226">
        <v>0</v>
      </c>
      <c r="G226">
        <v>0</v>
      </c>
    </row>
    <row r="227" spans="1:7" x14ac:dyDescent="0.25">
      <c r="A227" t="str">
        <f t="shared" si="3"/>
        <v>NABT-EADT-CB&amp;I-NextGen IAP Production Support</v>
      </c>
      <c r="B227" s="8" t="s">
        <v>1491</v>
      </c>
      <c r="C227" s="9" t="s">
        <v>5</v>
      </c>
      <c r="D227" s="9" t="s">
        <v>6</v>
      </c>
      <c r="E227" s="9" t="s">
        <v>184</v>
      </c>
      <c r="F227" t="s">
        <v>3551</v>
      </c>
      <c r="G227" t="s">
        <v>3552</v>
      </c>
    </row>
    <row r="228" spans="1:7" x14ac:dyDescent="0.25">
      <c r="A228" t="str">
        <f t="shared" si="3"/>
        <v>NABT-EADT- Redstar-Redstar Operations Support</v>
      </c>
      <c r="B228" s="8" t="s">
        <v>1455</v>
      </c>
      <c r="C228" s="9" t="s">
        <v>5</v>
      </c>
      <c r="D228" s="9" t="s">
        <v>1069</v>
      </c>
      <c r="E228" s="9" t="s">
        <v>1070</v>
      </c>
      <c r="F228" t="s">
        <v>3459</v>
      </c>
      <c r="G228" t="s">
        <v>3460</v>
      </c>
    </row>
    <row r="229" spans="1:7" x14ac:dyDescent="0.25">
      <c r="A229" t="str">
        <f t="shared" si="3"/>
        <v>NABT-EADT-T&amp;RS-Testing and Release Services</v>
      </c>
      <c r="B229" s="8" t="s">
        <v>1598</v>
      </c>
      <c r="C229" s="9" t="s">
        <v>5</v>
      </c>
      <c r="D229" s="9" t="s">
        <v>39</v>
      </c>
      <c r="E229" s="9" t="s">
        <v>448</v>
      </c>
      <c r="F229" t="s">
        <v>3780</v>
      </c>
      <c r="G229" t="s">
        <v>3781</v>
      </c>
    </row>
    <row r="230" spans="1:7" x14ac:dyDescent="0.25">
      <c r="A230" t="str">
        <f t="shared" si="3"/>
        <v>NABT-Enterprise Projects &amp; Change-Heritage Project Management</v>
      </c>
      <c r="B230" s="8" t="s">
        <v>1599</v>
      </c>
      <c r="C230" s="9" t="s">
        <v>5</v>
      </c>
      <c r="D230" s="9" t="s">
        <v>218</v>
      </c>
      <c r="E230" s="9" t="s">
        <v>219</v>
      </c>
      <c r="F230">
        <v>0</v>
      </c>
      <c r="G230">
        <v>0</v>
      </c>
    </row>
    <row r="231" spans="1:7" x14ac:dyDescent="0.25">
      <c r="A231" t="str">
        <f t="shared" si="3"/>
        <v>NABT-Enterprise Projects &amp; Change-NextGen Project Management</v>
      </c>
      <c r="B231" s="8" t="s">
        <v>1600</v>
      </c>
      <c r="C231" s="9" t="s">
        <v>5</v>
      </c>
      <c r="D231" s="9" t="s">
        <v>218</v>
      </c>
      <c r="E231" s="9" t="s">
        <v>1037</v>
      </c>
      <c r="F231">
        <v>0</v>
      </c>
      <c r="G231">
        <v>0</v>
      </c>
    </row>
    <row r="232" spans="1:7" x14ac:dyDescent="0.25">
      <c r="A232" t="str">
        <f t="shared" si="3"/>
        <v>NABT-Enterprise Projects &amp; Change-Windows 7 Deployment</v>
      </c>
      <c r="B232" s="8" t="s">
        <v>1601</v>
      </c>
      <c r="C232" s="9" t="s">
        <v>5</v>
      </c>
      <c r="D232" s="9" t="s">
        <v>218</v>
      </c>
      <c r="E232" s="9" t="s">
        <v>1056</v>
      </c>
      <c r="F232" t="s">
        <v>3785</v>
      </c>
      <c r="G232" t="s">
        <v>3786</v>
      </c>
    </row>
    <row r="233" spans="1:7" x14ac:dyDescent="0.25">
      <c r="A233" t="str">
        <f t="shared" si="3"/>
        <v>NABT-Enterprise Projects &amp; Change-Windows 7 Upgrade Project</v>
      </c>
      <c r="B233" s="8" t="s">
        <v>1602</v>
      </c>
      <c r="C233" s="9" t="s">
        <v>5</v>
      </c>
      <c r="D233" s="9" t="s">
        <v>218</v>
      </c>
      <c r="E233" s="9" t="s">
        <v>1084</v>
      </c>
      <c r="F233">
        <v>0</v>
      </c>
      <c r="G233" t="s">
        <v>3786</v>
      </c>
    </row>
    <row r="234" spans="1:7" x14ac:dyDescent="0.25">
      <c r="A234" t="str">
        <f t="shared" si="3"/>
        <v>NABT-Infrastructure - Access NAB-Access NAB Desktop Broking Support</v>
      </c>
      <c r="B234" s="8" t="s">
        <v>1604</v>
      </c>
      <c r="C234" s="9" t="s">
        <v>5</v>
      </c>
      <c r="D234" s="9" t="s">
        <v>104</v>
      </c>
      <c r="E234" s="9" t="s">
        <v>107</v>
      </c>
      <c r="F234" t="s">
        <v>3817</v>
      </c>
      <c r="G234" t="s">
        <v>3818</v>
      </c>
    </row>
    <row r="235" spans="1:7" x14ac:dyDescent="0.25">
      <c r="A235" t="str">
        <f t="shared" si="3"/>
        <v>NABT-Infrastructure - Access NAB-Access NAB Desktop Provisioning Services</v>
      </c>
      <c r="B235" s="8" t="s">
        <v>1605</v>
      </c>
      <c r="C235" s="9" t="s">
        <v>5</v>
      </c>
      <c r="D235" s="9" t="s">
        <v>104</v>
      </c>
      <c r="E235" s="9" t="s">
        <v>109</v>
      </c>
      <c r="F235" t="s">
        <v>3820</v>
      </c>
      <c r="G235" t="s">
        <v>3818</v>
      </c>
    </row>
    <row r="236" spans="1:7" x14ac:dyDescent="0.25">
      <c r="A236" t="str">
        <f t="shared" si="3"/>
        <v>NABT-Infrastructure - Access NAB-Access NAB Netscaler Support</v>
      </c>
      <c r="B236" s="8" t="s">
        <v>1606</v>
      </c>
      <c r="C236" s="9" t="s">
        <v>5</v>
      </c>
      <c r="D236" s="9" t="s">
        <v>104</v>
      </c>
      <c r="E236" s="9" t="s">
        <v>111</v>
      </c>
      <c r="F236" t="s">
        <v>3822</v>
      </c>
      <c r="G236" t="s">
        <v>3823</v>
      </c>
    </row>
    <row r="237" spans="1:7" x14ac:dyDescent="0.25">
      <c r="A237" t="str">
        <f t="shared" si="3"/>
        <v>NABT-Infrastructure - Access NAB-Access NAB Published Applications Support</v>
      </c>
      <c r="B237" s="8" t="s">
        <v>1607</v>
      </c>
      <c r="C237" s="9" t="s">
        <v>5</v>
      </c>
      <c r="D237" s="9" t="s">
        <v>104</v>
      </c>
      <c r="E237" s="9" t="s">
        <v>105</v>
      </c>
      <c r="F237" t="s">
        <v>3825</v>
      </c>
      <c r="G237" t="s">
        <v>3826</v>
      </c>
    </row>
    <row r="238" spans="1:7" x14ac:dyDescent="0.25">
      <c r="A238" t="str">
        <f t="shared" si="3"/>
        <v>NABT-Infrastructure - Access NAB-Access NAB Shared Services Support</v>
      </c>
      <c r="B238" s="8" t="s">
        <v>1608</v>
      </c>
      <c r="C238" s="9" t="s">
        <v>5</v>
      </c>
      <c r="D238" s="9" t="s">
        <v>104</v>
      </c>
      <c r="E238" s="9" t="s">
        <v>113</v>
      </c>
      <c r="F238" t="s">
        <v>3825</v>
      </c>
      <c r="G238" t="s">
        <v>3828</v>
      </c>
    </row>
    <row r="239" spans="1:7" x14ac:dyDescent="0.25">
      <c r="A239" t="str">
        <f t="shared" si="3"/>
        <v>NABT-Infrastructure-BT-BT Global Services</v>
      </c>
      <c r="B239" s="8" t="s">
        <v>1614</v>
      </c>
      <c r="C239" s="9" t="s">
        <v>5</v>
      </c>
      <c r="D239" s="9" t="s">
        <v>477</v>
      </c>
      <c r="E239" s="9" t="s">
        <v>478</v>
      </c>
      <c r="F239" t="s">
        <v>3841</v>
      </c>
      <c r="G239" t="s">
        <v>3842</v>
      </c>
    </row>
    <row r="240" spans="1:7" x14ac:dyDescent="0.25">
      <c r="A240" t="str">
        <f t="shared" si="3"/>
        <v>NABT-Infrastructure-CCT-CCT Delivery</v>
      </c>
      <c r="B240" s="8" t="s">
        <v>1615</v>
      </c>
      <c r="C240" s="9" t="s">
        <v>5</v>
      </c>
      <c r="D240" s="9" t="s">
        <v>84</v>
      </c>
      <c r="E240" s="9" t="s">
        <v>88</v>
      </c>
      <c r="F240">
        <v>0</v>
      </c>
      <c r="G240" t="s">
        <v>3844</v>
      </c>
    </row>
    <row r="241" spans="1:7" x14ac:dyDescent="0.25">
      <c r="A241" t="str">
        <f t="shared" si="3"/>
        <v>NABT-Infrastructure-CCT-CCT Support</v>
      </c>
      <c r="B241" s="8" t="s">
        <v>1616</v>
      </c>
      <c r="C241" s="9" t="s">
        <v>5</v>
      </c>
      <c r="D241" s="9" t="s">
        <v>84</v>
      </c>
      <c r="E241" s="9" t="s">
        <v>85</v>
      </c>
      <c r="F241">
        <v>0</v>
      </c>
      <c r="G241" t="s">
        <v>3846</v>
      </c>
    </row>
    <row r="242" spans="1:7" x14ac:dyDescent="0.25">
      <c r="A242" t="str">
        <f t="shared" si="3"/>
        <v>NABT-Infrastructure - Environment Services-Environment Build Support</v>
      </c>
      <c r="B242" s="8" t="s">
        <v>1610</v>
      </c>
      <c r="C242" s="9" t="s">
        <v>5</v>
      </c>
      <c r="D242" s="9" t="s">
        <v>518</v>
      </c>
      <c r="E242" s="9" t="s">
        <v>519</v>
      </c>
      <c r="F242" t="s">
        <v>3833</v>
      </c>
      <c r="G242">
        <v>0</v>
      </c>
    </row>
    <row r="243" spans="1:7" x14ac:dyDescent="0.25">
      <c r="A243" t="str">
        <f t="shared" si="3"/>
        <v>NABT-Infrastructure - Environment Services-Environment Build Support - Service Desk</v>
      </c>
      <c r="B243" s="8" t="s">
        <v>1611</v>
      </c>
      <c r="C243" s="9" t="s">
        <v>5</v>
      </c>
      <c r="D243" s="9" t="s">
        <v>518</v>
      </c>
      <c r="E243" s="9" t="s">
        <v>523</v>
      </c>
      <c r="F243" t="s">
        <v>3835</v>
      </c>
      <c r="G243" t="s">
        <v>3836</v>
      </c>
    </row>
    <row r="244" spans="1:7" x14ac:dyDescent="0.25">
      <c r="A244" t="str">
        <f t="shared" si="3"/>
        <v>NABT-Infrastructure - Environment Services-Enterprise Environment Delivery Management Services</v>
      </c>
      <c r="B244" s="8" t="s">
        <v>1609</v>
      </c>
      <c r="C244" s="9" t="s">
        <v>5</v>
      </c>
      <c r="D244" s="9" t="s">
        <v>518</v>
      </c>
      <c r="E244" s="9" t="s">
        <v>521</v>
      </c>
      <c r="F244" t="s">
        <v>3830</v>
      </c>
      <c r="G244" t="s">
        <v>3831</v>
      </c>
    </row>
    <row r="245" spans="1:7" x14ac:dyDescent="0.25">
      <c r="A245" t="str">
        <f t="shared" si="3"/>
        <v>NABT-Infrastructure - Environment Services-Payment Transformation Project</v>
      </c>
      <c r="B245" s="8" t="s">
        <v>1612</v>
      </c>
      <c r="C245" s="9" t="s">
        <v>5</v>
      </c>
      <c r="D245" s="9" t="s">
        <v>518</v>
      </c>
      <c r="E245" s="9" t="s">
        <v>1052</v>
      </c>
      <c r="F245" t="s">
        <v>3838</v>
      </c>
      <c r="G245" t="s">
        <v>3839</v>
      </c>
    </row>
    <row r="246" spans="1:7" x14ac:dyDescent="0.25">
      <c r="A246" t="str">
        <f t="shared" si="3"/>
        <v>NABT-Infrastructure - Environment Services-Payment Transformation Project</v>
      </c>
      <c r="B246" s="8" t="s">
        <v>1613</v>
      </c>
      <c r="C246" s="9" t="s">
        <v>5</v>
      </c>
      <c r="D246" s="9" t="s">
        <v>518</v>
      </c>
      <c r="E246" s="9" t="s">
        <v>1052</v>
      </c>
      <c r="F246" t="s">
        <v>3838</v>
      </c>
      <c r="G246" t="s">
        <v>3839</v>
      </c>
    </row>
    <row r="247" spans="1:7" x14ac:dyDescent="0.25">
      <c r="A247" t="str">
        <f t="shared" si="3"/>
        <v>NABT-Infrastructure-SCM Services-Software Configuration Management</v>
      </c>
      <c r="B247" s="8" t="s">
        <v>1617</v>
      </c>
      <c r="C247" s="9" t="s">
        <v>5</v>
      </c>
      <c r="D247" s="9" t="s">
        <v>770</v>
      </c>
      <c r="E247" s="9" t="s">
        <v>771</v>
      </c>
      <c r="F247" t="s">
        <v>3848</v>
      </c>
      <c r="G247" t="s">
        <v>3849</v>
      </c>
    </row>
    <row r="248" spans="1:7" x14ac:dyDescent="0.25">
      <c r="A248" t="str">
        <f t="shared" si="3"/>
        <v>NABT-ISD - Service Delivery-Service Assurance Management</v>
      </c>
      <c r="B248" s="8" t="s">
        <v>1618</v>
      </c>
      <c r="C248" s="9" t="s">
        <v>5</v>
      </c>
      <c r="D248" s="9" t="s">
        <v>499</v>
      </c>
      <c r="E248" s="9" t="s">
        <v>500</v>
      </c>
      <c r="F248" t="s">
        <v>3791</v>
      </c>
      <c r="G248">
        <v>0</v>
      </c>
    </row>
    <row r="249" spans="1:7" x14ac:dyDescent="0.25">
      <c r="A249" t="str">
        <f t="shared" si="3"/>
        <v>NABT-ISD - Service Management Strategy &amp; Design-IT Service Continuity</v>
      </c>
      <c r="B249" s="8" t="s">
        <v>1619</v>
      </c>
      <c r="C249" s="9" t="s">
        <v>5</v>
      </c>
      <c r="D249" s="9" t="s">
        <v>502</v>
      </c>
      <c r="E249" s="9" t="s">
        <v>505</v>
      </c>
      <c r="F249" t="s">
        <v>3793</v>
      </c>
      <c r="G249" t="s">
        <v>3794</v>
      </c>
    </row>
    <row r="250" spans="1:7" x14ac:dyDescent="0.25">
      <c r="A250" t="str">
        <f t="shared" si="3"/>
        <v>NABT-ISD - Service Operations-Problem Management</v>
      </c>
      <c r="B250" s="8" t="s">
        <v>1622</v>
      </c>
      <c r="C250" s="9" t="s">
        <v>5</v>
      </c>
      <c r="D250" s="9" t="s">
        <v>487</v>
      </c>
      <c r="E250" s="9" t="s">
        <v>490</v>
      </c>
      <c r="F250">
        <v>0</v>
      </c>
      <c r="G250" t="s">
        <v>3802</v>
      </c>
    </row>
    <row r="251" spans="1:7" x14ac:dyDescent="0.25">
      <c r="A251" t="str">
        <f t="shared" si="3"/>
        <v>NABT-ISD - Service Operations-Service Governance</v>
      </c>
      <c r="B251" s="8" t="s">
        <v>1623</v>
      </c>
      <c r="C251" s="9" t="s">
        <v>5</v>
      </c>
      <c r="D251" s="9" t="s">
        <v>487</v>
      </c>
      <c r="E251" s="9" t="s">
        <v>1045</v>
      </c>
      <c r="F251" t="s">
        <v>3804</v>
      </c>
      <c r="G251" t="s">
        <v>3805</v>
      </c>
    </row>
    <row r="252" spans="1:7" x14ac:dyDescent="0.25">
      <c r="A252" t="str">
        <f t="shared" si="3"/>
        <v>NABT-ISD - Service Management Strategy &amp; Design-Service Management Strategy</v>
      </c>
      <c r="B252" s="8" t="s">
        <v>1620</v>
      </c>
      <c r="C252" s="9" t="s">
        <v>5</v>
      </c>
      <c r="D252" s="9" t="s">
        <v>502</v>
      </c>
      <c r="E252" s="9" t="s">
        <v>503</v>
      </c>
      <c r="F252" t="s">
        <v>3796</v>
      </c>
      <c r="G252" t="s">
        <v>3797</v>
      </c>
    </row>
    <row r="253" spans="1:7" x14ac:dyDescent="0.25">
      <c r="A253" t="str">
        <f t="shared" si="3"/>
        <v>NABT-ISD - Service Operations-Major Incident Management</v>
      </c>
      <c r="B253" s="8" t="s">
        <v>1621</v>
      </c>
      <c r="C253" s="9" t="s">
        <v>5</v>
      </c>
      <c r="D253" s="9" t="s">
        <v>487</v>
      </c>
      <c r="E253" s="9" t="s">
        <v>488</v>
      </c>
      <c r="F253" t="s">
        <v>3799</v>
      </c>
      <c r="G253" t="s">
        <v>3800</v>
      </c>
    </row>
    <row r="254" spans="1:7" x14ac:dyDescent="0.25">
      <c r="A254" t="str">
        <f t="shared" si="3"/>
        <v>NABT-EADT-IT Service Portfolio Management-Technical Service Community</v>
      </c>
      <c r="B254" s="8" t="s">
        <v>1570</v>
      </c>
      <c r="C254" s="9" t="s">
        <v>5</v>
      </c>
      <c r="D254" s="9" t="s">
        <v>1032</v>
      </c>
      <c r="E254" s="9" t="s">
        <v>1033</v>
      </c>
      <c r="F254">
        <v>0</v>
      </c>
      <c r="G254">
        <v>0</v>
      </c>
    </row>
    <row r="255" spans="1:7" x14ac:dyDescent="0.25">
      <c r="A255" t="str">
        <f t="shared" si="3"/>
        <v>NABT-ISD - Service Transition-Change Management</v>
      </c>
      <c r="B255" s="8" t="s">
        <v>1624</v>
      </c>
      <c r="C255" s="9" t="s">
        <v>5</v>
      </c>
      <c r="D255" s="9" t="s">
        <v>484</v>
      </c>
      <c r="E255" s="9" t="s">
        <v>485</v>
      </c>
      <c r="F255" t="s">
        <v>3807</v>
      </c>
      <c r="G255" t="s">
        <v>3808</v>
      </c>
    </row>
    <row r="256" spans="1:7" x14ac:dyDescent="0.25">
      <c r="A256" t="str">
        <f t="shared" si="3"/>
        <v>NABT-ISD - Service Transition-Configuration Management</v>
      </c>
      <c r="B256" s="8" t="s">
        <v>1625</v>
      </c>
      <c r="C256" s="9" t="s">
        <v>5</v>
      </c>
      <c r="D256" s="9" t="s">
        <v>484</v>
      </c>
      <c r="E256" s="9" t="s">
        <v>492</v>
      </c>
      <c r="F256">
        <v>0</v>
      </c>
      <c r="G256">
        <v>0</v>
      </c>
    </row>
    <row r="257" spans="1:7" x14ac:dyDescent="0.25">
      <c r="A257" t="str">
        <f t="shared" si="3"/>
        <v>NABT-ISD - Service Transition-Foundation Data Management</v>
      </c>
      <c r="B257" s="8" t="s">
        <v>1627</v>
      </c>
      <c r="C257" s="9" t="s">
        <v>5</v>
      </c>
      <c r="D257" s="9" t="s">
        <v>484</v>
      </c>
      <c r="E257" s="9" t="s">
        <v>494</v>
      </c>
      <c r="F257" t="s">
        <v>3812</v>
      </c>
      <c r="G257" t="s">
        <v>3813</v>
      </c>
    </row>
    <row r="258" spans="1:7" x14ac:dyDescent="0.25">
      <c r="A258" t="str">
        <f t="shared" ref="A258:A321" si="4">CONCATENATE(C258,"-",D258,"-",E258)</f>
        <v>NABT-ISD - Service Transition-Enterprise Transition Planning</v>
      </c>
      <c r="B258" s="8" t="s">
        <v>1626</v>
      </c>
      <c r="C258" s="9" t="s">
        <v>5</v>
      </c>
      <c r="D258" s="9" t="s">
        <v>484</v>
      </c>
      <c r="E258" s="9" t="s">
        <v>1047</v>
      </c>
      <c r="F258">
        <v>0</v>
      </c>
      <c r="G258">
        <v>0</v>
      </c>
    </row>
    <row r="259" spans="1:7" x14ac:dyDescent="0.25">
      <c r="A259" t="str">
        <f t="shared" si="4"/>
        <v>NABT-ISD - Service Transition-SACM Planning and Governance</v>
      </c>
      <c r="B259" s="8" t="s">
        <v>1628</v>
      </c>
      <c r="C259" s="9" t="s">
        <v>5</v>
      </c>
      <c r="D259" s="9" t="s">
        <v>484</v>
      </c>
      <c r="E259" s="9" t="s">
        <v>1075</v>
      </c>
      <c r="F259">
        <v>0</v>
      </c>
      <c r="G259">
        <v>0</v>
      </c>
    </row>
    <row r="260" spans="1:7" x14ac:dyDescent="0.25">
      <c r="A260" t="str">
        <f t="shared" si="4"/>
        <v>NABT-ISD - Service Transition-Service Modelling</v>
      </c>
      <c r="B260" s="8" t="s">
        <v>1629</v>
      </c>
      <c r="C260" s="9" t="s">
        <v>5</v>
      </c>
      <c r="D260" s="9" t="s">
        <v>484</v>
      </c>
      <c r="E260" s="9" t="s">
        <v>1076</v>
      </c>
      <c r="F260">
        <v>0</v>
      </c>
      <c r="G260">
        <v>0</v>
      </c>
    </row>
    <row r="261" spans="1:7" x14ac:dyDescent="0.25">
      <c r="A261" t="str">
        <f t="shared" si="4"/>
        <v>NABT-nab-Business-Audit &amp; Assurance function</v>
      </c>
      <c r="B261" s="8" t="s">
        <v>1634</v>
      </c>
      <c r="C261" s="9" t="s">
        <v>5</v>
      </c>
      <c r="D261" s="9" t="s">
        <v>28</v>
      </c>
      <c r="E261" s="9" t="s">
        <v>917</v>
      </c>
      <c r="F261" t="s">
        <v>4123</v>
      </c>
      <c r="G261">
        <v>0</v>
      </c>
    </row>
    <row r="262" spans="1:7" x14ac:dyDescent="0.25">
      <c r="A262" t="str">
        <f t="shared" si="4"/>
        <v>NABT-nab-Business-Automated Business Decisions</v>
      </c>
      <c r="B262" s="8" t="s">
        <v>1635</v>
      </c>
      <c r="C262" s="9" t="s">
        <v>5</v>
      </c>
      <c r="D262" s="9" t="s">
        <v>28</v>
      </c>
      <c r="E262" s="9" t="s">
        <v>913</v>
      </c>
      <c r="F262" t="s">
        <v>4125</v>
      </c>
      <c r="G262" t="s">
        <v>4126</v>
      </c>
    </row>
    <row r="263" spans="1:7" x14ac:dyDescent="0.25">
      <c r="A263" t="str">
        <f t="shared" si="4"/>
        <v>NABT-nab-Business-Cards Support &amp; Configuration (ACAPS)</v>
      </c>
      <c r="B263" s="8" t="s">
        <v>1642</v>
      </c>
      <c r="C263" s="9" t="s">
        <v>5</v>
      </c>
      <c r="D263" s="9" t="s">
        <v>28</v>
      </c>
      <c r="E263" s="9" t="s">
        <v>954</v>
      </c>
      <c r="F263" t="s">
        <v>4151</v>
      </c>
      <c r="G263" t="s">
        <v>4152</v>
      </c>
    </row>
    <row r="264" spans="1:7" x14ac:dyDescent="0.25">
      <c r="A264" t="str">
        <f t="shared" si="4"/>
        <v>NABT-nab-Business-Acquiring Business Services</v>
      </c>
      <c r="B264" s="8" t="s">
        <v>1630</v>
      </c>
      <c r="C264" s="9" t="s">
        <v>5</v>
      </c>
      <c r="D264" s="9" t="s">
        <v>28</v>
      </c>
      <c r="E264" s="9" t="s">
        <v>1054</v>
      </c>
      <c r="F264">
        <v>0</v>
      </c>
      <c r="G264" t="s">
        <v>4115</v>
      </c>
    </row>
    <row r="265" spans="1:7" x14ac:dyDescent="0.25">
      <c r="A265" t="str">
        <f t="shared" si="4"/>
        <v>NABT-nab-Business-Asset Finance Business Application Support</v>
      </c>
      <c r="B265" s="8" t="s">
        <v>1632</v>
      </c>
      <c r="C265" s="9" t="s">
        <v>5</v>
      </c>
      <c r="D265" s="9" t="s">
        <v>28</v>
      </c>
      <c r="E265" s="9" t="s">
        <v>1018</v>
      </c>
      <c r="F265" t="s">
        <v>4120</v>
      </c>
      <c r="G265" t="s">
        <v>4121</v>
      </c>
    </row>
    <row r="266" spans="1:7" x14ac:dyDescent="0.25">
      <c r="A266" t="str">
        <f t="shared" si="4"/>
        <v>NABT-nab-Business-International and High Value</v>
      </c>
      <c r="B266" s="8" t="s">
        <v>1659</v>
      </c>
      <c r="C266" s="9" t="s">
        <v>5</v>
      </c>
      <c r="D266" s="9" t="s">
        <v>28</v>
      </c>
      <c r="E266" s="9" t="s">
        <v>766</v>
      </c>
      <c r="F266" t="s">
        <v>4183</v>
      </c>
      <c r="G266" t="s">
        <v>4184</v>
      </c>
    </row>
    <row r="267" spans="1:7" x14ac:dyDescent="0.25">
      <c r="A267" t="str">
        <f t="shared" si="4"/>
        <v>NABT-nab-Business-ATM Operations</v>
      </c>
      <c r="B267" s="8" t="s">
        <v>1633</v>
      </c>
      <c r="C267" s="9" t="s">
        <v>5</v>
      </c>
      <c r="D267" s="9" t="s">
        <v>28</v>
      </c>
      <c r="E267" s="9" t="s">
        <v>1003</v>
      </c>
      <c r="F267">
        <v>0</v>
      </c>
      <c r="G267">
        <v>0</v>
      </c>
    </row>
    <row r="268" spans="1:7" x14ac:dyDescent="0.25">
      <c r="A268" t="str">
        <f t="shared" si="4"/>
        <v>NABT-nab-Business-BA Branch Audit</v>
      </c>
      <c r="B268" s="8" t="s">
        <v>1636</v>
      </c>
      <c r="C268" s="9" t="s">
        <v>5</v>
      </c>
      <c r="D268" s="9" t="s">
        <v>28</v>
      </c>
      <c r="E268" s="9" t="s">
        <v>1035</v>
      </c>
      <c r="F268" t="s">
        <v>4128</v>
      </c>
      <c r="G268" t="s">
        <v>4129</v>
      </c>
    </row>
    <row r="269" spans="1:7" x14ac:dyDescent="0.25">
      <c r="A269" t="str">
        <f t="shared" si="4"/>
        <v>NABT-nab-Business-Banker Dashboard</v>
      </c>
      <c r="B269" s="8" t="s">
        <v>1637</v>
      </c>
      <c r="C269" s="9" t="s">
        <v>5</v>
      </c>
      <c r="D269" s="9" t="s">
        <v>28</v>
      </c>
      <c r="E269" s="9" t="s">
        <v>967</v>
      </c>
      <c r="F269" t="s">
        <v>4137</v>
      </c>
      <c r="G269" t="s">
        <v>4138</v>
      </c>
    </row>
    <row r="270" spans="1:7" x14ac:dyDescent="0.25">
      <c r="A270" t="str">
        <f t="shared" si="4"/>
        <v>NABT-nab-Business-BI Delivery Support</v>
      </c>
      <c r="B270" s="8" t="s">
        <v>1638</v>
      </c>
      <c r="C270" s="9" t="s">
        <v>5</v>
      </c>
      <c r="D270" s="9" t="s">
        <v>28</v>
      </c>
      <c r="E270" s="9" t="s">
        <v>761</v>
      </c>
      <c r="F270" t="s">
        <v>4131</v>
      </c>
      <c r="G270" t="s">
        <v>4132</v>
      </c>
    </row>
    <row r="271" spans="1:7" x14ac:dyDescent="0.25">
      <c r="A271" t="str">
        <f t="shared" si="4"/>
        <v>NABT-nab-Business-BI Development Support</v>
      </c>
      <c r="B271" s="8" t="s">
        <v>1639</v>
      </c>
      <c r="C271" s="9" t="s">
        <v>5</v>
      </c>
      <c r="D271" s="9" t="s">
        <v>28</v>
      </c>
      <c r="E271" s="9" t="s">
        <v>764</v>
      </c>
      <c r="F271" t="s">
        <v>4134</v>
      </c>
      <c r="G271" t="s">
        <v>4135</v>
      </c>
    </row>
    <row r="272" spans="1:7" x14ac:dyDescent="0.25">
      <c r="A272" t="str">
        <f t="shared" si="4"/>
        <v>NABT-nab-Business-Business Management - PB</v>
      </c>
      <c r="B272" s="8" t="s">
        <v>1640</v>
      </c>
      <c r="C272" s="9" t="s">
        <v>5</v>
      </c>
      <c r="D272" s="9" t="s">
        <v>28</v>
      </c>
      <c r="E272" s="9" t="s">
        <v>915</v>
      </c>
      <c r="F272" t="s">
        <v>4140</v>
      </c>
      <c r="G272" t="s">
        <v>4141</v>
      </c>
    </row>
    <row r="273" spans="1:7" x14ac:dyDescent="0.25">
      <c r="A273" t="str">
        <f t="shared" si="4"/>
        <v>NABT-nab-Business-CCC Technical Services</v>
      </c>
      <c r="B273" s="8" t="s">
        <v>1643</v>
      </c>
      <c r="C273" s="9" t="s">
        <v>5</v>
      </c>
      <c r="D273" s="9" t="s">
        <v>28</v>
      </c>
      <c r="E273" s="9" t="s">
        <v>768</v>
      </c>
      <c r="F273">
        <v>0</v>
      </c>
      <c r="G273" t="s">
        <v>4143</v>
      </c>
    </row>
    <row r="274" spans="1:7" x14ac:dyDescent="0.25">
      <c r="A274" t="str">
        <f t="shared" si="4"/>
        <v>NABT-nab-Business-Credit Decision Support</v>
      </c>
      <c r="B274" s="8" t="s">
        <v>1644</v>
      </c>
      <c r="C274" s="9" t="s">
        <v>5</v>
      </c>
      <c r="D274" s="9" t="s">
        <v>28</v>
      </c>
      <c r="E274" s="9" t="s">
        <v>927</v>
      </c>
      <c r="F274" t="s">
        <v>4154</v>
      </c>
      <c r="G274" t="s">
        <v>4155</v>
      </c>
    </row>
    <row r="275" spans="1:7" x14ac:dyDescent="0.25">
      <c r="A275" t="str">
        <f t="shared" si="4"/>
        <v>NABT-nab-Business-Cards Support &amp; Configuration</v>
      </c>
      <c r="B275" s="8" t="s">
        <v>1641</v>
      </c>
      <c r="C275" s="9" t="s">
        <v>5</v>
      </c>
      <c r="D275" s="9" t="s">
        <v>28</v>
      </c>
      <c r="E275" s="9" t="s">
        <v>979</v>
      </c>
      <c r="F275" t="s">
        <v>4148</v>
      </c>
      <c r="G275" t="s">
        <v>4149</v>
      </c>
    </row>
    <row r="276" spans="1:7" x14ac:dyDescent="0.25">
      <c r="A276" t="str">
        <f t="shared" si="4"/>
        <v>NABT-nab-Business-CRM &amp; Sales Support</v>
      </c>
      <c r="B276" s="8" t="s">
        <v>1645</v>
      </c>
      <c r="C276" s="9" t="s">
        <v>5</v>
      </c>
      <c r="D276" s="9" t="s">
        <v>28</v>
      </c>
      <c r="E276" s="9" t="s">
        <v>999</v>
      </c>
      <c r="F276" t="s">
        <v>4145</v>
      </c>
      <c r="G276" t="s">
        <v>4146</v>
      </c>
    </row>
    <row r="277" spans="1:7" x14ac:dyDescent="0.25">
      <c r="A277" t="str">
        <f t="shared" si="4"/>
        <v>NABT-nab-Business-Digital Channels Business</v>
      </c>
      <c r="B277" s="8" t="s">
        <v>1646</v>
      </c>
      <c r="C277" s="9" t="s">
        <v>5</v>
      </c>
      <c r="D277" s="9" t="s">
        <v>28</v>
      </c>
      <c r="E277" s="9" t="s">
        <v>969</v>
      </c>
      <c r="F277" t="s">
        <v>4159</v>
      </c>
      <c r="G277" t="s">
        <v>4160</v>
      </c>
    </row>
    <row r="278" spans="1:7" x14ac:dyDescent="0.25">
      <c r="A278" t="str">
        <f t="shared" si="4"/>
        <v>NABT-nab-Business-Digital Channels Consumer</v>
      </c>
      <c r="B278" s="8" t="s">
        <v>1647</v>
      </c>
      <c r="C278" s="9" t="s">
        <v>5</v>
      </c>
      <c r="D278" s="9" t="s">
        <v>28</v>
      </c>
      <c r="E278" s="9" t="s">
        <v>973</v>
      </c>
      <c r="F278" t="s">
        <v>4162</v>
      </c>
      <c r="G278" t="s">
        <v>4163</v>
      </c>
    </row>
    <row r="279" spans="1:7" x14ac:dyDescent="0.25">
      <c r="A279" t="str">
        <f t="shared" si="4"/>
        <v>NABT-nab-Business-DRM Development</v>
      </c>
      <c r="B279" s="8" t="s">
        <v>1648</v>
      </c>
      <c r="C279" s="9" t="s">
        <v>5</v>
      </c>
      <c r="D279" s="9" t="s">
        <v>28</v>
      </c>
      <c r="E279" s="9" t="s">
        <v>182</v>
      </c>
      <c r="F279">
        <v>0</v>
      </c>
      <c r="G279" t="s">
        <v>4157</v>
      </c>
    </row>
    <row r="280" spans="1:7" x14ac:dyDescent="0.25">
      <c r="A280" t="str">
        <f t="shared" si="4"/>
        <v>NABT-nab-Business-eChannel Business Payments Support</v>
      </c>
      <c r="B280" s="8" t="s">
        <v>1649</v>
      </c>
      <c r="C280" s="9" t="s">
        <v>5</v>
      </c>
      <c r="D280" s="9" t="s">
        <v>28</v>
      </c>
      <c r="E280" s="9" t="s">
        <v>61</v>
      </c>
      <c r="F280" t="s">
        <v>4252</v>
      </c>
      <c r="G280" t="s">
        <v>4253</v>
      </c>
    </row>
    <row r="281" spans="1:7" x14ac:dyDescent="0.25">
      <c r="A281" t="str">
        <f t="shared" si="4"/>
        <v>NABT-nab-Business-eChannel Business Technical Support</v>
      </c>
      <c r="B281" s="8" t="s">
        <v>1650</v>
      </c>
      <c r="C281" s="9" t="s">
        <v>5</v>
      </c>
      <c r="D281" s="9" t="s">
        <v>28</v>
      </c>
      <c r="E281" s="9" t="s">
        <v>57</v>
      </c>
      <c r="F281" t="s">
        <v>4255</v>
      </c>
      <c r="G281" t="s">
        <v>4256</v>
      </c>
    </row>
    <row r="282" spans="1:7" x14ac:dyDescent="0.25">
      <c r="A282" t="str">
        <f t="shared" si="4"/>
        <v>NABT-EADT-NGOAS-Enterprise Configuration - BAU</v>
      </c>
      <c r="B282" s="8" t="s">
        <v>1571</v>
      </c>
      <c r="C282" s="9" t="s">
        <v>5</v>
      </c>
      <c r="D282" s="9" t="s">
        <v>135</v>
      </c>
      <c r="E282" s="9" t="s">
        <v>919</v>
      </c>
      <c r="F282" t="s">
        <v>3725</v>
      </c>
      <c r="G282" t="s">
        <v>3726</v>
      </c>
    </row>
    <row r="283" spans="1:7" x14ac:dyDescent="0.25">
      <c r="A283" t="str">
        <f t="shared" si="4"/>
        <v>NABT-EADT-NGOAS-Enterprise Configuration - Project Support</v>
      </c>
      <c r="B283" s="8" t="s">
        <v>1572</v>
      </c>
      <c r="C283" s="9" t="s">
        <v>5</v>
      </c>
      <c r="D283" s="9" t="s">
        <v>135</v>
      </c>
      <c r="E283" s="9" t="s">
        <v>921</v>
      </c>
      <c r="F283">
        <v>0</v>
      </c>
      <c r="G283" t="s">
        <v>3726</v>
      </c>
    </row>
    <row r="284" spans="1:7" x14ac:dyDescent="0.25">
      <c r="A284" t="str">
        <f t="shared" si="4"/>
        <v>NABT-nab-Business-Enterprise IAP Operations Support</v>
      </c>
      <c r="B284" s="8" t="s">
        <v>1651</v>
      </c>
      <c r="C284" s="9" t="s">
        <v>5</v>
      </c>
      <c r="D284" s="9" t="s">
        <v>28</v>
      </c>
      <c r="E284" s="9" t="s">
        <v>29</v>
      </c>
      <c r="F284" t="s">
        <v>4167</v>
      </c>
      <c r="G284" t="s">
        <v>4168</v>
      </c>
    </row>
    <row r="285" spans="1:7" x14ac:dyDescent="0.25">
      <c r="A285" t="str">
        <f t="shared" si="4"/>
        <v>NABT-nab-Business-Enterprise Services &amp; Operations</v>
      </c>
      <c r="B285" s="8" t="s">
        <v>1652</v>
      </c>
      <c r="C285" s="9" t="s">
        <v>5</v>
      </c>
      <c r="D285" s="9" t="s">
        <v>28</v>
      </c>
      <c r="E285" s="9" t="s">
        <v>909</v>
      </c>
      <c r="F285">
        <v>0</v>
      </c>
      <c r="G285" t="s">
        <v>4170</v>
      </c>
    </row>
    <row r="286" spans="1:7" x14ac:dyDescent="0.25">
      <c r="A286" t="str">
        <f t="shared" si="4"/>
        <v>NABT-nab-Business-EST NextGen Business Readiness</v>
      </c>
      <c r="B286" s="8" t="s">
        <v>1653</v>
      </c>
      <c r="C286" s="9" t="s">
        <v>5</v>
      </c>
      <c r="D286" s="9" t="s">
        <v>28</v>
      </c>
      <c r="E286" s="9" t="s">
        <v>960</v>
      </c>
      <c r="F286">
        <v>0</v>
      </c>
      <c r="G286" t="s">
        <v>4165</v>
      </c>
    </row>
    <row r="287" spans="1:7" x14ac:dyDescent="0.25">
      <c r="A287" t="str">
        <f t="shared" si="4"/>
        <v>NABT-nab-Business-Financial Crime</v>
      </c>
      <c r="B287" s="8" t="s">
        <v>1654</v>
      </c>
      <c r="C287" s="9" t="s">
        <v>5</v>
      </c>
      <c r="D287" s="9" t="s">
        <v>28</v>
      </c>
      <c r="E287" s="9" t="s">
        <v>986</v>
      </c>
      <c r="F287">
        <v>0</v>
      </c>
      <c r="G287">
        <v>0</v>
      </c>
    </row>
    <row r="288" spans="1:7" x14ac:dyDescent="0.25">
      <c r="A288" t="str">
        <f t="shared" si="4"/>
        <v>NABT-nab-Business-Group Collections Services</v>
      </c>
      <c r="B288" s="8" t="s">
        <v>1655</v>
      </c>
      <c r="C288" s="9" t="s">
        <v>5</v>
      </c>
      <c r="D288" s="9" t="s">
        <v>28</v>
      </c>
      <c r="E288" s="9" t="s">
        <v>991</v>
      </c>
      <c r="F288">
        <v>0</v>
      </c>
      <c r="G288">
        <v>0</v>
      </c>
    </row>
    <row r="289" spans="1:7" x14ac:dyDescent="0.25">
      <c r="A289" t="str">
        <f t="shared" si="4"/>
        <v>NABT-nab-Business-Group Risk Data Management</v>
      </c>
      <c r="B289" s="8" t="s">
        <v>1656</v>
      </c>
      <c r="C289" s="9" t="s">
        <v>5</v>
      </c>
      <c r="D289" s="9" t="s">
        <v>28</v>
      </c>
      <c r="E289" s="9" t="s">
        <v>989</v>
      </c>
      <c r="F289">
        <v>0</v>
      </c>
      <c r="G289">
        <v>0</v>
      </c>
    </row>
    <row r="290" spans="1:7" x14ac:dyDescent="0.25">
      <c r="A290" t="str">
        <f t="shared" si="4"/>
        <v>NABT-nab-Business-nab Group Superannuation Fund</v>
      </c>
      <c r="B290" s="8" t="s">
        <v>1665</v>
      </c>
      <c r="C290" s="9" t="s">
        <v>5</v>
      </c>
      <c r="D290" s="9" t="s">
        <v>28</v>
      </c>
      <c r="E290" s="9" t="s">
        <v>1001</v>
      </c>
      <c r="F290" t="s">
        <v>4258</v>
      </c>
      <c r="G290" t="s">
        <v>4259</v>
      </c>
    </row>
    <row r="291" spans="1:7" x14ac:dyDescent="0.25">
      <c r="A291" t="str">
        <f t="shared" si="4"/>
        <v>NABT-nab-Business-Hicaps Business Unit</v>
      </c>
      <c r="B291" s="8" t="s">
        <v>1657</v>
      </c>
      <c r="C291" s="9" t="s">
        <v>5</v>
      </c>
      <c r="D291" s="9" t="s">
        <v>28</v>
      </c>
      <c r="E291" s="9" t="s">
        <v>995</v>
      </c>
      <c r="F291">
        <v>0</v>
      </c>
      <c r="G291" t="s">
        <v>4178</v>
      </c>
    </row>
    <row r="292" spans="1:7" x14ac:dyDescent="0.25">
      <c r="A292" t="str">
        <f t="shared" si="4"/>
        <v>NABT-nab-Business-HICAPS Help Desk</v>
      </c>
      <c r="B292" s="8" t="s">
        <v>1658</v>
      </c>
      <c r="C292" s="9" t="s">
        <v>5</v>
      </c>
      <c r="D292" s="9" t="s">
        <v>28</v>
      </c>
      <c r="E292" s="9" t="s">
        <v>230</v>
      </c>
      <c r="F292" t="s">
        <v>4175</v>
      </c>
      <c r="G292" t="s">
        <v>4176</v>
      </c>
    </row>
    <row r="293" spans="1:7" x14ac:dyDescent="0.25">
      <c r="A293" t="str">
        <f t="shared" si="4"/>
        <v>NABT-nab-Business-ITF Development &amp; Support</v>
      </c>
      <c r="B293" s="8" t="s">
        <v>1660</v>
      </c>
      <c r="C293" s="9" t="s">
        <v>5</v>
      </c>
      <c r="D293" s="9" t="s">
        <v>28</v>
      </c>
      <c r="E293" s="9" t="s">
        <v>1061</v>
      </c>
      <c r="F293" t="s">
        <v>4180</v>
      </c>
      <c r="G293" t="s">
        <v>4181</v>
      </c>
    </row>
    <row r="294" spans="1:7" x14ac:dyDescent="0.25">
      <c r="A294" t="str">
        <f t="shared" si="4"/>
        <v>NABT-nab-Business-JANA Advisory</v>
      </c>
      <c r="B294" s="8" t="s">
        <v>1661</v>
      </c>
      <c r="C294" s="9" t="s">
        <v>5</v>
      </c>
      <c r="D294" s="9" t="s">
        <v>28</v>
      </c>
      <c r="E294" s="9" t="s">
        <v>997</v>
      </c>
      <c r="F294">
        <v>0</v>
      </c>
      <c r="G294">
        <v>0</v>
      </c>
    </row>
    <row r="295" spans="1:7" x14ac:dyDescent="0.25">
      <c r="A295" t="str">
        <f t="shared" si="4"/>
        <v>NABT-nab-Business-Ledger Support</v>
      </c>
      <c r="B295" s="8" t="s">
        <v>1662</v>
      </c>
      <c r="C295" s="9" t="s">
        <v>5</v>
      </c>
      <c r="D295" s="9" t="s">
        <v>28</v>
      </c>
      <c r="E295" s="9" t="s">
        <v>180</v>
      </c>
      <c r="F295">
        <v>0</v>
      </c>
      <c r="G295" t="s">
        <v>4187</v>
      </c>
    </row>
    <row r="296" spans="1:7" x14ac:dyDescent="0.25">
      <c r="A296" t="str">
        <f t="shared" si="4"/>
        <v>NABT-nab-Business-Merchant Application Services</v>
      </c>
      <c r="B296" s="8" t="s">
        <v>1664</v>
      </c>
      <c r="C296" s="9" t="s">
        <v>5</v>
      </c>
      <c r="D296" s="9" t="s">
        <v>28</v>
      </c>
      <c r="E296" s="9" t="s">
        <v>929</v>
      </c>
      <c r="F296" t="s">
        <v>4192</v>
      </c>
      <c r="G296" t="s">
        <v>4193</v>
      </c>
    </row>
    <row r="297" spans="1:7" x14ac:dyDescent="0.25">
      <c r="A297" t="str">
        <f t="shared" si="4"/>
        <v>NABT-nab-Business-Master Data Support</v>
      </c>
      <c r="B297" s="8" t="s">
        <v>1663</v>
      </c>
      <c r="C297" s="9" t="s">
        <v>5</v>
      </c>
      <c r="D297" s="9" t="s">
        <v>28</v>
      </c>
      <c r="E297" s="9" t="s">
        <v>176</v>
      </c>
      <c r="F297" t="s">
        <v>4189</v>
      </c>
      <c r="G297" t="s">
        <v>4190</v>
      </c>
    </row>
    <row r="298" spans="1:7" x14ac:dyDescent="0.25">
      <c r="A298" t="str">
        <f t="shared" si="4"/>
        <v>NABT-nab-Business-nabAsia Business Support Desk</v>
      </c>
      <c r="B298" s="8" t="s">
        <v>1668</v>
      </c>
      <c r="C298" s="9" t="s">
        <v>5</v>
      </c>
      <c r="D298" s="9" t="s">
        <v>28</v>
      </c>
      <c r="E298" s="9" t="s">
        <v>746</v>
      </c>
      <c r="F298" t="s">
        <v>4267</v>
      </c>
      <c r="G298" t="s">
        <v>4268</v>
      </c>
    </row>
    <row r="299" spans="1:7" x14ac:dyDescent="0.25">
      <c r="A299" t="str">
        <f t="shared" si="4"/>
        <v>NABT-nab-Business-nabAsia Internet Banking</v>
      </c>
      <c r="B299" s="8" t="s">
        <v>1669</v>
      </c>
      <c r="C299" s="9" t="s">
        <v>5</v>
      </c>
      <c r="D299" s="9" t="s">
        <v>28</v>
      </c>
      <c r="E299" s="9" t="s">
        <v>748</v>
      </c>
      <c r="F299">
        <v>0</v>
      </c>
      <c r="G299">
        <v>0</v>
      </c>
    </row>
    <row r="300" spans="1:7" x14ac:dyDescent="0.25">
      <c r="A300" t="str">
        <f t="shared" si="4"/>
        <v>NABT-nab-Business-NCR ATM</v>
      </c>
      <c r="B300" s="8" t="s">
        <v>1672</v>
      </c>
      <c r="C300" s="9" t="s">
        <v>5</v>
      </c>
      <c r="D300" s="9" t="s">
        <v>28</v>
      </c>
      <c r="E300" s="9" t="s">
        <v>855</v>
      </c>
      <c r="F300">
        <v>0</v>
      </c>
      <c r="G300" t="s">
        <v>4195</v>
      </c>
    </row>
    <row r="301" spans="1:7" x14ac:dyDescent="0.25">
      <c r="A301" t="str">
        <f t="shared" si="4"/>
        <v>NABT-nab-Business-nab.com.au Business Support</v>
      </c>
      <c r="B301" s="8" t="s">
        <v>1667</v>
      </c>
      <c r="C301" s="9" t="s">
        <v>5</v>
      </c>
      <c r="D301" s="9" t="s">
        <v>28</v>
      </c>
      <c r="E301" s="9" t="s">
        <v>931</v>
      </c>
      <c r="F301" t="s">
        <v>4264</v>
      </c>
      <c r="G301" t="s">
        <v>4265</v>
      </c>
    </row>
    <row r="302" spans="1:7" x14ac:dyDescent="0.25">
      <c r="A302" t="str">
        <f t="shared" si="4"/>
        <v>NABT-nab-Business-National Merchant Service Centre 1st Level Support</v>
      </c>
      <c r="B302" s="8" t="s">
        <v>1670</v>
      </c>
      <c r="C302" s="9" t="s">
        <v>5</v>
      </c>
      <c r="D302" s="9" t="s">
        <v>28</v>
      </c>
      <c r="E302" s="9" t="s">
        <v>232</v>
      </c>
      <c r="F302" t="s">
        <v>4197</v>
      </c>
      <c r="G302" t="s">
        <v>4198</v>
      </c>
    </row>
    <row r="303" spans="1:7" x14ac:dyDescent="0.25">
      <c r="A303" t="str">
        <f t="shared" si="4"/>
        <v>NABT-nab-Business-National Merchant Service Centre Support</v>
      </c>
      <c r="B303" s="8" t="s">
        <v>1671</v>
      </c>
      <c r="C303" s="9" t="s">
        <v>5</v>
      </c>
      <c r="D303" s="9" t="s">
        <v>28</v>
      </c>
      <c r="E303" s="9" t="s">
        <v>234</v>
      </c>
      <c r="F303" t="s">
        <v>4200</v>
      </c>
      <c r="G303" t="s">
        <v>4198</v>
      </c>
    </row>
    <row r="304" spans="1:7" x14ac:dyDescent="0.25">
      <c r="A304" t="str">
        <f t="shared" si="4"/>
        <v>NABT-nab-Business-Non-Support Users</v>
      </c>
      <c r="B304" s="8" t="s">
        <v>1673</v>
      </c>
      <c r="C304" s="9" t="s">
        <v>5</v>
      </c>
      <c r="D304" s="9" t="s">
        <v>28</v>
      </c>
      <c r="E304" s="9" t="s">
        <v>1046</v>
      </c>
      <c r="F304">
        <v>0</v>
      </c>
      <c r="G304">
        <v>0</v>
      </c>
    </row>
    <row r="305" spans="1:7" x14ac:dyDescent="0.25">
      <c r="A305" t="str">
        <f t="shared" si="4"/>
        <v>NABT-nab-Business-Operations &amp; Metrics</v>
      </c>
      <c r="B305" s="8" t="s">
        <v>1674</v>
      </c>
      <c r="C305" s="9" t="s">
        <v>5</v>
      </c>
      <c r="D305" s="9" t="s">
        <v>28</v>
      </c>
      <c r="E305" s="9" t="s">
        <v>983</v>
      </c>
      <c r="F305" t="s">
        <v>4203</v>
      </c>
      <c r="G305" t="s">
        <v>4204</v>
      </c>
    </row>
    <row r="306" spans="1:7" x14ac:dyDescent="0.25">
      <c r="A306" t="str">
        <f t="shared" si="4"/>
        <v>NABT-nab-Business-Payment Capture Systems</v>
      </c>
      <c r="B306" s="8" t="s">
        <v>1675</v>
      </c>
      <c r="C306" s="9" t="s">
        <v>5</v>
      </c>
      <c r="D306" s="9" t="s">
        <v>28</v>
      </c>
      <c r="E306" s="9" t="s">
        <v>964</v>
      </c>
      <c r="F306">
        <v>0</v>
      </c>
      <c r="G306" t="s">
        <v>4206</v>
      </c>
    </row>
    <row r="307" spans="1:7" x14ac:dyDescent="0.25">
      <c r="A307" t="str">
        <f t="shared" si="4"/>
        <v>NABT-nab-Business-Procurement Level 2 Support</v>
      </c>
      <c r="B307" s="8" t="s">
        <v>1678</v>
      </c>
      <c r="C307" s="9" t="s">
        <v>5</v>
      </c>
      <c r="D307" s="9" t="s">
        <v>28</v>
      </c>
      <c r="E307" s="9" t="s">
        <v>903</v>
      </c>
      <c r="F307" t="s">
        <v>4213</v>
      </c>
      <c r="G307" t="s">
        <v>4214</v>
      </c>
    </row>
    <row r="308" spans="1:7" x14ac:dyDescent="0.25">
      <c r="A308" t="str">
        <f t="shared" si="4"/>
        <v>NABT-nab-Business-Payments Pricing</v>
      </c>
      <c r="B308" s="8" t="s">
        <v>1677</v>
      </c>
      <c r="C308" s="9" t="s">
        <v>5</v>
      </c>
      <c r="D308" s="9" t="s">
        <v>28</v>
      </c>
      <c r="E308" s="9" t="s">
        <v>962</v>
      </c>
      <c r="F308">
        <v>0</v>
      </c>
      <c r="G308" t="s">
        <v>4211</v>
      </c>
    </row>
    <row r="309" spans="1:7" x14ac:dyDescent="0.25">
      <c r="A309" t="str">
        <f t="shared" si="4"/>
        <v>NABT-nab-Business-Payments Payables &amp; Receivables Business Support</v>
      </c>
      <c r="B309" s="8" t="s">
        <v>1676</v>
      </c>
      <c r="C309" s="9" t="s">
        <v>5</v>
      </c>
      <c r="D309" s="9" t="s">
        <v>28</v>
      </c>
      <c r="E309" s="9" t="s">
        <v>952</v>
      </c>
      <c r="F309" t="s">
        <v>4208</v>
      </c>
      <c r="G309" t="s">
        <v>4209</v>
      </c>
    </row>
    <row r="310" spans="1:7" x14ac:dyDescent="0.25">
      <c r="A310" t="str">
        <f t="shared" si="4"/>
        <v>NABT-nab-Business-Product Management</v>
      </c>
      <c r="B310" s="8" t="s">
        <v>1679</v>
      </c>
      <c r="C310" s="9" t="s">
        <v>5</v>
      </c>
      <c r="D310" s="9" t="s">
        <v>28</v>
      </c>
      <c r="E310" s="9" t="s">
        <v>1049</v>
      </c>
      <c r="F310" t="s">
        <v>4216</v>
      </c>
      <c r="G310">
        <v>0</v>
      </c>
    </row>
    <row r="311" spans="1:7" x14ac:dyDescent="0.25">
      <c r="A311" t="str">
        <f t="shared" si="4"/>
        <v>NABT-nab-Business-Property Operations</v>
      </c>
      <c r="B311" s="8" t="s">
        <v>1681</v>
      </c>
      <c r="C311" s="9" t="s">
        <v>5</v>
      </c>
      <c r="D311" s="9" t="s">
        <v>28</v>
      </c>
      <c r="E311" s="9" t="s">
        <v>905</v>
      </c>
      <c r="F311">
        <v>0</v>
      </c>
      <c r="G311" t="s">
        <v>4221</v>
      </c>
    </row>
    <row r="312" spans="1:7" x14ac:dyDescent="0.25">
      <c r="A312" t="str">
        <f t="shared" si="4"/>
        <v>NABT-nab-Business-Product Support &amp; Operations</v>
      </c>
      <c r="B312" s="8" t="s">
        <v>1680</v>
      </c>
      <c r="C312" s="9" t="s">
        <v>5</v>
      </c>
      <c r="D312" s="9" t="s">
        <v>28</v>
      </c>
      <c r="E312" s="9" t="s">
        <v>1009</v>
      </c>
      <c r="F312" t="s">
        <v>4218</v>
      </c>
      <c r="G312" t="s">
        <v>4219</v>
      </c>
    </row>
    <row r="313" spans="1:7" x14ac:dyDescent="0.25">
      <c r="A313" t="str">
        <f t="shared" si="4"/>
        <v>NABT-nab-Business-Rocketboots Application Support</v>
      </c>
      <c r="B313" s="8" t="s">
        <v>1685</v>
      </c>
      <c r="C313" s="9" t="s">
        <v>5</v>
      </c>
      <c r="D313" s="9" t="s">
        <v>28</v>
      </c>
      <c r="E313" s="9" t="s">
        <v>956</v>
      </c>
      <c r="F313">
        <v>0</v>
      </c>
      <c r="G313" t="s">
        <v>4232</v>
      </c>
    </row>
    <row r="314" spans="1:7" x14ac:dyDescent="0.25">
      <c r="A314" t="str">
        <f t="shared" si="4"/>
        <v>NABT-nab-Business-Reconciliation &amp; Control</v>
      </c>
      <c r="B314" s="8" t="s">
        <v>1682</v>
      </c>
      <c r="C314" s="9" t="s">
        <v>5</v>
      </c>
      <c r="D314" s="9" t="s">
        <v>28</v>
      </c>
      <c r="E314" s="9" t="s">
        <v>907</v>
      </c>
      <c r="F314" t="s">
        <v>4223</v>
      </c>
      <c r="G314" t="s">
        <v>4224</v>
      </c>
    </row>
    <row r="315" spans="1:7" x14ac:dyDescent="0.25">
      <c r="A315" t="str">
        <f t="shared" si="4"/>
        <v>NABT-nab-Business-Reconciliation Team</v>
      </c>
      <c r="B315" s="8" t="s">
        <v>1683</v>
      </c>
      <c r="C315" s="9" t="s">
        <v>5</v>
      </c>
      <c r="D315" s="9" t="s">
        <v>28</v>
      </c>
      <c r="E315" s="9" t="s">
        <v>178</v>
      </c>
      <c r="F315" t="s">
        <v>4226</v>
      </c>
      <c r="G315" t="s">
        <v>4227</v>
      </c>
    </row>
    <row r="316" spans="1:7" x14ac:dyDescent="0.25">
      <c r="A316" t="str">
        <f t="shared" si="4"/>
        <v>NABT-nab-Business-Risk Systems</v>
      </c>
      <c r="B316" s="8" t="s">
        <v>1684</v>
      </c>
      <c r="C316" s="9" t="s">
        <v>5</v>
      </c>
      <c r="D316" s="9" t="s">
        <v>28</v>
      </c>
      <c r="E316" s="9" t="s">
        <v>993</v>
      </c>
      <c r="F316" t="s">
        <v>4229</v>
      </c>
      <c r="G316" t="s">
        <v>4230</v>
      </c>
    </row>
    <row r="317" spans="1:7" x14ac:dyDescent="0.25">
      <c r="A317" t="str">
        <f t="shared" si="4"/>
        <v>NABT-nab-Business-SAP Finance Business Support</v>
      </c>
      <c r="B317" s="8" t="s">
        <v>1686</v>
      </c>
      <c r="C317" s="9" t="s">
        <v>5</v>
      </c>
      <c r="D317" s="9" t="s">
        <v>28</v>
      </c>
      <c r="E317" s="9" t="s">
        <v>981</v>
      </c>
      <c r="F317" t="s">
        <v>4234</v>
      </c>
      <c r="G317" t="s">
        <v>4235</v>
      </c>
    </row>
    <row r="318" spans="1:7" x14ac:dyDescent="0.25">
      <c r="A318" t="str">
        <f t="shared" si="4"/>
        <v>NABT-nab-Business-SAP Human Capital Platform</v>
      </c>
      <c r="B318" s="8" t="s">
        <v>1687</v>
      </c>
      <c r="C318" s="9" t="s">
        <v>5</v>
      </c>
      <c r="D318" s="9" t="s">
        <v>28</v>
      </c>
      <c r="E318" s="9" t="s">
        <v>535</v>
      </c>
      <c r="F318">
        <v>0</v>
      </c>
      <c r="G318" t="s">
        <v>4237</v>
      </c>
    </row>
    <row r="319" spans="1:7" x14ac:dyDescent="0.25">
      <c r="A319" t="str">
        <f t="shared" si="4"/>
        <v>NABT-nab-Business-SAP P&amp;C Business Support</v>
      </c>
      <c r="B319" s="8" t="s">
        <v>1688</v>
      </c>
      <c r="C319" s="9" t="s">
        <v>5</v>
      </c>
      <c r="D319" s="9" t="s">
        <v>28</v>
      </c>
      <c r="E319" s="9" t="s">
        <v>958</v>
      </c>
      <c r="F319" t="s">
        <v>4239</v>
      </c>
      <c r="G319" t="s">
        <v>4240</v>
      </c>
    </row>
    <row r="320" spans="1:7" x14ac:dyDescent="0.25">
      <c r="A320" t="str">
        <f t="shared" si="4"/>
        <v>NABT-nab-Business-SAP Treasury Business Support</v>
      </c>
      <c r="B320" s="8" t="s">
        <v>1689</v>
      </c>
      <c r="C320" s="9" t="s">
        <v>5</v>
      </c>
      <c r="D320" s="9" t="s">
        <v>28</v>
      </c>
      <c r="E320" s="9" t="s">
        <v>975</v>
      </c>
      <c r="F320" t="s">
        <v>4242</v>
      </c>
      <c r="G320" t="s">
        <v>3670</v>
      </c>
    </row>
    <row r="321" spans="1:7" x14ac:dyDescent="0.25">
      <c r="A321" t="str">
        <f t="shared" si="4"/>
        <v>NABT-nab-Business-SAP UK Treasury Business Support</v>
      </c>
      <c r="B321" s="8" t="s">
        <v>1690</v>
      </c>
      <c r="C321" s="9" t="s">
        <v>5</v>
      </c>
      <c r="D321" s="9" t="s">
        <v>28</v>
      </c>
      <c r="E321" s="9" t="s">
        <v>977</v>
      </c>
      <c r="F321" t="s">
        <v>4244</v>
      </c>
      <c r="G321" t="s">
        <v>3670</v>
      </c>
    </row>
    <row r="322" spans="1:7" x14ac:dyDescent="0.25">
      <c r="A322" t="str">
        <f t="shared" ref="A322:A385" si="5">CONCATENATE(C322,"-",D322,"-",E322)</f>
        <v>NABT-nab-Business-SAS Decision Optimiser Server</v>
      </c>
      <c r="B322" s="8" t="s">
        <v>1691</v>
      </c>
      <c r="C322" s="9" t="s">
        <v>5</v>
      </c>
      <c r="D322" s="9" t="s">
        <v>28</v>
      </c>
      <c r="E322" s="9" t="s">
        <v>1007</v>
      </c>
      <c r="F322">
        <v>0</v>
      </c>
      <c r="G322">
        <v>0</v>
      </c>
    </row>
    <row r="323" spans="1:7" x14ac:dyDescent="0.25">
      <c r="A323" t="str">
        <f t="shared" si="5"/>
        <v>NABT-nab-Business-Siebel Business Support</v>
      </c>
      <c r="B323" s="8" t="s">
        <v>1693</v>
      </c>
      <c r="C323" s="9" t="s">
        <v>5</v>
      </c>
      <c r="D323" s="9" t="s">
        <v>28</v>
      </c>
      <c r="E323" s="9" t="s">
        <v>939</v>
      </c>
      <c r="F323">
        <v>0</v>
      </c>
      <c r="G323" t="s">
        <v>4248</v>
      </c>
    </row>
    <row r="324" spans="1:7" x14ac:dyDescent="0.25">
      <c r="A324" t="str">
        <f t="shared" si="5"/>
        <v>NABT-nab-Business-Analytics &amp; Insights - Technology</v>
      </c>
      <c r="B324" s="8" t="s">
        <v>1631</v>
      </c>
      <c r="C324" s="9" t="s">
        <v>5</v>
      </c>
      <c r="D324" s="9" t="s">
        <v>28</v>
      </c>
      <c r="E324" s="9" t="s">
        <v>497</v>
      </c>
      <c r="F324" t="s">
        <v>4117</v>
      </c>
      <c r="G324" t="s">
        <v>4118</v>
      </c>
    </row>
    <row r="325" spans="1:7" x14ac:dyDescent="0.25">
      <c r="A325" t="str">
        <f t="shared" si="5"/>
        <v>NABT-nab-Business-Systems Service Delivery</v>
      </c>
      <c r="B325" s="8" t="s">
        <v>1694</v>
      </c>
      <c r="C325" s="9" t="s">
        <v>5</v>
      </c>
      <c r="D325" s="9" t="s">
        <v>28</v>
      </c>
      <c r="E325" s="9" t="s">
        <v>1011</v>
      </c>
      <c r="F325">
        <v>0</v>
      </c>
      <c r="G325">
        <v>0</v>
      </c>
    </row>
    <row r="326" spans="1:7" x14ac:dyDescent="0.25">
      <c r="A326" t="str">
        <f t="shared" si="5"/>
        <v>NABT-nab-Business-Self Service Machines</v>
      </c>
      <c r="B326" s="8" t="s">
        <v>1692</v>
      </c>
      <c r="C326" s="9" t="s">
        <v>5</v>
      </c>
      <c r="D326" s="9" t="s">
        <v>28</v>
      </c>
      <c r="E326" s="9" t="s">
        <v>1005</v>
      </c>
      <c r="F326">
        <v>0</v>
      </c>
      <c r="G326">
        <v>0</v>
      </c>
    </row>
    <row r="327" spans="1:7" x14ac:dyDescent="0.25">
      <c r="A327" t="str">
        <f t="shared" si="5"/>
        <v>NABT-nab-Business-Web Development</v>
      </c>
      <c r="B327" s="8" t="s">
        <v>1695</v>
      </c>
      <c r="C327" s="9" t="s">
        <v>5</v>
      </c>
      <c r="D327" s="9" t="s">
        <v>28</v>
      </c>
      <c r="E327" s="9" t="s">
        <v>1050</v>
      </c>
      <c r="F327">
        <v>0</v>
      </c>
      <c r="G327">
        <v>0</v>
      </c>
    </row>
    <row r="328" spans="1:7" x14ac:dyDescent="0.25">
      <c r="A328" t="str">
        <f t="shared" si="5"/>
        <v>NABT-nab-Business-nab Wealth Planning &amp; Reporting</v>
      </c>
      <c r="B328" s="8" t="s">
        <v>1666</v>
      </c>
      <c r="C328" s="9" t="s">
        <v>5</v>
      </c>
      <c r="D328" s="9" t="s">
        <v>28</v>
      </c>
      <c r="E328" s="9" t="s">
        <v>1016</v>
      </c>
      <c r="F328" t="s">
        <v>4261</v>
      </c>
      <c r="G328" t="s">
        <v>4262</v>
      </c>
    </row>
    <row r="329" spans="1:7" x14ac:dyDescent="0.25">
      <c r="A329" t="str">
        <f t="shared" si="5"/>
        <v>NABT-EADT-NGOAS-NGOAS Change Management</v>
      </c>
      <c r="B329" s="8" t="s">
        <v>1573</v>
      </c>
      <c r="C329" s="9" t="s">
        <v>5</v>
      </c>
      <c r="D329" s="9" t="s">
        <v>135</v>
      </c>
      <c r="E329" s="9" t="s">
        <v>1062</v>
      </c>
      <c r="F329" t="s">
        <v>3733</v>
      </c>
      <c r="G329" t="s">
        <v>3734</v>
      </c>
    </row>
    <row r="330" spans="1:7" x14ac:dyDescent="0.25">
      <c r="A330" t="str">
        <f t="shared" si="5"/>
        <v>NABT-EADT-NGOAS-NGOAS Core Banking nabAsia</v>
      </c>
      <c r="B330" s="8" t="s">
        <v>1574</v>
      </c>
      <c r="C330" s="9" t="s">
        <v>5</v>
      </c>
      <c r="D330" s="9" t="s">
        <v>135</v>
      </c>
      <c r="E330" s="9" t="s">
        <v>162</v>
      </c>
      <c r="F330" t="s">
        <v>3740</v>
      </c>
      <c r="G330" t="s">
        <v>3741</v>
      </c>
    </row>
    <row r="331" spans="1:7" x14ac:dyDescent="0.25">
      <c r="A331" t="str">
        <f t="shared" si="5"/>
        <v>NABT-EADT-NGOAS-NGOAS Environment Support</v>
      </c>
      <c r="B331" s="8" t="s">
        <v>1580</v>
      </c>
      <c r="C331" s="9" t="s">
        <v>5</v>
      </c>
      <c r="D331" s="9" t="s">
        <v>135</v>
      </c>
      <c r="E331" s="9" t="s">
        <v>1063</v>
      </c>
      <c r="F331" t="s">
        <v>3746</v>
      </c>
      <c r="G331" t="s">
        <v>3747</v>
      </c>
    </row>
    <row r="332" spans="1:7" x14ac:dyDescent="0.25">
      <c r="A332" t="str">
        <f t="shared" si="5"/>
        <v>NABT-EADT-NGOAS-NGOAS nabAsia Project</v>
      </c>
      <c r="B332" s="8" t="s">
        <v>1583</v>
      </c>
      <c r="C332" s="9" t="s">
        <v>5</v>
      </c>
      <c r="D332" s="9" t="s">
        <v>135</v>
      </c>
      <c r="E332" s="9" t="s">
        <v>156</v>
      </c>
      <c r="F332" t="s">
        <v>3743</v>
      </c>
      <c r="G332" t="s">
        <v>3744</v>
      </c>
    </row>
    <row r="333" spans="1:7" x14ac:dyDescent="0.25">
      <c r="A333" t="str">
        <f t="shared" si="5"/>
        <v>NABT-EADT-NGOAS-NGOAS Project</v>
      </c>
      <c r="B333" s="8" t="s">
        <v>1586</v>
      </c>
      <c r="C333" s="9" t="s">
        <v>5</v>
      </c>
      <c r="D333" s="9" t="s">
        <v>135</v>
      </c>
      <c r="E333" s="9" t="s">
        <v>1064</v>
      </c>
      <c r="F333">
        <v>0</v>
      </c>
      <c r="G333">
        <v>0</v>
      </c>
    </row>
    <row r="334" spans="1:7" x14ac:dyDescent="0.25">
      <c r="A334" t="str">
        <f t="shared" si="5"/>
        <v>NABT-EADT-NGOAS-NGOAS Wealth</v>
      </c>
      <c r="B334" s="8" t="s">
        <v>1593</v>
      </c>
      <c r="C334" s="9" t="s">
        <v>5</v>
      </c>
      <c r="D334" s="9" t="s">
        <v>135</v>
      </c>
      <c r="E334" s="9" t="s">
        <v>1074</v>
      </c>
      <c r="F334" t="s">
        <v>3768</v>
      </c>
      <c r="G334" t="s">
        <v>3769</v>
      </c>
    </row>
    <row r="335" spans="1:7" x14ac:dyDescent="0.25">
      <c r="A335" t="str">
        <f t="shared" si="5"/>
        <v>NABT-EADT-NGOAS-NGOAS Wealth NonProd</v>
      </c>
      <c r="B335" s="8" t="s">
        <v>1594</v>
      </c>
      <c r="C335" s="9" t="s">
        <v>5</v>
      </c>
      <c r="D335" s="9" t="s">
        <v>135</v>
      </c>
      <c r="E335" s="9" t="s">
        <v>1073</v>
      </c>
      <c r="F335" t="s">
        <v>3768</v>
      </c>
      <c r="G335" t="s">
        <v>3769</v>
      </c>
    </row>
    <row r="336" spans="1:7" x14ac:dyDescent="0.25">
      <c r="A336" t="str">
        <f t="shared" si="5"/>
        <v>NABT-P&amp;M-Asia Non-Traded Finance-ADR APOS Support</v>
      </c>
      <c r="B336" s="8" t="s">
        <v>1696</v>
      </c>
      <c r="C336" s="9" t="s">
        <v>5</v>
      </c>
      <c r="D336" s="9" t="s">
        <v>2147</v>
      </c>
      <c r="E336" s="9" t="s">
        <v>1090</v>
      </c>
      <c r="F336" t="s">
        <v>3851</v>
      </c>
      <c r="G336" t="s">
        <v>3852</v>
      </c>
    </row>
    <row r="337" spans="1:7" x14ac:dyDescent="0.25">
      <c r="A337" t="str">
        <f t="shared" si="5"/>
        <v>NABT-P&amp;M-Asia Non-Traded Finance-Hong Kong Support</v>
      </c>
      <c r="B337" s="8" t="s">
        <v>1697</v>
      </c>
      <c r="C337" s="9" t="s">
        <v>5</v>
      </c>
      <c r="D337" s="9" t="s">
        <v>2147</v>
      </c>
      <c r="E337" s="9" t="s">
        <v>1139</v>
      </c>
      <c r="F337" t="s">
        <v>3854</v>
      </c>
      <c r="G337" t="s">
        <v>3855</v>
      </c>
    </row>
    <row r="338" spans="1:7" x14ac:dyDescent="0.25">
      <c r="A338" t="str">
        <f t="shared" si="5"/>
        <v>NABT-P&amp;M-Asia Non-Traded Finance-Mumbai Support</v>
      </c>
      <c r="B338" s="8" t="s">
        <v>1698</v>
      </c>
      <c r="C338" s="9" t="s">
        <v>5</v>
      </c>
      <c r="D338" s="9" t="s">
        <v>2147</v>
      </c>
      <c r="E338" s="9" t="s">
        <v>1162</v>
      </c>
      <c r="F338" t="s">
        <v>3857</v>
      </c>
      <c r="G338" t="s">
        <v>3858</v>
      </c>
    </row>
    <row r="339" spans="1:7" x14ac:dyDescent="0.25">
      <c r="A339" t="str">
        <f t="shared" si="5"/>
        <v>NABT-P&amp;M-Asia Non-Traded Finance-Shanghai Support</v>
      </c>
      <c r="B339" s="8" t="s">
        <v>1699</v>
      </c>
      <c r="C339" s="9" t="s">
        <v>5</v>
      </c>
      <c r="D339" s="9" t="s">
        <v>2147</v>
      </c>
      <c r="E339" s="9" t="s">
        <v>1189</v>
      </c>
      <c r="F339" t="s">
        <v>3860</v>
      </c>
      <c r="G339" t="s">
        <v>3861</v>
      </c>
    </row>
    <row r="340" spans="1:7" x14ac:dyDescent="0.25">
      <c r="A340" t="str">
        <f t="shared" si="5"/>
        <v>NABT-P&amp;M-Asia Non-Traded Finance-Singapore Support</v>
      </c>
      <c r="B340" s="8" t="s">
        <v>1700</v>
      </c>
      <c r="C340" s="9" t="s">
        <v>5</v>
      </c>
      <c r="D340" s="9" t="s">
        <v>2147</v>
      </c>
      <c r="E340" s="9" t="s">
        <v>1191</v>
      </c>
      <c r="F340" t="s">
        <v>3863</v>
      </c>
      <c r="G340" t="s">
        <v>3864</v>
      </c>
    </row>
    <row r="341" spans="1:7" x14ac:dyDescent="0.25">
      <c r="A341" t="str">
        <f t="shared" si="5"/>
        <v>NABT-P&amp;M-Asia Non-Traded Finance-Tokyo Support</v>
      </c>
      <c r="B341" s="8" t="s">
        <v>1701</v>
      </c>
      <c r="C341" s="9" t="s">
        <v>5</v>
      </c>
      <c r="D341" s="9" t="s">
        <v>2147</v>
      </c>
      <c r="E341" s="9" t="s">
        <v>1196</v>
      </c>
      <c r="F341" t="s">
        <v>3866</v>
      </c>
      <c r="G341" t="s">
        <v>3867</v>
      </c>
    </row>
    <row r="342" spans="1:7" x14ac:dyDescent="0.25">
      <c r="A342" t="str">
        <f t="shared" si="5"/>
        <v>NABT-P&amp;M-Asset Servicing Technology-Middleware &amp; Payments Support-CHIPS</v>
      </c>
      <c r="B342" s="8" t="s">
        <v>1708</v>
      </c>
      <c r="C342" s="9" t="s">
        <v>5</v>
      </c>
      <c r="D342" s="9" t="s">
        <v>750</v>
      </c>
      <c r="E342" s="9" t="s">
        <v>1322</v>
      </c>
      <c r="F342" t="s">
        <v>3883</v>
      </c>
      <c r="G342" t="s">
        <v>3884</v>
      </c>
    </row>
    <row r="343" spans="1:7" x14ac:dyDescent="0.25">
      <c r="A343" t="str">
        <f t="shared" si="5"/>
        <v>NABT-P&amp;M-Asset Servicing Technology-Core Processing Support</v>
      </c>
      <c r="B343" s="8" t="s">
        <v>1702</v>
      </c>
      <c r="C343" s="9" t="s">
        <v>5</v>
      </c>
      <c r="D343" s="9" t="s">
        <v>750</v>
      </c>
      <c r="E343" s="9" t="s">
        <v>1106</v>
      </c>
      <c r="F343" t="s">
        <v>3869</v>
      </c>
      <c r="G343" t="s">
        <v>3870</v>
      </c>
    </row>
    <row r="344" spans="1:7" x14ac:dyDescent="0.25">
      <c r="A344" t="str">
        <f t="shared" si="5"/>
        <v>NABT-P&amp;M-Asset Servicing Technology-Digital Support</v>
      </c>
      <c r="B344" s="8" t="s">
        <v>1703</v>
      </c>
      <c r="C344" s="9" t="s">
        <v>5</v>
      </c>
      <c r="D344" s="9" t="s">
        <v>750</v>
      </c>
      <c r="E344" s="9" t="s">
        <v>1212</v>
      </c>
      <c r="F344" t="s">
        <v>3872</v>
      </c>
      <c r="G344" t="s">
        <v>3873</v>
      </c>
    </row>
    <row r="345" spans="1:7" x14ac:dyDescent="0.25">
      <c r="A345" t="str">
        <f t="shared" si="5"/>
        <v>NABT-P&amp;M-Asset Servicing Technology-Enterprise Support</v>
      </c>
      <c r="B345" s="8" t="s">
        <v>1704</v>
      </c>
      <c r="C345" s="9" t="s">
        <v>5</v>
      </c>
      <c r="D345" s="9" t="s">
        <v>750</v>
      </c>
      <c r="E345" s="9" t="s">
        <v>1119</v>
      </c>
      <c r="F345" t="s">
        <v>3875</v>
      </c>
      <c r="G345" t="s">
        <v>3876</v>
      </c>
    </row>
    <row r="346" spans="1:7" x14ac:dyDescent="0.25">
      <c r="A346" t="str">
        <f t="shared" si="5"/>
        <v>NABT-P&amp;M-Asset Servicing Technology-Front Office Support</v>
      </c>
      <c r="B346" s="8" t="s">
        <v>1705</v>
      </c>
      <c r="C346" s="9" t="s">
        <v>5</v>
      </c>
      <c r="D346" s="9" t="s">
        <v>750</v>
      </c>
      <c r="E346" s="9" t="s">
        <v>1124</v>
      </c>
      <c r="F346" t="s">
        <v>3878</v>
      </c>
      <c r="G346" t="s">
        <v>3879</v>
      </c>
    </row>
    <row r="347" spans="1:7" x14ac:dyDescent="0.25">
      <c r="A347" t="str">
        <f t="shared" si="5"/>
        <v>NABT-P&amp;M-Asset Servicing Technology-Infrastructure Support</v>
      </c>
      <c r="B347" s="8" t="s">
        <v>1706</v>
      </c>
      <c r="C347" s="9" t="s">
        <v>5</v>
      </c>
      <c r="D347" s="9" t="s">
        <v>750</v>
      </c>
      <c r="E347" s="9" t="s">
        <v>1147</v>
      </c>
      <c r="F347" t="s">
        <v>3881</v>
      </c>
      <c r="G347">
        <v>0</v>
      </c>
    </row>
    <row r="348" spans="1:7" x14ac:dyDescent="0.25">
      <c r="A348" t="str">
        <f t="shared" si="5"/>
        <v>NABT-P&amp;M-Asset Servicing Technology-Middleware &amp; Payments Support-MsgHub</v>
      </c>
      <c r="B348" s="8" t="s">
        <v>1709</v>
      </c>
      <c r="C348" s="9" t="s">
        <v>5</v>
      </c>
      <c r="D348" s="9" t="s">
        <v>750</v>
      </c>
      <c r="E348" s="9" t="s">
        <v>1323</v>
      </c>
      <c r="F348" t="s">
        <v>3883</v>
      </c>
      <c r="G348" t="s">
        <v>3884</v>
      </c>
    </row>
    <row r="349" spans="1:7" x14ac:dyDescent="0.25">
      <c r="A349" t="str">
        <f t="shared" si="5"/>
        <v>NABT-P&amp;M-Asset Servicing Technology-Middleware &amp; Payments Support</v>
      </c>
      <c r="B349" s="8" t="s">
        <v>1707</v>
      </c>
      <c r="C349" s="9" t="s">
        <v>5</v>
      </c>
      <c r="D349" s="9" t="s">
        <v>750</v>
      </c>
      <c r="E349" s="9" t="s">
        <v>751</v>
      </c>
      <c r="F349" t="s">
        <v>3883</v>
      </c>
      <c r="G349" t="s">
        <v>3884</v>
      </c>
    </row>
    <row r="350" spans="1:7" x14ac:dyDescent="0.25">
      <c r="A350" t="str">
        <f t="shared" si="5"/>
        <v>NABT-P&amp;M-Asset Servicing Technology-Middleware &amp; Payments Support-Nomad</v>
      </c>
      <c r="B350" s="8" t="s">
        <v>1710</v>
      </c>
      <c r="C350" s="9" t="s">
        <v>5</v>
      </c>
      <c r="D350" s="9" t="s">
        <v>750</v>
      </c>
      <c r="E350" s="9" t="s">
        <v>1324</v>
      </c>
      <c r="F350" t="s">
        <v>3883</v>
      </c>
      <c r="G350" t="s">
        <v>3884</v>
      </c>
    </row>
    <row r="351" spans="1:7" x14ac:dyDescent="0.25">
      <c r="A351" t="str">
        <f t="shared" si="5"/>
        <v>NABT-P&amp;M-Asset Servicing Technology-Registry Support</v>
      </c>
      <c r="B351" s="8" t="s">
        <v>1712</v>
      </c>
      <c r="C351" s="9" t="s">
        <v>5</v>
      </c>
      <c r="D351" s="9" t="s">
        <v>750</v>
      </c>
      <c r="E351" s="9" t="s">
        <v>1177</v>
      </c>
      <c r="F351" t="s">
        <v>3890</v>
      </c>
      <c r="G351" t="s">
        <v>3891</v>
      </c>
    </row>
    <row r="352" spans="1:7" x14ac:dyDescent="0.25">
      <c r="A352" t="str">
        <f t="shared" si="5"/>
        <v>NABT-P&amp;M-Asset Servicing Technology-Reporting Support</v>
      </c>
      <c r="B352" s="8" t="s">
        <v>1713</v>
      </c>
      <c r="C352" s="9" t="s">
        <v>5</v>
      </c>
      <c r="D352" s="9" t="s">
        <v>750</v>
      </c>
      <c r="E352" s="9" t="s">
        <v>1181</v>
      </c>
      <c r="F352" t="s">
        <v>3893</v>
      </c>
      <c r="G352" t="s">
        <v>3879</v>
      </c>
    </row>
    <row r="353" spans="1:7" x14ac:dyDescent="0.25">
      <c r="A353" t="str">
        <f t="shared" si="5"/>
        <v>NABT-P&amp;M-Asset Servicing Technology-Reporting Support-P&amp;RA</v>
      </c>
      <c r="B353" s="8" t="s">
        <v>1715</v>
      </c>
      <c r="C353" s="9" t="s">
        <v>5</v>
      </c>
      <c r="D353" s="9" t="s">
        <v>750</v>
      </c>
      <c r="E353" s="9" t="s">
        <v>1327</v>
      </c>
      <c r="F353">
        <v>0</v>
      </c>
      <c r="G353">
        <v>0</v>
      </c>
    </row>
    <row r="354" spans="1:7" x14ac:dyDescent="0.25">
      <c r="A354" t="str">
        <f t="shared" si="5"/>
        <v>NABT-P&amp;M-Asset Servicing Technology-Reporting Support-Data Store</v>
      </c>
      <c r="B354" s="8" t="s">
        <v>1714</v>
      </c>
      <c r="C354" s="9" t="s">
        <v>5</v>
      </c>
      <c r="D354" s="9" t="s">
        <v>750</v>
      </c>
      <c r="E354" s="9" t="s">
        <v>1326</v>
      </c>
      <c r="F354" t="s">
        <v>3895</v>
      </c>
      <c r="G354" t="s">
        <v>3879</v>
      </c>
    </row>
    <row r="355" spans="1:7" x14ac:dyDescent="0.25">
      <c r="A355" t="str">
        <f t="shared" si="5"/>
        <v>NABT-P&amp;M-Asset Servicing Technology-Middleware &amp; Payments Support-STAR2000</v>
      </c>
      <c r="B355" s="8" t="s">
        <v>1711</v>
      </c>
      <c r="C355" s="9" t="s">
        <v>5</v>
      </c>
      <c r="D355" s="9" t="s">
        <v>750</v>
      </c>
      <c r="E355" s="9" t="s">
        <v>1325</v>
      </c>
      <c r="F355" t="s">
        <v>3883</v>
      </c>
      <c r="G355" t="s">
        <v>3884</v>
      </c>
    </row>
    <row r="356" spans="1:7" x14ac:dyDescent="0.25">
      <c r="A356" t="str">
        <f t="shared" si="5"/>
        <v>NABT-P&amp;M-Asset Servicing Technology-Testing &amp; Environment Services</v>
      </c>
      <c r="B356" s="8" t="s">
        <v>1716</v>
      </c>
      <c r="C356" s="9" t="s">
        <v>5</v>
      </c>
      <c r="D356" s="9" t="s">
        <v>750</v>
      </c>
      <c r="E356" s="9" t="s">
        <v>1218</v>
      </c>
      <c r="F356" t="s">
        <v>3898</v>
      </c>
      <c r="G356" t="s">
        <v>3899</v>
      </c>
    </row>
    <row r="357" spans="1:7" x14ac:dyDescent="0.25">
      <c r="A357" t="str">
        <f t="shared" si="5"/>
        <v>NABT-P&amp;M-Asset Servicing Technology-Web &amp; Reconciliations Support</v>
      </c>
      <c r="B357" s="8" t="s">
        <v>1717</v>
      </c>
      <c r="C357" s="9" t="s">
        <v>5</v>
      </c>
      <c r="D357" s="9" t="s">
        <v>750</v>
      </c>
      <c r="E357" s="9" t="s">
        <v>1204</v>
      </c>
      <c r="F357" t="s">
        <v>3883</v>
      </c>
      <c r="G357" t="s">
        <v>3884</v>
      </c>
    </row>
    <row r="358" spans="1:7" x14ac:dyDescent="0.25">
      <c r="A358" t="str">
        <f t="shared" si="5"/>
        <v>NABT-P&amp;M-FI&amp;PT-Confirmation Server Support</v>
      </c>
      <c r="B358" s="8" t="s">
        <v>1732</v>
      </c>
      <c r="C358" s="9" t="s">
        <v>5</v>
      </c>
      <c r="D358" s="9" t="s">
        <v>754</v>
      </c>
      <c r="E358" s="9" t="s">
        <v>1104</v>
      </c>
      <c r="F358" t="s">
        <v>3936</v>
      </c>
      <c r="G358" t="s">
        <v>3937</v>
      </c>
    </row>
    <row r="359" spans="1:7" x14ac:dyDescent="0.25">
      <c r="A359" t="str">
        <f t="shared" si="5"/>
        <v>NABT-P&amp;M-FI&amp;PT-Deal Processing Support - Bills Trading</v>
      </c>
      <c r="B359" s="8" t="s">
        <v>1734</v>
      </c>
      <c r="C359" s="9" t="s">
        <v>5</v>
      </c>
      <c r="D359" s="9" t="s">
        <v>754</v>
      </c>
      <c r="E359" s="9" t="s">
        <v>1238</v>
      </c>
      <c r="F359" t="s">
        <v>3939</v>
      </c>
      <c r="G359" t="s">
        <v>3942</v>
      </c>
    </row>
    <row r="360" spans="1:7" x14ac:dyDescent="0.25">
      <c r="A360" t="str">
        <f t="shared" si="5"/>
        <v>NABT-P&amp;M-FI&amp;PT-Deal Processing Support - Equation</v>
      </c>
      <c r="B360" s="8" t="s">
        <v>1735</v>
      </c>
      <c r="C360" s="9" t="s">
        <v>5</v>
      </c>
      <c r="D360" s="9" t="s">
        <v>754</v>
      </c>
      <c r="E360" s="9" t="s">
        <v>1337</v>
      </c>
      <c r="F360" t="s">
        <v>3939</v>
      </c>
      <c r="G360" t="s">
        <v>3940</v>
      </c>
    </row>
    <row r="361" spans="1:7" x14ac:dyDescent="0.25">
      <c r="A361" t="str">
        <f t="shared" si="5"/>
        <v>NABT-P&amp;M-FI&amp;PT-Deal Processing Support - Midas</v>
      </c>
      <c r="B361" s="8" t="s">
        <v>1736</v>
      </c>
      <c r="C361" s="9" t="s">
        <v>5</v>
      </c>
      <c r="D361" s="9" t="s">
        <v>754</v>
      </c>
      <c r="E361" s="9" t="s">
        <v>1242</v>
      </c>
      <c r="F361" t="s">
        <v>3939</v>
      </c>
      <c r="G361" t="s">
        <v>3945</v>
      </c>
    </row>
    <row r="362" spans="1:7" x14ac:dyDescent="0.25">
      <c r="A362" t="str">
        <f t="shared" si="5"/>
        <v>NABT-P&amp;M-FI&amp;PT-Deal Processing Support</v>
      </c>
      <c r="B362" s="8" t="s">
        <v>1733</v>
      </c>
      <c r="C362" s="9" t="s">
        <v>5</v>
      </c>
      <c r="D362" s="9" t="s">
        <v>754</v>
      </c>
      <c r="E362" s="9" t="s">
        <v>1240</v>
      </c>
      <c r="F362" t="s">
        <v>3939</v>
      </c>
      <c r="G362" t="s">
        <v>3940</v>
      </c>
    </row>
    <row r="363" spans="1:7" x14ac:dyDescent="0.25">
      <c r="A363" t="str">
        <f t="shared" si="5"/>
        <v>NABT-P&amp;M-FI&amp;PT-Equities Support</v>
      </c>
      <c r="B363" s="8" t="s">
        <v>1737</v>
      </c>
      <c r="C363" s="9" t="s">
        <v>5</v>
      </c>
      <c r="D363" s="9" t="s">
        <v>754</v>
      </c>
      <c r="E363" s="9" t="s">
        <v>1120</v>
      </c>
      <c r="F363">
        <v>0</v>
      </c>
      <c r="G363">
        <v>0</v>
      </c>
    </row>
    <row r="364" spans="1:7" x14ac:dyDescent="0.25">
      <c r="A364" t="str">
        <f t="shared" si="5"/>
        <v>NABT-P&amp;M-FI&amp;PT-Finance Support</v>
      </c>
      <c r="B364" s="8" t="s">
        <v>1738</v>
      </c>
      <c r="C364" s="9" t="s">
        <v>5</v>
      </c>
      <c r="D364" s="9" t="s">
        <v>754</v>
      </c>
      <c r="E364" s="9" t="s">
        <v>1121</v>
      </c>
      <c r="F364" t="s">
        <v>3950</v>
      </c>
      <c r="G364" t="s">
        <v>3951</v>
      </c>
    </row>
    <row r="365" spans="1:7" x14ac:dyDescent="0.25">
      <c r="A365" t="str">
        <f t="shared" si="5"/>
        <v>NABT-P&amp;M-FI&amp;PT-Fixed Income Support</v>
      </c>
      <c r="B365" s="8" t="s">
        <v>1739</v>
      </c>
      <c r="C365" s="9" t="s">
        <v>5</v>
      </c>
      <c r="D365" s="9" t="s">
        <v>754</v>
      </c>
      <c r="E365" s="9" t="s">
        <v>1215</v>
      </c>
      <c r="F365">
        <v>0</v>
      </c>
      <c r="G365">
        <v>0</v>
      </c>
    </row>
    <row r="366" spans="1:7" x14ac:dyDescent="0.25">
      <c r="A366" t="str">
        <f t="shared" si="5"/>
        <v>NABT-P&amp;M-FI&amp;PT-GMM Support</v>
      </c>
      <c r="B366" s="8" t="s">
        <v>1741</v>
      </c>
      <c r="C366" s="9" t="s">
        <v>5</v>
      </c>
      <c r="D366" s="9" t="s">
        <v>754</v>
      </c>
      <c r="E366" s="9" t="s">
        <v>1134</v>
      </c>
      <c r="F366" t="s">
        <v>3954</v>
      </c>
      <c r="G366" t="s">
        <v>3955</v>
      </c>
    </row>
    <row r="367" spans="1:7" x14ac:dyDescent="0.25">
      <c r="A367" t="str">
        <f t="shared" si="5"/>
        <v>NABT-P&amp;M-FI&amp;PT-ICC Production Support</v>
      </c>
      <c r="B367" s="8" t="s">
        <v>1742</v>
      </c>
      <c r="C367" s="9" t="s">
        <v>5</v>
      </c>
      <c r="D367" s="9" t="s">
        <v>754</v>
      </c>
      <c r="E367" s="9" t="s">
        <v>1141</v>
      </c>
      <c r="F367">
        <v>0</v>
      </c>
      <c r="G367">
        <v>0</v>
      </c>
    </row>
    <row r="368" spans="1:7" x14ac:dyDescent="0.25">
      <c r="A368" t="str">
        <f t="shared" si="5"/>
        <v>NABT-P&amp;M-FI&amp;PT-ICC Testing Support</v>
      </c>
      <c r="B368" s="8" t="s">
        <v>1743</v>
      </c>
      <c r="C368" s="9" t="s">
        <v>5</v>
      </c>
      <c r="D368" s="9" t="s">
        <v>754</v>
      </c>
      <c r="E368" s="9" t="s">
        <v>1143</v>
      </c>
      <c r="F368">
        <v>0</v>
      </c>
      <c r="G368">
        <v>0</v>
      </c>
    </row>
    <row r="369" spans="1:7" x14ac:dyDescent="0.25">
      <c r="A369" t="str">
        <f t="shared" si="5"/>
        <v>NABT-P&amp;M-FI&amp;PT-Lending Systems Support</v>
      </c>
      <c r="B369" s="8" t="s">
        <v>1745</v>
      </c>
      <c r="C369" s="9" t="s">
        <v>5</v>
      </c>
      <c r="D369" s="9" t="s">
        <v>754</v>
      </c>
      <c r="E369" s="9" t="s">
        <v>1216</v>
      </c>
      <c r="F369" t="s">
        <v>3961</v>
      </c>
      <c r="G369" t="s">
        <v>3962</v>
      </c>
    </row>
    <row r="370" spans="1:7" x14ac:dyDescent="0.25">
      <c r="A370" t="str">
        <f t="shared" si="5"/>
        <v>NABT-P&amp;M-FI&amp;PT-Payments &amp; Confirmations Support</v>
      </c>
      <c r="B370" s="8" t="s">
        <v>1747</v>
      </c>
      <c r="C370" s="9" t="s">
        <v>5</v>
      </c>
      <c r="D370" s="9" t="s">
        <v>754</v>
      </c>
      <c r="E370" s="9" t="s">
        <v>755</v>
      </c>
      <c r="F370" t="s">
        <v>3966</v>
      </c>
      <c r="G370">
        <v>0</v>
      </c>
    </row>
    <row r="371" spans="1:7" x14ac:dyDescent="0.25">
      <c r="A371" t="str">
        <f t="shared" si="5"/>
        <v>NABT-P&amp;M-FI&amp;PT-Reconciliation Support</v>
      </c>
      <c r="B371" s="8" t="s">
        <v>1751</v>
      </c>
      <c r="C371" s="9" t="s">
        <v>5</v>
      </c>
      <c r="D371" s="9" t="s">
        <v>754</v>
      </c>
      <c r="E371" s="9" t="s">
        <v>1175</v>
      </c>
      <c r="F371" t="s">
        <v>3980</v>
      </c>
      <c r="G371" t="s">
        <v>3981</v>
      </c>
    </row>
    <row r="372" spans="1:7" x14ac:dyDescent="0.25">
      <c r="A372" t="str">
        <f t="shared" si="5"/>
        <v>NABT-P&amp;M-FI&amp;PT-Rates &amp; Credit Development</v>
      </c>
      <c r="B372" s="8" t="s">
        <v>1748</v>
      </c>
      <c r="C372" s="9" t="s">
        <v>5</v>
      </c>
      <c r="D372" s="9" t="s">
        <v>754</v>
      </c>
      <c r="E372" s="9" t="s">
        <v>1209</v>
      </c>
      <c r="F372" t="s">
        <v>3971</v>
      </c>
      <c r="G372" t="s">
        <v>3972</v>
      </c>
    </row>
    <row r="373" spans="1:7" x14ac:dyDescent="0.25">
      <c r="A373" t="str">
        <f t="shared" si="5"/>
        <v>NABT-P&amp;M-FI&amp;PT-Rates &amp; Credit Testing</v>
      </c>
      <c r="B373" s="8" t="s">
        <v>1750</v>
      </c>
      <c r="C373" s="9" t="s">
        <v>5</v>
      </c>
      <c r="D373" s="9" t="s">
        <v>754</v>
      </c>
      <c r="E373" s="9" t="s">
        <v>1210</v>
      </c>
      <c r="F373" t="s">
        <v>3977</v>
      </c>
      <c r="G373" t="s">
        <v>3978</v>
      </c>
    </row>
    <row r="374" spans="1:7" x14ac:dyDescent="0.25">
      <c r="A374" t="str">
        <f t="shared" si="5"/>
        <v>NABT-P&amp;M-FI&amp;PT-Rates &amp; Credit Support</v>
      </c>
      <c r="B374" s="8" t="s">
        <v>1749</v>
      </c>
      <c r="C374" s="9" t="s">
        <v>5</v>
      </c>
      <c r="D374" s="9" t="s">
        <v>754</v>
      </c>
      <c r="E374" s="9" t="s">
        <v>1172</v>
      </c>
      <c r="F374" t="s">
        <v>3974</v>
      </c>
      <c r="G374" t="s">
        <v>3975</v>
      </c>
    </row>
    <row r="375" spans="1:7" x14ac:dyDescent="0.25">
      <c r="A375" t="str">
        <f t="shared" si="5"/>
        <v>NABT-P&amp;M-FI&amp;PT-RRT Support</v>
      </c>
      <c r="B375" s="8" t="s">
        <v>1752</v>
      </c>
      <c r="C375" s="9" t="s">
        <v>5</v>
      </c>
      <c r="D375" s="9" t="s">
        <v>754</v>
      </c>
      <c r="E375" s="9" t="s">
        <v>1182</v>
      </c>
      <c r="F375" t="s">
        <v>3968</v>
      </c>
      <c r="G375" t="s">
        <v>3969</v>
      </c>
    </row>
    <row r="376" spans="1:7" x14ac:dyDescent="0.25">
      <c r="A376" t="str">
        <f t="shared" si="5"/>
        <v>NABT-P&amp;M-FX &amp; Distribution-Austin Support</v>
      </c>
      <c r="B376" s="8" t="s">
        <v>1763</v>
      </c>
      <c r="C376" s="9" t="s">
        <v>5</v>
      </c>
      <c r="D376" s="9" t="s">
        <v>690</v>
      </c>
      <c r="E376" s="9" t="s">
        <v>1094</v>
      </c>
      <c r="F376" t="s">
        <v>4012</v>
      </c>
      <c r="G376" t="s">
        <v>4013</v>
      </c>
    </row>
    <row r="377" spans="1:7" x14ac:dyDescent="0.25">
      <c r="A377" t="str">
        <f t="shared" si="5"/>
        <v>NABT-P&amp;M-FX &amp; Commodities-Bills Whiteboard Development</v>
      </c>
      <c r="B377" s="8" t="s">
        <v>1754</v>
      </c>
      <c r="C377" s="9" t="s">
        <v>5</v>
      </c>
      <c r="D377" s="9" t="s">
        <v>1096</v>
      </c>
      <c r="E377" s="9" t="s">
        <v>1095</v>
      </c>
      <c r="F377" t="s">
        <v>3986</v>
      </c>
      <c r="G377" t="s">
        <v>3987</v>
      </c>
    </row>
    <row r="378" spans="1:7" x14ac:dyDescent="0.25">
      <c r="A378" t="str">
        <f t="shared" si="5"/>
        <v>NABT-P&amp;M-FX &amp; Distribution-Bills Whiteboard Support</v>
      </c>
      <c r="B378" s="8" t="s">
        <v>1764</v>
      </c>
      <c r="C378" s="9" t="s">
        <v>5</v>
      </c>
      <c r="D378" s="9" t="s">
        <v>690</v>
      </c>
      <c r="E378" s="9" t="s">
        <v>1097</v>
      </c>
      <c r="F378" t="s">
        <v>4012</v>
      </c>
      <c r="G378" t="s">
        <v>4015</v>
      </c>
    </row>
    <row r="379" spans="1:7" x14ac:dyDescent="0.25">
      <c r="A379" t="str">
        <f t="shared" si="5"/>
        <v>NABT-P&amp;M-FI&amp;PT-BondMaster Support</v>
      </c>
      <c r="B379" s="8" t="s">
        <v>1731</v>
      </c>
      <c r="C379" s="9" t="s">
        <v>5</v>
      </c>
      <c r="D379" s="9" t="s">
        <v>754</v>
      </c>
      <c r="E379" s="9" t="s">
        <v>1098</v>
      </c>
      <c r="F379" t="s">
        <v>3933</v>
      </c>
      <c r="G379" t="s">
        <v>3934</v>
      </c>
    </row>
    <row r="380" spans="1:7" x14ac:dyDescent="0.25">
      <c r="A380" t="str">
        <f t="shared" si="5"/>
        <v>NABT-P&amp;M-FX &amp; Commodities-Client Centre Support</v>
      </c>
      <c r="B380" s="8" t="s">
        <v>1755</v>
      </c>
      <c r="C380" s="9" t="s">
        <v>5</v>
      </c>
      <c r="D380" s="9" t="s">
        <v>1096</v>
      </c>
      <c r="E380" s="9" t="s">
        <v>1102</v>
      </c>
      <c r="F380" t="s">
        <v>3989</v>
      </c>
      <c r="G380" t="s">
        <v>3990</v>
      </c>
    </row>
    <row r="381" spans="1:7" x14ac:dyDescent="0.25">
      <c r="A381" t="str">
        <f t="shared" si="5"/>
        <v>NABT-P&amp;M-FX &amp; Commodities-Commodities Support</v>
      </c>
      <c r="B381" s="8" t="s">
        <v>1756</v>
      </c>
      <c r="C381" s="9" t="s">
        <v>5</v>
      </c>
      <c r="D381" s="9" t="s">
        <v>1096</v>
      </c>
      <c r="E381" s="9" t="s">
        <v>1103</v>
      </c>
      <c r="F381" t="s">
        <v>3992</v>
      </c>
      <c r="G381" t="s">
        <v>3993</v>
      </c>
    </row>
    <row r="382" spans="1:7" x14ac:dyDescent="0.25">
      <c r="A382" t="str">
        <f t="shared" si="5"/>
        <v>NABT-P&amp;M-FX &amp; Commodities-eCRS Support</v>
      </c>
      <c r="B382" s="8" t="s">
        <v>1757</v>
      </c>
      <c r="C382" s="9" t="s">
        <v>5</v>
      </c>
      <c r="D382" s="9" t="s">
        <v>1096</v>
      </c>
      <c r="E382" s="9" t="s">
        <v>1117</v>
      </c>
      <c r="F382" t="s">
        <v>4007</v>
      </c>
      <c r="G382" t="s">
        <v>4008</v>
      </c>
    </row>
    <row r="383" spans="1:7" x14ac:dyDescent="0.25">
      <c r="A383" t="str">
        <f t="shared" si="5"/>
        <v>NABT-P&amp;M-FI&amp;PT-FLAG Support</v>
      </c>
      <c r="B383" s="8" t="s">
        <v>1740</v>
      </c>
      <c r="C383" s="9" t="s">
        <v>5</v>
      </c>
      <c r="D383" s="9" t="s">
        <v>754</v>
      </c>
      <c r="E383" s="9" t="s">
        <v>1122</v>
      </c>
      <c r="F383" t="s">
        <v>3933</v>
      </c>
      <c r="G383" t="s">
        <v>3948</v>
      </c>
    </row>
    <row r="384" spans="1:7" x14ac:dyDescent="0.25">
      <c r="A384" t="str">
        <f t="shared" si="5"/>
        <v>NABT-P&amp;M-FI&amp;PT-Incubator PCE Support</v>
      </c>
      <c r="B384" s="8" t="s">
        <v>1744</v>
      </c>
      <c r="C384" s="9" t="s">
        <v>5</v>
      </c>
      <c r="D384" s="9" t="s">
        <v>754</v>
      </c>
      <c r="E384" s="9" t="s">
        <v>1145</v>
      </c>
      <c r="F384" t="s">
        <v>3933</v>
      </c>
      <c r="G384" t="s">
        <v>3959</v>
      </c>
    </row>
    <row r="385" spans="1:7" x14ac:dyDescent="0.25">
      <c r="A385" t="str">
        <f t="shared" si="5"/>
        <v>NABT-P&amp;M-FI&amp;PT-Mercury Support</v>
      </c>
      <c r="B385" s="8" t="s">
        <v>1746</v>
      </c>
      <c r="C385" s="9" t="s">
        <v>5</v>
      </c>
      <c r="D385" s="9" t="s">
        <v>754</v>
      </c>
      <c r="E385" s="9" t="s">
        <v>1156</v>
      </c>
      <c r="F385">
        <v>0</v>
      </c>
      <c r="G385" t="s">
        <v>3964</v>
      </c>
    </row>
    <row r="386" spans="1:7" x14ac:dyDescent="0.25">
      <c r="A386" t="str">
        <f t="shared" ref="A386:A449" si="6">CONCATENATE(C386,"-",D386,"-",E386)</f>
        <v>NABT-P&amp;M-FX &amp; Commodities-Murex Application Support</v>
      </c>
      <c r="B386" s="8" t="s">
        <v>1758</v>
      </c>
      <c r="C386" s="9" t="s">
        <v>5</v>
      </c>
      <c r="D386" s="9" t="s">
        <v>1096</v>
      </c>
      <c r="E386" s="9" t="s">
        <v>1163</v>
      </c>
      <c r="F386" t="s">
        <v>3995</v>
      </c>
      <c r="G386" t="s">
        <v>3996</v>
      </c>
    </row>
    <row r="387" spans="1:7" x14ac:dyDescent="0.25">
      <c r="A387" t="str">
        <f t="shared" si="6"/>
        <v>NABT-P&amp;M-FX &amp; Commodities-Non-Traded Support</v>
      </c>
      <c r="B387" s="8" t="s">
        <v>1759</v>
      </c>
      <c r="C387" s="9" t="s">
        <v>5</v>
      </c>
      <c r="D387" s="9" t="s">
        <v>1096</v>
      </c>
      <c r="E387" s="9" t="s">
        <v>1168</v>
      </c>
      <c r="F387" t="s">
        <v>3998</v>
      </c>
      <c r="G387" t="s">
        <v>3999</v>
      </c>
    </row>
    <row r="388" spans="1:7" x14ac:dyDescent="0.25">
      <c r="A388" t="str">
        <f t="shared" si="6"/>
        <v>NABT-P&amp;M-FX &amp; Distribution-FX Pricing &amp; Sales Support</v>
      </c>
      <c r="B388" s="8" t="s">
        <v>1765</v>
      </c>
      <c r="C388" s="9" t="s">
        <v>5</v>
      </c>
      <c r="D388" s="9" t="s">
        <v>690</v>
      </c>
      <c r="E388" s="9" t="s">
        <v>1128</v>
      </c>
      <c r="F388" t="s">
        <v>4017</v>
      </c>
      <c r="G388" t="s">
        <v>4018</v>
      </c>
    </row>
    <row r="389" spans="1:7" x14ac:dyDescent="0.25">
      <c r="A389" t="str">
        <f t="shared" si="6"/>
        <v>NABT-P&amp;M-FX &amp; Commodities-RDM Support</v>
      </c>
      <c r="B389" s="8" t="s">
        <v>1760</v>
      </c>
      <c r="C389" s="9" t="s">
        <v>5</v>
      </c>
      <c r="D389" s="9" t="s">
        <v>1096</v>
      </c>
      <c r="E389" s="9" t="s">
        <v>1174</v>
      </c>
      <c r="F389" t="s">
        <v>4001</v>
      </c>
      <c r="G389" t="s">
        <v>4002</v>
      </c>
    </row>
    <row r="390" spans="1:7" x14ac:dyDescent="0.25">
      <c r="A390" t="str">
        <f t="shared" si="6"/>
        <v>NABT-P&amp;M-FX &amp; Commodities-Taurus Support</v>
      </c>
      <c r="B390" s="8" t="s">
        <v>1761</v>
      </c>
      <c r="C390" s="9" t="s">
        <v>5</v>
      </c>
      <c r="D390" s="9" t="s">
        <v>1096</v>
      </c>
      <c r="E390" s="9" t="s">
        <v>1192</v>
      </c>
      <c r="F390" t="s">
        <v>4004</v>
      </c>
      <c r="G390" t="s">
        <v>4005</v>
      </c>
    </row>
    <row r="391" spans="1:7" x14ac:dyDescent="0.25">
      <c r="A391" t="str">
        <f t="shared" si="6"/>
        <v>NABT-P&amp;M-FI&amp;PT-Thor Support</v>
      </c>
      <c r="B391" s="8" t="s">
        <v>1753</v>
      </c>
      <c r="C391" s="9" t="s">
        <v>5</v>
      </c>
      <c r="D391" s="9" t="s">
        <v>754</v>
      </c>
      <c r="E391" s="9" t="s">
        <v>1194</v>
      </c>
      <c r="F391" t="s">
        <v>3983</v>
      </c>
      <c r="G391" t="s">
        <v>3984</v>
      </c>
    </row>
    <row r="392" spans="1:7" x14ac:dyDescent="0.25">
      <c r="A392" t="str">
        <f t="shared" si="6"/>
        <v>NABT-P&amp;M-FX &amp; Distribution-Austin Development</v>
      </c>
      <c r="B392" s="8" t="s">
        <v>1762</v>
      </c>
      <c r="C392" s="9" t="s">
        <v>5</v>
      </c>
      <c r="D392" s="9" t="s">
        <v>690</v>
      </c>
      <c r="E392" s="9" t="s">
        <v>1093</v>
      </c>
      <c r="F392" t="s">
        <v>3986</v>
      </c>
      <c r="G392" t="s">
        <v>4010</v>
      </c>
    </row>
    <row r="393" spans="1:7" x14ac:dyDescent="0.25">
      <c r="A393" t="str">
        <f t="shared" si="6"/>
        <v>NABT-P&amp;M-FX &amp; Distribution-Live Rates Support</v>
      </c>
      <c r="B393" s="8" t="s">
        <v>1766</v>
      </c>
      <c r="C393" s="9" t="s">
        <v>5</v>
      </c>
      <c r="D393" s="9" t="s">
        <v>690</v>
      </c>
      <c r="E393" s="9" t="s">
        <v>1154</v>
      </c>
      <c r="F393">
        <v>0</v>
      </c>
      <c r="G393" t="s">
        <v>4020</v>
      </c>
    </row>
    <row r="394" spans="1:7" x14ac:dyDescent="0.25">
      <c r="A394" t="str">
        <f t="shared" si="6"/>
        <v>NABT-P&amp;M-FX &amp; Distribution-Sales Tool Development</v>
      </c>
      <c r="B394" s="8" t="s">
        <v>1769</v>
      </c>
      <c r="C394" s="9" t="s">
        <v>5</v>
      </c>
      <c r="D394" s="9" t="s">
        <v>690</v>
      </c>
      <c r="E394" s="9" t="s">
        <v>1183</v>
      </c>
      <c r="F394" t="s">
        <v>3986</v>
      </c>
      <c r="G394" t="s">
        <v>4010</v>
      </c>
    </row>
    <row r="395" spans="1:7" x14ac:dyDescent="0.25">
      <c r="A395" t="str">
        <f t="shared" si="6"/>
        <v>NABT-P&amp;M-FX &amp; Distribution-Sales Tool Support</v>
      </c>
      <c r="B395" s="8" t="s">
        <v>1770</v>
      </c>
      <c r="C395" s="9" t="s">
        <v>5</v>
      </c>
      <c r="D395" s="9" t="s">
        <v>690</v>
      </c>
      <c r="E395" s="9" t="s">
        <v>1184</v>
      </c>
      <c r="F395" t="s">
        <v>4012</v>
      </c>
      <c r="G395" t="s">
        <v>4023</v>
      </c>
    </row>
    <row r="396" spans="1:7" x14ac:dyDescent="0.25">
      <c r="A396" t="str">
        <f t="shared" si="6"/>
        <v>NABT-P&amp;M-FX &amp; Distribution-TBL Support</v>
      </c>
      <c r="B396" s="8" t="s">
        <v>1771</v>
      </c>
      <c r="C396" s="9" t="s">
        <v>5</v>
      </c>
      <c r="D396" s="9" t="s">
        <v>690</v>
      </c>
      <c r="E396" s="9" t="s">
        <v>1193</v>
      </c>
      <c r="F396" t="s">
        <v>4025</v>
      </c>
      <c r="G396" t="s">
        <v>4026</v>
      </c>
    </row>
    <row r="397" spans="1:7" x14ac:dyDescent="0.25">
      <c r="A397" t="str">
        <f t="shared" si="6"/>
        <v>NABT-P&amp;M-Infrastructure-Dealing Room Support</v>
      </c>
      <c r="B397" s="8" t="s">
        <v>1772</v>
      </c>
      <c r="C397" s="9" t="s">
        <v>5</v>
      </c>
      <c r="D397" s="9" t="s">
        <v>1130</v>
      </c>
      <c r="E397" s="9" t="s">
        <v>1213</v>
      </c>
      <c r="F397">
        <v>0</v>
      </c>
      <c r="G397" t="s">
        <v>4035</v>
      </c>
    </row>
    <row r="398" spans="1:7" x14ac:dyDescent="0.25">
      <c r="A398" t="str">
        <f t="shared" si="6"/>
        <v>NABT-P&amp;M-Infrastructure-Global Market Data Support</v>
      </c>
      <c r="B398" s="8" t="s">
        <v>1773</v>
      </c>
      <c r="C398" s="9" t="s">
        <v>5</v>
      </c>
      <c r="D398" s="9" t="s">
        <v>1130</v>
      </c>
      <c r="E398" s="9" t="s">
        <v>1131</v>
      </c>
      <c r="F398" t="s">
        <v>4037</v>
      </c>
      <c r="G398" t="s">
        <v>4038</v>
      </c>
    </row>
    <row r="399" spans="1:7" x14ac:dyDescent="0.25">
      <c r="A399" t="str">
        <f t="shared" si="6"/>
        <v>NABT-P&amp;M-Testing Services-Testing Services</v>
      </c>
      <c r="B399" s="8" t="s">
        <v>1788</v>
      </c>
      <c r="C399" s="9" t="s">
        <v>5</v>
      </c>
      <c r="D399" s="9" t="s">
        <v>1222</v>
      </c>
      <c r="E399" s="9" t="s">
        <v>1221</v>
      </c>
      <c r="F399" t="s">
        <v>4069</v>
      </c>
      <c r="G399" t="s">
        <v>4070</v>
      </c>
    </row>
    <row r="400" spans="1:7" x14ac:dyDescent="0.25">
      <c r="A400" t="str">
        <f t="shared" si="6"/>
        <v>NABT-P&amp;M-IT Service Portfolio Management-Technical Service Community</v>
      </c>
      <c r="B400" s="8" t="s">
        <v>1774</v>
      </c>
      <c r="C400" s="9" t="s">
        <v>5</v>
      </c>
      <c r="D400" s="9" t="s">
        <v>1338</v>
      </c>
      <c r="E400" s="9" t="s">
        <v>1033</v>
      </c>
      <c r="F400">
        <v>0</v>
      </c>
      <c r="G400">
        <v>0</v>
      </c>
    </row>
    <row r="401" spans="1:7" x14ac:dyDescent="0.25">
      <c r="A401" t="str">
        <f t="shared" si="6"/>
        <v>NABT-P&amp;M-EST Northern Hemisphere-BT Support</v>
      </c>
      <c r="B401" s="8" t="s">
        <v>1718</v>
      </c>
      <c r="C401" s="9" t="s">
        <v>5</v>
      </c>
      <c r="D401" s="9" t="s">
        <v>2148</v>
      </c>
      <c r="E401" s="9" t="s">
        <v>1250</v>
      </c>
      <c r="F401" t="s">
        <v>3902</v>
      </c>
      <c r="G401" t="s">
        <v>3903</v>
      </c>
    </row>
    <row r="402" spans="1:7" x14ac:dyDescent="0.25">
      <c r="A402" t="str">
        <f t="shared" si="6"/>
        <v>NABT-P&amp;M-EST Northern Hemisphere-Desktop Support</v>
      </c>
      <c r="B402" s="8" t="s">
        <v>1719</v>
      </c>
      <c r="C402" s="9" t="s">
        <v>5</v>
      </c>
      <c r="D402" s="9" t="s">
        <v>2148</v>
      </c>
      <c r="E402" s="9" t="s">
        <v>1252</v>
      </c>
      <c r="F402" t="s">
        <v>3907</v>
      </c>
      <c r="G402" t="s">
        <v>3908</v>
      </c>
    </row>
    <row r="403" spans="1:7" x14ac:dyDescent="0.25">
      <c r="A403" t="str">
        <f t="shared" si="6"/>
        <v>NABT-P&amp;M-EST Northern Hemisphere-DR &amp; IT Risk Support</v>
      </c>
      <c r="B403" s="8" t="s">
        <v>1720</v>
      </c>
      <c r="C403" s="9" t="s">
        <v>5</v>
      </c>
      <c r="D403" s="9" t="s">
        <v>2148</v>
      </c>
      <c r="E403" s="9" t="s">
        <v>1116</v>
      </c>
      <c r="F403">
        <v>0</v>
      </c>
      <c r="G403" t="s">
        <v>3905</v>
      </c>
    </row>
    <row r="404" spans="1:7" x14ac:dyDescent="0.25">
      <c r="A404" t="str">
        <f t="shared" si="6"/>
        <v>NABT-P&amp;M-EST Northern Hemisphere-FX Money Market Support</v>
      </c>
      <c r="B404" s="8" t="s">
        <v>1721</v>
      </c>
      <c r="C404" s="9" t="s">
        <v>5</v>
      </c>
      <c r="D404" s="9" t="s">
        <v>2148</v>
      </c>
      <c r="E404" s="9" t="s">
        <v>1126</v>
      </c>
      <c r="F404">
        <v>0</v>
      </c>
      <c r="G404" t="s">
        <v>3910</v>
      </c>
    </row>
    <row r="405" spans="1:7" x14ac:dyDescent="0.25">
      <c r="A405" t="str">
        <f t="shared" si="6"/>
        <v>NABT-P&amp;M-EST Northern Hemisphere-GMM Support</v>
      </c>
      <c r="B405" s="8" t="s">
        <v>1722</v>
      </c>
      <c r="C405" s="9" t="s">
        <v>5</v>
      </c>
      <c r="D405" s="9" t="s">
        <v>2148</v>
      </c>
      <c r="E405" s="9" t="s">
        <v>1134</v>
      </c>
      <c r="F405">
        <v>0</v>
      </c>
      <c r="G405" t="s">
        <v>3912</v>
      </c>
    </row>
    <row r="406" spans="1:7" x14ac:dyDescent="0.25">
      <c r="A406" t="str">
        <f t="shared" si="6"/>
        <v>NABT-P&amp;M-EST Northern Hemisphere-Groove Support</v>
      </c>
      <c r="B406" s="8" t="s">
        <v>1723</v>
      </c>
      <c r="C406" s="9" t="s">
        <v>5</v>
      </c>
      <c r="D406" s="9" t="s">
        <v>2148</v>
      </c>
      <c r="E406" s="9" t="s">
        <v>1137</v>
      </c>
      <c r="F406" t="s">
        <v>3914</v>
      </c>
      <c r="G406" t="s">
        <v>3915</v>
      </c>
    </row>
    <row r="407" spans="1:7" x14ac:dyDescent="0.25">
      <c r="A407" t="str">
        <f t="shared" si="6"/>
        <v>NABT-P&amp;M-EST Northern Hemisphere-Kapiti Support</v>
      </c>
      <c r="B407" s="8" t="s">
        <v>1724</v>
      </c>
      <c r="C407" s="9" t="s">
        <v>5</v>
      </c>
      <c r="D407" s="9" t="s">
        <v>2148</v>
      </c>
      <c r="E407" s="9" t="s">
        <v>1258</v>
      </c>
      <c r="F407">
        <v>0</v>
      </c>
      <c r="G407">
        <v>0</v>
      </c>
    </row>
    <row r="408" spans="1:7" x14ac:dyDescent="0.25">
      <c r="A408" t="str">
        <f t="shared" si="6"/>
        <v>NABT-P&amp;M-EST Northern Hemisphere-New York Technology Support</v>
      </c>
      <c r="B408" s="8" t="s">
        <v>1725</v>
      </c>
      <c r="C408" s="9" t="s">
        <v>5</v>
      </c>
      <c r="D408" s="9" t="s">
        <v>2148</v>
      </c>
      <c r="E408" s="9" t="s">
        <v>1167</v>
      </c>
      <c r="F408" t="s">
        <v>3918</v>
      </c>
      <c r="G408" t="s">
        <v>3919</v>
      </c>
    </row>
    <row r="409" spans="1:7" x14ac:dyDescent="0.25">
      <c r="A409" t="str">
        <f t="shared" si="6"/>
        <v>NABT-P&amp;M-EST Northern Hemisphere-Platform Services</v>
      </c>
      <c r="B409" s="8" t="s">
        <v>1726</v>
      </c>
      <c r="C409" s="9" t="s">
        <v>5</v>
      </c>
      <c r="D409" s="9" t="s">
        <v>2148</v>
      </c>
      <c r="E409" s="9" t="s">
        <v>1260</v>
      </c>
      <c r="F409">
        <v>0</v>
      </c>
      <c r="G409" t="s">
        <v>3921</v>
      </c>
    </row>
    <row r="410" spans="1:7" x14ac:dyDescent="0.25">
      <c r="A410" t="str">
        <f t="shared" si="6"/>
        <v>NABT-P&amp;M-EST  Northern Hemisphere-Project Management</v>
      </c>
      <c r="B410" s="8" t="s">
        <v>1727</v>
      </c>
      <c r="C410" s="9" t="s">
        <v>5</v>
      </c>
      <c r="D410" s="9" t="s">
        <v>2721</v>
      </c>
      <c r="E410" s="9" t="s">
        <v>278</v>
      </c>
      <c r="F410" t="e">
        <v>#N/A</v>
      </c>
      <c r="G410" t="e">
        <v>#N/A</v>
      </c>
    </row>
    <row r="411" spans="1:7" x14ac:dyDescent="0.25">
      <c r="A411" t="str">
        <f t="shared" si="6"/>
        <v>NABT-P&amp;M-EST Northern Hemisphere-Rates &amp; Credit Support</v>
      </c>
      <c r="B411" s="8" t="s">
        <v>1728</v>
      </c>
      <c r="C411" s="9" t="s">
        <v>5</v>
      </c>
      <c r="D411" s="9" t="s">
        <v>2148</v>
      </c>
      <c r="E411" s="9" t="s">
        <v>1172</v>
      </c>
      <c r="F411">
        <v>0</v>
      </c>
      <c r="G411" t="s">
        <v>3926</v>
      </c>
    </row>
    <row r="412" spans="1:7" x14ac:dyDescent="0.25">
      <c r="A412" t="str">
        <f t="shared" si="6"/>
        <v>NABT-P&amp;M-EST Northern Hemisphere-Thomson Reuters Athena Support</v>
      </c>
      <c r="B412" s="8" t="s">
        <v>1730</v>
      </c>
      <c r="C412" s="9" t="s">
        <v>5</v>
      </c>
      <c r="D412" s="9" t="s">
        <v>2148</v>
      </c>
      <c r="E412" s="9" t="s">
        <v>1263</v>
      </c>
      <c r="F412">
        <v>0</v>
      </c>
      <c r="G412" t="s">
        <v>3931</v>
      </c>
    </row>
    <row r="413" spans="1:7" x14ac:dyDescent="0.25">
      <c r="A413" t="str">
        <f t="shared" si="6"/>
        <v>NABT-P&amp;M-EST Northern Hemisphere-Service Desk - UK Support</v>
      </c>
      <c r="B413" s="8" t="s">
        <v>1729</v>
      </c>
      <c r="C413" s="9" t="s">
        <v>5</v>
      </c>
      <c r="D413" s="9" t="s">
        <v>2148</v>
      </c>
      <c r="E413" s="9" t="s">
        <v>1187</v>
      </c>
      <c r="F413" t="s">
        <v>3928</v>
      </c>
      <c r="G413" t="s">
        <v>3929</v>
      </c>
    </row>
    <row r="414" spans="1:7" x14ac:dyDescent="0.25">
      <c r="A414" t="str">
        <f t="shared" si="6"/>
        <v>NABT-P&amp;M-Risk &amp; Data-Credit Risk Support</v>
      </c>
      <c r="B414" s="8" t="s">
        <v>1775</v>
      </c>
      <c r="C414" s="9" t="s">
        <v>5</v>
      </c>
      <c r="D414" s="9" t="s">
        <v>1108</v>
      </c>
      <c r="E414" s="9" t="s">
        <v>1107</v>
      </c>
      <c r="F414" t="s">
        <v>4040</v>
      </c>
      <c r="G414" t="s">
        <v>4041</v>
      </c>
    </row>
    <row r="415" spans="1:7" x14ac:dyDescent="0.25">
      <c r="A415" t="str">
        <f t="shared" si="6"/>
        <v>NABT-P&amp;M-Risk &amp; Data-Curves and Rates Support</v>
      </c>
      <c r="B415" s="8" t="s">
        <v>1776</v>
      </c>
      <c r="C415" s="9" t="s">
        <v>5</v>
      </c>
      <c r="D415" s="9" t="s">
        <v>1108</v>
      </c>
      <c r="E415" s="9" t="s">
        <v>1112</v>
      </c>
      <c r="F415" t="s">
        <v>4043</v>
      </c>
      <c r="G415" t="s">
        <v>4044</v>
      </c>
    </row>
    <row r="416" spans="1:7" x14ac:dyDescent="0.25">
      <c r="A416" t="str">
        <f t="shared" si="6"/>
        <v>NABT-P&amp;M-Risk &amp; Data-Data Management Operations</v>
      </c>
      <c r="B416" s="8" t="s">
        <v>1777</v>
      </c>
      <c r="C416" s="9" t="s">
        <v>5</v>
      </c>
      <c r="D416" s="9" t="s">
        <v>1108</v>
      </c>
      <c r="E416" s="9" t="s">
        <v>1113</v>
      </c>
      <c r="F416">
        <v>0</v>
      </c>
      <c r="G416" t="s">
        <v>4046</v>
      </c>
    </row>
    <row r="417" spans="1:7" x14ac:dyDescent="0.25">
      <c r="A417" t="str">
        <f t="shared" si="6"/>
        <v>NABT-P&amp;M-Risk &amp; Data-Global Operations Support</v>
      </c>
      <c r="B417" s="8" t="s">
        <v>1778</v>
      </c>
      <c r="C417" s="9" t="s">
        <v>5</v>
      </c>
      <c r="D417" s="9" t="s">
        <v>1108</v>
      </c>
      <c r="E417" s="9" t="s">
        <v>1133</v>
      </c>
      <c r="F417">
        <v>0</v>
      </c>
      <c r="G417" t="s">
        <v>4048</v>
      </c>
    </row>
    <row r="418" spans="1:7" x14ac:dyDescent="0.25">
      <c r="A418" t="str">
        <f t="shared" si="6"/>
        <v>NABT-P&amp;M-Risk &amp; Data-Institutional Banking Support</v>
      </c>
      <c r="B418" s="8" t="s">
        <v>1779</v>
      </c>
      <c r="C418" s="9" t="s">
        <v>5</v>
      </c>
      <c r="D418" s="9" t="s">
        <v>1108</v>
      </c>
      <c r="E418" s="9" t="s">
        <v>1149</v>
      </c>
      <c r="F418">
        <v>0</v>
      </c>
      <c r="G418" t="s">
        <v>4052</v>
      </c>
    </row>
    <row r="419" spans="1:7" x14ac:dyDescent="0.25">
      <c r="A419" t="str">
        <f t="shared" si="6"/>
        <v>NABT-P&amp;M-Risk &amp; Data-IT Continuity Services</v>
      </c>
      <c r="B419" s="8" t="s">
        <v>1780</v>
      </c>
      <c r="C419" s="9" t="s">
        <v>5</v>
      </c>
      <c r="D419" s="9" t="s">
        <v>1108</v>
      </c>
      <c r="E419" s="9" t="s">
        <v>1151</v>
      </c>
      <c r="F419">
        <v>0</v>
      </c>
      <c r="G419" t="s">
        <v>4050</v>
      </c>
    </row>
    <row r="420" spans="1:7" x14ac:dyDescent="0.25">
      <c r="A420" t="str">
        <f t="shared" si="6"/>
        <v>NABT-EADT-EADS-KWIS Mitre Support</v>
      </c>
      <c r="B420" s="8" t="s">
        <v>1540</v>
      </c>
      <c r="C420" s="9" t="s">
        <v>5</v>
      </c>
      <c r="D420" s="9" t="s">
        <v>25</v>
      </c>
      <c r="E420" s="9" t="s">
        <v>1153</v>
      </c>
      <c r="F420">
        <v>0</v>
      </c>
      <c r="G420" t="s">
        <v>3652</v>
      </c>
    </row>
    <row r="421" spans="1:7" x14ac:dyDescent="0.25">
      <c r="A421" t="str">
        <f t="shared" si="6"/>
        <v>NABT-FR&amp;MI-MI Central Support</v>
      </c>
      <c r="B421" s="8" t="s">
        <v>1603</v>
      </c>
      <c r="C421" s="9" t="s">
        <v>5</v>
      </c>
      <c r="D421" s="9" t="s">
        <v>1158</v>
      </c>
      <c r="E421" s="9" t="s">
        <v>1157</v>
      </c>
      <c r="F421">
        <v>0</v>
      </c>
      <c r="G421" t="s">
        <v>3789</v>
      </c>
    </row>
    <row r="422" spans="1:7" x14ac:dyDescent="0.25">
      <c r="A422" t="str">
        <f t="shared" si="6"/>
        <v>NABT-EADT-EADS-MPR Support</v>
      </c>
      <c r="B422" s="8" t="s">
        <v>1542</v>
      </c>
      <c r="C422" s="9" t="s">
        <v>5</v>
      </c>
      <c r="D422" s="9" t="s">
        <v>25</v>
      </c>
      <c r="E422" s="9" t="s">
        <v>1160</v>
      </c>
      <c r="F422">
        <v>0</v>
      </c>
      <c r="G422" t="s">
        <v>3657</v>
      </c>
    </row>
    <row r="423" spans="1:7" x14ac:dyDescent="0.25">
      <c r="A423" t="str">
        <f t="shared" si="6"/>
        <v>NABT-P&amp;M-Risk &amp; Data-Market Risk Support</v>
      </c>
      <c r="B423" s="8" t="s">
        <v>1781</v>
      </c>
      <c r="C423" s="9" t="s">
        <v>5</v>
      </c>
      <c r="D423" s="9" t="s">
        <v>1108</v>
      </c>
      <c r="E423" s="9" t="s">
        <v>1110</v>
      </c>
      <c r="F423" t="s">
        <v>4054</v>
      </c>
      <c r="G423" t="s">
        <v>4055</v>
      </c>
    </row>
    <row r="424" spans="1:7" x14ac:dyDescent="0.25">
      <c r="A424" t="str">
        <f t="shared" si="6"/>
        <v>NABT-EADT-DOCS-Online Enterprise Services</v>
      </c>
      <c r="B424" s="8" t="s">
        <v>1509</v>
      </c>
      <c r="C424" s="9" t="s">
        <v>5</v>
      </c>
      <c r="D424" s="9" t="s">
        <v>68</v>
      </c>
      <c r="E424" s="9" t="s">
        <v>1169</v>
      </c>
      <c r="F424" t="s">
        <v>3590</v>
      </c>
      <c r="G424" t="s">
        <v>3591</v>
      </c>
    </row>
    <row r="425" spans="1:7" x14ac:dyDescent="0.25">
      <c r="A425" t="str">
        <f t="shared" si="6"/>
        <v>NABT-EADT-EADS-Radar Support</v>
      </c>
      <c r="B425" s="8" t="s">
        <v>1546</v>
      </c>
      <c r="C425" s="9" t="s">
        <v>5</v>
      </c>
      <c r="D425" s="9" t="s">
        <v>25</v>
      </c>
      <c r="E425" s="9" t="s">
        <v>1171</v>
      </c>
      <c r="F425">
        <v>0</v>
      </c>
      <c r="G425" t="s">
        <v>3667</v>
      </c>
    </row>
    <row r="426" spans="1:7" x14ac:dyDescent="0.25">
      <c r="A426" t="str">
        <f t="shared" si="6"/>
        <v>NABT-P&amp;M-Risk &amp; Data-Reporting Centre Support</v>
      </c>
      <c r="B426" s="8" t="s">
        <v>1782</v>
      </c>
      <c r="C426" s="9" t="s">
        <v>5</v>
      </c>
      <c r="D426" s="9" t="s">
        <v>1108</v>
      </c>
      <c r="E426" s="9" t="s">
        <v>1179</v>
      </c>
      <c r="F426" t="s">
        <v>4057</v>
      </c>
      <c r="G426" t="s">
        <v>4058</v>
      </c>
    </row>
    <row r="427" spans="1:7" x14ac:dyDescent="0.25">
      <c r="A427" t="str">
        <f t="shared" si="6"/>
        <v>NABT-P&amp;M-Risk &amp; Data-Reporting Support</v>
      </c>
      <c r="B427" s="8" t="s">
        <v>1783</v>
      </c>
      <c r="C427" s="9" t="s">
        <v>5</v>
      </c>
      <c r="D427" s="9" t="s">
        <v>1108</v>
      </c>
      <c r="E427" s="9" t="s">
        <v>1181</v>
      </c>
      <c r="F427" t="s">
        <v>4057</v>
      </c>
      <c r="G427" t="s">
        <v>4060</v>
      </c>
    </row>
    <row r="428" spans="1:7" x14ac:dyDescent="0.25">
      <c r="A428" t="str">
        <f t="shared" si="6"/>
        <v>NABT-Security-nabAIM-Identity Operations</v>
      </c>
      <c r="B428" s="8" t="s">
        <v>1791</v>
      </c>
      <c r="C428" s="9" t="s">
        <v>5</v>
      </c>
      <c r="D428" s="9" t="s">
        <v>52</v>
      </c>
      <c r="E428" s="9" t="s">
        <v>1185</v>
      </c>
      <c r="F428" t="s">
        <v>4075</v>
      </c>
      <c r="G428" t="s">
        <v>4076</v>
      </c>
    </row>
    <row r="429" spans="1:7" x14ac:dyDescent="0.25">
      <c r="A429" t="str">
        <f t="shared" si="6"/>
        <v>NABT-EADT-EADS-TCRR Support</v>
      </c>
      <c r="B429" s="8" t="s">
        <v>1562</v>
      </c>
      <c r="C429" s="9" t="s">
        <v>5</v>
      </c>
      <c r="D429" s="9" t="s">
        <v>25</v>
      </c>
      <c r="E429" s="9" t="s">
        <v>1316</v>
      </c>
      <c r="F429">
        <v>0</v>
      </c>
      <c r="G429" t="s">
        <v>3657</v>
      </c>
    </row>
    <row r="430" spans="1:7" x14ac:dyDescent="0.25">
      <c r="A430" t="str">
        <f t="shared" si="6"/>
        <v>NABT-EADT-EADS-Tradestore Support</v>
      </c>
      <c r="B430" s="8" t="s">
        <v>1566</v>
      </c>
      <c r="C430" s="9" t="s">
        <v>5</v>
      </c>
      <c r="D430" s="9" t="s">
        <v>25</v>
      </c>
      <c r="E430" s="9" t="s">
        <v>1317</v>
      </c>
      <c r="F430">
        <v>0</v>
      </c>
      <c r="G430" t="s">
        <v>3718</v>
      </c>
    </row>
    <row r="431" spans="1:7" x14ac:dyDescent="0.25">
      <c r="A431" t="str">
        <f t="shared" si="6"/>
        <v>NABT-EADT-EADS-WDW B2R Support</v>
      </c>
      <c r="B431" s="8" t="s">
        <v>1567</v>
      </c>
      <c r="C431" s="9" t="s">
        <v>5</v>
      </c>
      <c r="D431" s="9" t="s">
        <v>25</v>
      </c>
      <c r="E431" s="9" t="s">
        <v>1198</v>
      </c>
      <c r="F431">
        <v>0</v>
      </c>
      <c r="G431" t="s">
        <v>3720</v>
      </c>
    </row>
    <row r="432" spans="1:7" x14ac:dyDescent="0.25">
      <c r="A432" t="str">
        <f t="shared" si="6"/>
        <v>NABT-EADT-EADS-WDW Support</v>
      </c>
      <c r="B432" s="8" t="s">
        <v>1568</v>
      </c>
      <c r="C432" s="9" t="s">
        <v>5</v>
      </c>
      <c r="D432" s="9" t="s">
        <v>25</v>
      </c>
      <c r="E432" s="9" t="s">
        <v>1200</v>
      </c>
      <c r="F432">
        <v>0</v>
      </c>
      <c r="G432" t="s">
        <v>3657</v>
      </c>
    </row>
    <row r="433" spans="1:7" x14ac:dyDescent="0.25">
      <c r="A433" t="str">
        <f t="shared" si="6"/>
        <v>NABT-EADT-EADS-WDW V2 Support</v>
      </c>
      <c r="B433" s="8" t="s">
        <v>1569</v>
      </c>
      <c r="C433" s="9" t="s">
        <v>5</v>
      </c>
      <c r="D433" s="9" t="s">
        <v>25</v>
      </c>
      <c r="E433" s="9" t="s">
        <v>1202</v>
      </c>
      <c r="F433">
        <v>0</v>
      </c>
      <c r="G433" t="s">
        <v>3657</v>
      </c>
    </row>
    <row r="434" spans="1:7" x14ac:dyDescent="0.25">
      <c r="A434" t="str">
        <f t="shared" si="6"/>
        <v>NABT-EADT-DOCS-Web Technology Services</v>
      </c>
      <c r="B434" s="8" t="s">
        <v>1516</v>
      </c>
      <c r="C434" s="9" t="s">
        <v>5</v>
      </c>
      <c r="D434" s="9" t="s">
        <v>68</v>
      </c>
      <c r="E434" s="9" t="s">
        <v>1205</v>
      </c>
      <c r="F434" t="s">
        <v>3590</v>
      </c>
      <c r="G434" t="s">
        <v>3591</v>
      </c>
    </row>
    <row r="435" spans="1:7" x14ac:dyDescent="0.25">
      <c r="A435" t="str">
        <f t="shared" si="6"/>
        <v>NABT-P&amp;M-Supply Management-Capacity &amp; Performance Management</v>
      </c>
      <c r="B435" s="8" t="s">
        <v>1784</v>
      </c>
      <c r="C435" s="9" t="s">
        <v>5</v>
      </c>
      <c r="D435" s="9" t="s">
        <v>1100</v>
      </c>
      <c r="E435" s="9" t="s">
        <v>1101</v>
      </c>
      <c r="F435">
        <v>0</v>
      </c>
      <c r="G435" t="s">
        <v>4062</v>
      </c>
    </row>
    <row r="436" spans="1:7" x14ac:dyDescent="0.25">
      <c r="A436" t="str">
        <f t="shared" si="6"/>
        <v>NABT-P&amp;M-Supply Management-PPM Support</v>
      </c>
      <c r="B436" s="8" t="s">
        <v>1785</v>
      </c>
      <c r="C436" s="9" t="s">
        <v>5</v>
      </c>
      <c r="D436" s="9" t="s">
        <v>1100</v>
      </c>
      <c r="E436" s="9" t="s">
        <v>1170</v>
      </c>
      <c r="F436">
        <v>0</v>
      </c>
      <c r="G436" t="s">
        <v>4064</v>
      </c>
    </row>
    <row r="437" spans="1:7" x14ac:dyDescent="0.25">
      <c r="A437" t="str">
        <f t="shared" si="6"/>
        <v>NABT-P&amp;M-Technology Asia-nabAsia Core Banking BTR Project</v>
      </c>
      <c r="B437" s="8" t="s">
        <v>1786</v>
      </c>
      <c r="C437" s="9" t="s">
        <v>5</v>
      </c>
      <c r="D437" s="9" t="s">
        <v>157</v>
      </c>
      <c r="E437" s="9" t="s">
        <v>1021</v>
      </c>
      <c r="F437">
        <v>0</v>
      </c>
      <c r="G437">
        <v>0</v>
      </c>
    </row>
    <row r="438" spans="1:7" x14ac:dyDescent="0.25">
      <c r="A438" t="str">
        <f t="shared" si="6"/>
        <v>NABT-P&amp;M-Technology Asia-nabAsia Core Banking Support</v>
      </c>
      <c r="B438" s="8" t="s">
        <v>1787</v>
      </c>
      <c r="C438" s="9" t="s">
        <v>5</v>
      </c>
      <c r="D438" s="9" t="s">
        <v>157</v>
      </c>
      <c r="E438" s="9" t="s">
        <v>158</v>
      </c>
      <c r="F438">
        <v>0</v>
      </c>
      <c r="G438" t="s">
        <v>4067</v>
      </c>
    </row>
    <row r="439" spans="1:7" x14ac:dyDescent="0.25">
      <c r="A439" t="str">
        <f t="shared" si="6"/>
        <v>NABT-BNZT-Markets Technology-Application Support</v>
      </c>
      <c r="B439" s="8" t="s">
        <v>1377</v>
      </c>
      <c r="C439" s="9" t="s">
        <v>5</v>
      </c>
      <c r="D439" s="9" t="s">
        <v>757</v>
      </c>
      <c r="E439" s="9" t="s">
        <v>758</v>
      </c>
      <c r="F439" t="s">
        <v>3267</v>
      </c>
      <c r="G439" t="s">
        <v>3268</v>
      </c>
    </row>
    <row r="440" spans="1:7" x14ac:dyDescent="0.25">
      <c r="A440" t="str">
        <f t="shared" si="6"/>
        <v>NABT-BNZT-Markets Technology-Windows Infrastructure Support</v>
      </c>
      <c r="B440" s="8" t="s">
        <v>1378</v>
      </c>
      <c r="C440" s="9" t="s">
        <v>5</v>
      </c>
      <c r="D440" s="9" t="s">
        <v>757</v>
      </c>
      <c r="E440" s="9" t="s">
        <v>1208</v>
      </c>
      <c r="F440">
        <v>0</v>
      </c>
      <c r="G440" t="s">
        <v>3270</v>
      </c>
    </row>
    <row r="441" spans="1:7" x14ac:dyDescent="0.25">
      <c r="A441" t="str">
        <f t="shared" si="6"/>
        <v>NABT-Project Services-SIM Remedy Support</v>
      </c>
      <c r="B441" s="8" t="s">
        <v>1789</v>
      </c>
      <c r="C441" s="9" t="s">
        <v>5</v>
      </c>
      <c r="D441" s="9" t="s">
        <v>1339</v>
      </c>
      <c r="E441" s="9" t="s">
        <v>1340</v>
      </c>
      <c r="F441" t="s">
        <v>4072</v>
      </c>
      <c r="G441">
        <v>0</v>
      </c>
    </row>
    <row r="442" spans="1:7" x14ac:dyDescent="0.25">
      <c r="A442" t="str">
        <f t="shared" si="6"/>
        <v>NABT-Security-Goverance-Security Governance</v>
      </c>
      <c r="B442" s="8" t="s">
        <v>1790</v>
      </c>
      <c r="C442" s="9" t="s">
        <v>5</v>
      </c>
      <c r="D442" s="9" t="s">
        <v>509</v>
      </c>
      <c r="E442" s="9" t="s">
        <v>510</v>
      </c>
      <c r="F442">
        <v>0</v>
      </c>
      <c r="G442">
        <v>0</v>
      </c>
    </row>
    <row r="443" spans="1:7" x14ac:dyDescent="0.25">
      <c r="A443" t="str">
        <f t="shared" si="6"/>
        <v>NABT-Security-nabAIM-nabAIM Mainframe Support</v>
      </c>
      <c r="B443" s="8" t="s">
        <v>1792</v>
      </c>
      <c r="C443" s="9" t="s">
        <v>5</v>
      </c>
      <c r="D443" s="9" t="s">
        <v>52</v>
      </c>
      <c r="E443" s="9" t="s">
        <v>53</v>
      </c>
      <c r="F443" t="s">
        <v>4084</v>
      </c>
      <c r="G443" t="s">
        <v>4085</v>
      </c>
    </row>
    <row r="444" spans="1:7" x14ac:dyDescent="0.25">
      <c r="A444" t="str">
        <f t="shared" si="6"/>
        <v>NABT-Security-nabAIM-nabAIM Operations Support</v>
      </c>
      <c r="B444" s="8" t="s">
        <v>1793</v>
      </c>
      <c r="C444" s="9" t="s">
        <v>5</v>
      </c>
      <c r="D444" s="9" t="s">
        <v>52</v>
      </c>
      <c r="E444" s="9" t="s">
        <v>516</v>
      </c>
      <c r="F444" t="s">
        <v>4087</v>
      </c>
      <c r="G444" t="s">
        <v>4088</v>
      </c>
    </row>
    <row r="445" spans="1:7" x14ac:dyDescent="0.25">
      <c r="A445" t="str">
        <f t="shared" si="6"/>
        <v>NABT-Security-nabAIM-Oracle Security Support &amp; Maintenance</v>
      </c>
      <c r="B445" s="8" t="s">
        <v>1795</v>
      </c>
      <c r="C445" s="9" t="s">
        <v>5</v>
      </c>
      <c r="D445" s="9" t="s">
        <v>52</v>
      </c>
      <c r="E445" s="9" t="s">
        <v>1024</v>
      </c>
      <c r="F445" t="s">
        <v>4078</v>
      </c>
      <c r="G445" t="s">
        <v>4079</v>
      </c>
    </row>
    <row r="446" spans="1:7" x14ac:dyDescent="0.25">
      <c r="A446" t="str">
        <f t="shared" si="6"/>
        <v>NABT-Security-nabAIM-Security Integration Support</v>
      </c>
      <c r="B446" s="8" t="s">
        <v>1796</v>
      </c>
      <c r="C446" s="9" t="s">
        <v>5</v>
      </c>
      <c r="D446" s="9" t="s">
        <v>52</v>
      </c>
      <c r="E446" s="9" t="s">
        <v>514</v>
      </c>
      <c r="F446" t="s">
        <v>4081</v>
      </c>
      <c r="G446" t="s">
        <v>4082</v>
      </c>
    </row>
    <row r="447" spans="1:7" x14ac:dyDescent="0.25">
      <c r="A447" t="str">
        <f t="shared" si="6"/>
        <v>NABT-Security-nabAIM-nabAIM Solutions</v>
      </c>
      <c r="B447" s="8" t="s">
        <v>1794</v>
      </c>
      <c r="C447" s="9" t="s">
        <v>5</v>
      </c>
      <c r="D447" s="9" t="s">
        <v>52</v>
      </c>
      <c r="E447" s="9" t="s">
        <v>512</v>
      </c>
      <c r="F447" t="s">
        <v>4090</v>
      </c>
      <c r="G447" t="s">
        <v>4091</v>
      </c>
    </row>
    <row r="448" spans="1:7" x14ac:dyDescent="0.25">
      <c r="A448" t="str">
        <f t="shared" si="6"/>
        <v>NABT-Security-nabCERT-nabCERT CSOC</v>
      </c>
      <c r="B448" s="8" t="s">
        <v>1798</v>
      </c>
      <c r="C448" s="9" t="s">
        <v>5</v>
      </c>
      <c r="D448" s="9" t="s">
        <v>42</v>
      </c>
      <c r="E448" s="9" t="s">
        <v>507</v>
      </c>
      <c r="F448" t="s">
        <v>4099</v>
      </c>
      <c r="G448" t="s">
        <v>4100</v>
      </c>
    </row>
    <row r="449" spans="1:7" x14ac:dyDescent="0.25">
      <c r="A449" t="str">
        <f t="shared" si="6"/>
        <v>NABT-Security-nabCERT-Cyber Forensics &amp; Investigations</v>
      </c>
      <c r="B449" s="8" t="s">
        <v>1797</v>
      </c>
      <c r="C449" s="9" t="s">
        <v>5</v>
      </c>
      <c r="D449" s="9" t="s">
        <v>42</v>
      </c>
      <c r="E449" s="9" t="s">
        <v>43</v>
      </c>
      <c r="F449" t="s">
        <v>4093</v>
      </c>
      <c r="G449" t="s">
        <v>4094</v>
      </c>
    </row>
    <row r="450" spans="1:7" x14ac:dyDescent="0.25">
      <c r="A450" t="str">
        <f t="shared" ref="A450:A513" si="7">CONCATENATE(C450,"-",D450,"-",E450)</f>
        <v>NABT-Security-nabCERT-Security Assurance</v>
      </c>
      <c r="B450" s="8" t="s">
        <v>1799</v>
      </c>
      <c r="C450" s="9" t="s">
        <v>5</v>
      </c>
      <c r="D450" s="9" t="s">
        <v>42</v>
      </c>
      <c r="E450" s="9" t="s">
        <v>55</v>
      </c>
      <c r="F450" t="s">
        <v>4096</v>
      </c>
      <c r="G450" t="s">
        <v>4097</v>
      </c>
    </row>
    <row r="451" spans="1:7" x14ac:dyDescent="0.25">
      <c r="A451" t="str">
        <f t="shared" si="7"/>
        <v>NABT-Security-nabSECOPS-DCT Security Services</v>
      </c>
      <c r="B451" s="8" t="s">
        <v>1800</v>
      </c>
      <c r="C451" s="9" t="s">
        <v>5</v>
      </c>
      <c r="D451" s="9" t="s">
        <v>45</v>
      </c>
      <c r="E451" s="9" t="s">
        <v>950</v>
      </c>
      <c r="F451" t="s">
        <v>4102</v>
      </c>
      <c r="G451" t="s">
        <v>4103</v>
      </c>
    </row>
    <row r="452" spans="1:7" x14ac:dyDescent="0.25">
      <c r="A452" t="str">
        <f t="shared" si="7"/>
        <v>NABT-Security-nabSECOPS-Security Applications</v>
      </c>
      <c r="B452" s="8" t="s">
        <v>1801</v>
      </c>
      <c r="C452" s="9" t="s">
        <v>5</v>
      </c>
      <c r="D452" s="9" t="s">
        <v>45</v>
      </c>
      <c r="E452" s="9" t="s">
        <v>48</v>
      </c>
      <c r="F452" t="s">
        <v>4105</v>
      </c>
      <c r="G452" t="s">
        <v>4106</v>
      </c>
    </row>
    <row r="453" spans="1:7" x14ac:dyDescent="0.25">
      <c r="A453" t="str">
        <f t="shared" si="7"/>
        <v>NABT-Security-nabSECOPS-Security Engineering</v>
      </c>
      <c r="B453" s="8" t="s">
        <v>1802</v>
      </c>
      <c r="C453" s="9" t="s">
        <v>5</v>
      </c>
      <c r="D453" s="9" t="s">
        <v>45</v>
      </c>
      <c r="E453" s="9" t="s">
        <v>46</v>
      </c>
      <c r="F453" t="s">
        <v>4108</v>
      </c>
      <c r="G453" t="s">
        <v>4109</v>
      </c>
    </row>
    <row r="454" spans="1:7" x14ac:dyDescent="0.25">
      <c r="A454" t="str">
        <f t="shared" si="7"/>
        <v>NABT-Security-nabSECOPS-Security Firewalls</v>
      </c>
      <c r="B454" s="8" t="s">
        <v>1803</v>
      </c>
      <c r="C454" s="9" t="s">
        <v>5</v>
      </c>
      <c r="D454" s="9" t="s">
        <v>45</v>
      </c>
      <c r="E454" s="9" t="s">
        <v>50</v>
      </c>
      <c r="F454" t="s">
        <v>4111</v>
      </c>
      <c r="G454" t="s">
        <v>4112</v>
      </c>
    </row>
    <row r="455" spans="1:7" x14ac:dyDescent="0.25">
      <c r="A455" t="str">
        <f t="shared" si="7"/>
        <v>Telstra-Data-Capacity Management</v>
      </c>
      <c r="B455" s="8" t="s">
        <v>1805</v>
      </c>
      <c r="C455" s="9" t="s">
        <v>235</v>
      </c>
      <c r="D455" s="9" t="s">
        <v>246</v>
      </c>
      <c r="E455" s="9" t="s">
        <v>261</v>
      </c>
      <c r="F455">
        <v>0</v>
      </c>
      <c r="G455" t="s">
        <v>4273</v>
      </c>
    </row>
    <row r="456" spans="1:7" x14ac:dyDescent="0.25">
      <c r="A456" t="str">
        <f t="shared" si="7"/>
        <v>Telstra-Data-Datapoint Support</v>
      </c>
      <c r="B456" s="8" t="s">
        <v>1806</v>
      </c>
      <c r="C456" s="9" t="s">
        <v>235</v>
      </c>
      <c r="D456" s="9" t="s">
        <v>246</v>
      </c>
      <c r="E456" s="9" t="s">
        <v>257</v>
      </c>
      <c r="F456">
        <v>0</v>
      </c>
      <c r="G456" t="s">
        <v>4275</v>
      </c>
    </row>
    <row r="457" spans="1:7" x14ac:dyDescent="0.25">
      <c r="A457" t="str">
        <f t="shared" si="7"/>
        <v>Telstra-Data-HOBO Retail Cabling</v>
      </c>
      <c r="B457" s="8" t="s">
        <v>1807</v>
      </c>
      <c r="C457" s="9" t="s">
        <v>235</v>
      </c>
      <c r="D457" s="9" t="s">
        <v>246</v>
      </c>
      <c r="E457" s="9" t="s">
        <v>259</v>
      </c>
      <c r="F457">
        <v>0</v>
      </c>
      <c r="G457" t="s">
        <v>4277</v>
      </c>
    </row>
    <row r="458" spans="1:7" x14ac:dyDescent="0.25">
      <c r="A458" t="str">
        <f t="shared" si="7"/>
        <v>Telstra-Data-Implementation Services</v>
      </c>
      <c r="B458" s="8" t="s">
        <v>1808</v>
      </c>
      <c r="C458" s="9" t="s">
        <v>235</v>
      </c>
      <c r="D458" s="9" t="s">
        <v>246</v>
      </c>
      <c r="E458" s="9" t="s">
        <v>252</v>
      </c>
      <c r="F458" t="s">
        <v>4279</v>
      </c>
      <c r="G458">
        <v>0</v>
      </c>
    </row>
    <row r="459" spans="1:7" x14ac:dyDescent="0.25">
      <c r="A459" t="str">
        <f t="shared" si="7"/>
        <v>Telstra-Data-Network - AUR</v>
      </c>
      <c r="B459" s="8" t="s">
        <v>1809</v>
      </c>
      <c r="C459" s="9" t="s">
        <v>235</v>
      </c>
      <c r="D459" s="9" t="s">
        <v>246</v>
      </c>
      <c r="E459" s="9" t="s">
        <v>250</v>
      </c>
      <c r="F459">
        <v>0</v>
      </c>
      <c r="G459" t="s">
        <v>4281</v>
      </c>
    </row>
    <row r="460" spans="1:7" x14ac:dyDescent="0.25">
      <c r="A460" t="str">
        <f t="shared" si="7"/>
        <v>Telstra-Data-Network Manager</v>
      </c>
      <c r="B460" s="8" t="s">
        <v>1811</v>
      </c>
      <c r="C460" s="9" t="s">
        <v>235</v>
      </c>
      <c r="D460" s="9" t="s">
        <v>246</v>
      </c>
      <c r="E460" s="9" t="s">
        <v>267</v>
      </c>
      <c r="F460">
        <v>0</v>
      </c>
      <c r="G460" t="s">
        <v>4284</v>
      </c>
    </row>
    <row r="461" spans="1:7" x14ac:dyDescent="0.25">
      <c r="A461" t="str">
        <f t="shared" si="7"/>
        <v>Telstra-Data-Network Operations - L2</v>
      </c>
      <c r="B461" s="8" t="s">
        <v>1812</v>
      </c>
      <c r="C461" s="9" t="s">
        <v>235</v>
      </c>
      <c r="D461" s="9" t="s">
        <v>246</v>
      </c>
      <c r="E461" s="9" t="s">
        <v>263</v>
      </c>
      <c r="F461" t="s">
        <v>4286</v>
      </c>
      <c r="G461" t="s">
        <v>4287</v>
      </c>
    </row>
    <row r="462" spans="1:7" x14ac:dyDescent="0.25">
      <c r="A462" t="str">
        <f t="shared" si="7"/>
        <v>Telstra-Data-Network Site Support</v>
      </c>
      <c r="B462" s="8" t="s">
        <v>1814</v>
      </c>
      <c r="C462" s="9" t="s">
        <v>235</v>
      </c>
      <c r="D462" s="9" t="s">
        <v>246</v>
      </c>
      <c r="E462" s="9" t="s">
        <v>269</v>
      </c>
      <c r="F462" t="s">
        <v>4291</v>
      </c>
      <c r="G462" t="s">
        <v>4292</v>
      </c>
    </row>
    <row r="463" spans="1:7" x14ac:dyDescent="0.25">
      <c r="A463" t="str">
        <f t="shared" si="7"/>
        <v>Telstra-Data-Network - Wholesale</v>
      </c>
      <c r="B463" s="8" t="s">
        <v>1810</v>
      </c>
      <c r="C463" s="9" t="s">
        <v>235</v>
      </c>
      <c r="D463" s="9" t="s">
        <v>246</v>
      </c>
      <c r="E463" s="9" t="s">
        <v>247</v>
      </c>
      <c r="F463">
        <v>0</v>
      </c>
      <c r="G463" t="s">
        <v>4281</v>
      </c>
    </row>
    <row r="464" spans="1:7" x14ac:dyDescent="0.25">
      <c r="A464" t="str">
        <f t="shared" si="7"/>
        <v>Telstra-Data-Network Operations Centre</v>
      </c>
      <c r="B464" s="8" t="s">
        <v>1813</v>
      </c>
      <c r="C464" s="9" t="s">
        <v>235</v>
      </c>
      <c r="D464" s="9" t="s">
        <v>246</v>
      </c>
      <c r="E464" s="9" t="s">
        <v>271</v>
      </c>
      <c r="F464" t="s">
        <v>4286</v>
      </c>
      <c r="G464" t="s">
        <v>4289</v>
      </c>
    </row>
    <row r="465" spans="1:7" x14ac:dyDescent="0.25">
      <c r="A465" t="str">
        <f t="shared" si="7"/>
        <v>Telstra-Data-Server Support</v>
      </c>
      <c r="B465" s="8" t="s">
        <v>1815</v>
      </c>
      <c r="C465" s="9" t="s">
        <v>235</v>
      </c>
      <c r="D465" s="9" t="s">
        <v>246</v>
      </c>
      <c r="E465" s="9" t="s">
        <v>944</v>
      </c>
      <c r="F465">
        <v>0</v>
      </c>
      <c r="G465" t="s">
        <v>4294</v>
      </c>
    </row>
    <row r="466" spans="1:7" x14ac:dyDescent="0.25">
      <c r="A466" t="str">
        <f t="shared" si="7"/>
        <v>Telstra-Data-WAN Support</v>
      </c>
      <c r="B466" s="8" t="s">
        <v>1816</v>
      </c>
      <c r="C466" s="9" t="s">
        <v>235</v>
      </c>
      <c r="D466" s="9" t="s">
        <v>246</v>
      </c>
      <c r="E466" s="9" t="s">
        <v>273</v>
      </c>
      <c r="F466" t="s">
        <v>4286</v>
      </c>
      <c r="G466" t="s">
        <v>4287</v>
      </c>
    </row>
    <row r="467" spans="1:7" x14ac:dyDescent="0.25">
      <c r="A467" t="str">
        <f t="shared" si="7"/>
        <v>Telstra-Professional Services-Project Management</v>
      </c>
      <c r="B467" s="8" t="s">
        <v>1817</v>
      </c>
      <c r="C467" s="9" t="s">
        <v>235</v>
      </c>
      <c r="D467" s="9" t="s">
        <v>277</v>
      </c>
      <c r="E467" s="9" t="s">
        <v>278</v>
      </c>
      <c r="F467">
        <v>0</v>
      </c>
      <c r="G467" t="s">
        <v>4297</v>
      </c>
    </row>
    <row r="468" spans="1:7" x14ac:dyDescent="0.25">
      <c r="A468" t="str">
        <f t="shared" si="7"/>
        <v>Telstra-Voice-Help Desk -Voice</v>
      </c>
      <c r="B468" s="8" t="s">
        <v>1818</v>
      </c>
      <c r="C468" s="9" t="s">
        <v>235</v>
      </c>
      <c r="D468" s="9" t="s">
        <v>237</v>
      </c>
      <c r="E468" s="9" t="s">
        <v>244</v>
      </c>
      <c r="F468">
        <v>0</v>
      </c>
      <c r="G468" t="s">
        <v>4275</v>
      </c>
    </row>
    <row r="469" spans="1:7" x14ac:dyDescent="0.25">
      <c r="A469" t="str">
        <f t="shared" si="7"/>
        <v>Telstra-Voice-Voice IPTEL</v>
      </c>
      <c r="B469" s="8" t="s">
        <v>1824</v>
      </c>
      <c r="C469" s="9" t="s">
        <v>235</v>
      </c>
      <c r="D469" s="9" t="s">
        <v>237</v>
      </c>
      <c r="E469" s="9" t="s">
        <v>265</v>
      </c>
      <c r="F469">
        <v>0</v>
      </c>
      <c r="G469" t="s">
        <v>4275</v>
      </c>
    </row>
    <row r="470" spans="1:7" x14ac:dyDescent="0.25">
      <c r="A470" t="str">
        <f t="shared" si="7"/>
        <v>Telstra-Voice-Telstra iVision Engineers</v>
      </c>
      <c r="B470" s="8" t="s">
        <v>1819</v>
      </c>
      <c r="C470" s="9" t="s">
        <v>235</v>
      </c>
      <c r="D470" s="9" t="s">
        <v>237</v>
      </c>
      <c r="E470" s="9" t="s">
        <v>242</v>
      </c>
      <c r="F470">
        <v>0</v>
      </c>
      <c r="G470" t="s">
        <v>4300</v>
      </c>
    </row>
    <row r="471" spans="1:7" x14ac:dyDescent="0.25">
      <c r="A471" t="str">
        <f t="shared" si="7"/>
        <v>Telstra-Voice-Telstra iVision FS</v>
      </c>
      <c r="B471" s="8" t="s">
        <v>1820</v>
      </c>
      <c r="C471" s="9" t="s">
        <v>235</v>
      </c>
      <c r="D471" s="9" t="s">
        <v>237</v>
      </c>
      <c r="E471" s="9" t="s">
        <v>241</v>
      </c>
      <c r="F471">
        <v>0</v>
      </c>
      <c r="G471" t="s">
        <v>4302</v>
      </c>
    </row>
    <row r="472" spans="1:7" x14ac:dyDescent="0.25">
      <c r="A472" t="str">
        <f t="shared" si="7"/>
        <v>Telstra-Voice-Telstra iVision Level 1</v>
      </c>
      <c r="B472" s="8" t="s">
        <v>1821</v>
      </c>
      <c r="C472" s="9" t="s">
        <v>235</v>
      </c>
      <c r="D472" s="9" t="s">
        <v>237</v>
      </c>
      <c r="E472" s="9" t="s">
        <v>238</v>
      </c>
      <c r="F472">
        <v>0</v>
      </c>
      <c r="G472" t="s">
        <v>4304</v>
      </c>
    </row>
    <row r="473" spans="1:7" x14ac:dyDescent="0.25">
      <c r="A473" t="str">
        <f t="shared" si="7"/>
        <v>Telstra-Voice-Telstra iVision Level 2</v>
      </c>
      <c r="B473" s="8" t="s">
        <v>1822</v>
      </c>
      <c r="C473" s="9" t="s">
        <v>235</v>
      </c>
      <c r="D473" s="9" t="s">
        <v>237</v>
      </c>
      <c r="E473" s="9" t="s">
        <v>239</v>
      </c>
      <c r="F473">
        <v>0</v>
      </c>
      <c r="G473" t="s">
        <v>4306</v>
      </c>
    </row>
    <row r="474" spans="1:7" x14ac:dyDescent="0.25">
      <c r="A474" t="str">
        <f t="shared" si="7"/>
        <v>Telstra-Voice-Telstra iVision Level 3</v>
      </c>
      <c r="B474" s="8" t="s">
        <v>1823</v>
      </c>
      <c r="C474" s="9" t="s">
        <v>235</v>
      </c>
      <c r="D474" s="9" t="s">
        <v>237</v>
      </c>
      <c r="E474" s="9" t="s">
        <v>240</v>
      </c>
      <c r="F474">
        <v>0</v>
      </c>
      <c r="G474" t="s">
        <v>4306</v>
      </c>
    </row>
    <row r="475" spans="1:7" x14ac:dyDescent="0.25">
      <c r="A475" t="str">
        <f t="shared" si="7"/>
        <v>Telstra-Voice-Voice Solutions</v>
      </c>
      <c r="B475" s="8" t="s">
        <v>1825</v>
      </c>
      <c r="C475" s="9" t="s">
        <v>235</v>
      </c>
      <c r="D475" s="9" t="s">
        <v>237</v>
      </c>
      <c r="E475" s="9" t="s">
        <v>275</v>
      </c>
      <c r="F475" t="s">
        <v>4310</v>
      </c>
      <c r="G475" t="s">
        <v>4311</v>
      </c>
    </row>
    <row r="476" spans="1:7" x14ac:dyDescent="0.25">
      <c r="A476" t="str">
        <f t="shared" si="7"/>
        <v>NABT-zCAB-Approvers-CAB Approval</v>
      </c>
      <c r="B476" s="8" t="s">
        <v>1804</v>
      </c>
      <c r="C476" s="9" t="s">
        <v>5</v>
      </c>
      <c r="D476" s="9" t="s">
        <v>480</v>
      </c>
      <c r="E476" s="9" t="s">
        <v>481</v>
      </c>
      <c r="F476" t="s">
        <v>4271</v>
      </c>
      <c r="G476" t="s">
        <v>3808</v>
      </c>
    </row>
    <row r="477" spans="1:7" x14ac:dyDescent="0.25">
      <c r="A477" t="str">
        <f t="shared" si="7"/>
        <v>IBM-Workplace Services-Hardware Management</v>
      </c>
      <c r="B477" s="8" t="s">
        <v>1929</v>
      </c>
      <c r="C477" s="9" t="s">
        <v>536</v>
      </c>
      <c r="D477" s="9" t="s">
        <v>541</v>
      </c>
      <c r="E477" s="9" t="s">
        <v>1930</v>
      </c>
      <c r="F477" t="s">
        <v>3088</v>
      </c>
      <c r="G477">
        <v>0</v>
      </c>
    </row>
    <row r="478" spans="1:7" x14ac:dyDescent="0.25">
      <c r="A478" t="str">
        <f t="shared" si="7"/>
        <v>IBM-Workplace Services-Software Management</v>
      </c>
      <c r="B478" s="8" t="s">
        <v>2137</v>
      </c>
      <c r="C478" s="9" t="s">
        <v>536</v>
      </c>
      <c r="D478" s="9" t="s">
        <v>541</v>
      </c>
      <c r="E478" s="9" t="s">
        <v>2138</v>
      </c>
      <c r="F478" t="s">
        <v>3149</v>
      </c>
      <c r="G478">
        <v>0</v>
      </c>
    </row>
    <row r="479" spans="1:7" x14ac:dyDescent="0.25">
      <c r="A479" t="str">
        <f t="shared" si="7"/>
        <v>IBM-Hosting Services-Automated Distribution ITM</v>
      </c>
      <c r="B479" s="8" t="s">
        <v>2141</v>
      </c>
      <c r="C479" s="9" t="s">
        <v>536</v>
      </c>
      <c r="D479" s="9" t="s">
        <v>538</v>
      </c>
      <c r="E479" s="9" t="s">
        <v>621</v>
      </c>
      <c r="F479" t="s">
        <v>2773</v>
      </c>
      <c r="G479" t="s">
        <v>2774</v>
      </c>
    </row>
    <row r="480" spans="1:7" x14ac:dyDescent="0.25">
      <c r="A480" t="str">
        <f t="shared" si="7"/>
        <v>IBM-Hosting Services-System Management Integration Mainframe</v>
      </c>
      <c r="B480" s="8" t="s">
        <v>1875</v>
      </c>
      <c r="C480" s="9" t="s">
        <v>536</v>
      </c>
      <c r="D480" s="9" t="s">
        <v>538</v>
      </c>
      <c r="E480" s="9" t="s">
        <v>619</v>
      </c>
      <c r="F480" t="s">
        <v>2961</v>
      </c>
      <c r="G480" t="s">
        <v>2962</v>
      </c>
    </row>
    <row r="481" spans="1:7" x14ac:dyDescent="0.25">
      <c r="A481" t="str">
        <f t="shared" si="7"/>
        <v>IBM-Hosting Services-System Management Integration Midrange</v>
      </c>
      <c r="B481" s="8" t="s">
        <v>1876</v>
      </c>
      <c r="C481" s="9" t="s">
        <v>536</v>
      </c>
      <c r="D481" s="9" t="s">
        <v>538</v>
      </c>
      <c r="E481" s="9" t="s">
        <v>1877</v>
      </c>
      <c r="F481" t="s">
        <v>2964</v>
      </c>
      <c r="G481" t="s">
        <v>2965</v>
      </c>
    </row>
    <row r="482" spans="1:7" x14ac:dyDescent="0.25">
      <c r="A482" t="str">
        <f t="shared" si="7"/>
        <v>IBM-Hosting Services-System Management Integration Midrange - BMC</v>
      </c>
      <c r="B482" s="8" t="s">
        <v>1989</v>
      </c>
      <c r="C482" s="9" t="s">
        <v>536</v>
      </c>
      <c r="D482" s="9" t="s">
        <v>538</v>
      </c>
      <c r="E482" s="9" t="s">
        <v>625</v>
      </c>
      <c r="F482" t="s">
        <v>2967</v>
      </c>
      <c r="G482" t="s">
        <v>2968</v>
      </c>
    </row>
    <row r="483" spans="1:7" x14ac:dyDescent="0.25">
      <c r="A483" t="str">
        <f t="shared" si="7"/>
        <v>IBM-Hosting Services-Automated Distribution OEM</v>
      </c>
      <c r="B483" s="8" t="s">
        <v>2142</v>
      </c>
      <c r="C483" s="9" t="s">
        <v>536</v>
      </c>
      <c r="D483" s="9" t="s">
        <v>538</v>
      </c>
      <c r="E483" s="9" t="s">
        <v>623</v>
      </c>
      <c r="F483" t="s">
        <v>2776</v>
      </c>
      <c r="G483" t="s">
        <v>2774</v>
      </c>
    </row>
    <row r="484" spans="1:7" x14ac:dyDescent="0.25">
      <c r="A484" t="str">
        <f t="shared" si="7"/>
        <v>IBM-Hosting Services-Automated Distribution OEM NextGen</v>
      </c>
      <c r="B484" s="8" t="s">
        <v>2143</v>
      </c>
      <c r="C484" s="9" t="s">
        <v>536</v>
      </c>
      <c r="D484" s="9" t="s">
        <v>538</v>
      </c>
      <c r="E484" s="9" t="s">
        <v>894</v>
      </c>
      <c r="F484" t="s">
        <v>2778</v>
      </c>
      <c r="G484" t="s">
        <v>2774</v>
      </c>
    </row>
    <row r="485" spans="1:7" x14ac:dyDescent="0.25">
      <c r="A485" t="str">
        <f t="shared" si="7"/>
        <v>IBM-Hosting Services-TADDM Suppport</v>
      </c>
      <c r="B485" s="8" t="s">
        <v>1842</v>
      </c>
      <c r="C485" s="9" t="s">
        <v>536</v>
      </c>
      <c r="D485" s="9" t="s">
        <v>538</v>
      </c>
      <c r="E485" s="9" t="s">
        <v>1843</v>
      </c>
      <c r="F485" t="s">
        <v>2972</v>
      </c>
      <c r="G485">
        <v>0</v>
      </c>
    </row>
    <row r="486" spans="1:7" x14ac:dyDescent="0.25">
      <c r="A486" t="str">
        <f t="shared" si="7"/>
        <v>IBM-Hosting Services-SMI Electronic Software Distribution</v>
      </c>
      <c r="B486" s="8" t="s">
        <v>1988</v>
      </c>
      <c r="C486" s="9" t="s">
        <v>536</v>
      </c>
      <c r="D486" s="9" t="s">
        <v>538</v>
      </c>
      <c r="E486" s="9" t="s">
        <v>829</v>
      </c>
      <c r="F486" t="s">
        <v>2923</v>
      </c>
      <c r="G486">
        <v>0</v>
      </c>
    </row>
    <row r="487" spans="1:7" x14ac:dyDescent="0.25">
      <c r="A487" t="str">
        <f t="shared" si="7"/>
        <v>IBM-Hosting Services-System Management Integration Cloud</v>
      </c>
      <c r="B487" s="8" t="s">
        <v>1844</v>
      </c>
      <c r="C487" s="9" t="s">
        <v>536</v>
      </c>
      <c r="D487" s="9" t="s">
        <v>538</v>
      </c>
      <c r="E487" s="9" t="s">
        <v>555</v>
      </c>
      <c r="F487" t="s">
        <v>2959</v>
      </c>
      <c r="G487">
        <v>0</v>
      </c>
    </row>
    <row r="488" spans="1:7" x14ac:dyDescent="0.25">
      <c r="A488" t="str">
        <f t="shared" si="7"/>
        <v>IBM-Hosting Services-Performance &amp; Management Mainframe</v>
      </c>
      <c r="B488" s="8" t="s">
        <v>1878</v>
      </c>
      <c r="C488" s="9" t="s">
        <v>536</v>
      </c>
      <c r="D488" s="9" t="s">
        <v>538</v>
      </c>
      <c r="E488" s="9" t="s">
        <v>1879</v>
      </c>
      <c r="F488" t="e">
        <v>#N/A</v>
      </c>
      <c r="G488" t="e">
        <v>#N/A</v>
      </c>
    </row>
    <row r="489" spans="1:7" x14ac:dyDescent="0.25">
      <c r="A489" t="str">
        <f t="shared" si="7"/>
        <v>IBM-Hosting Services-Performance &amp; Management Midrange</v>
      </c>
      <c r="B489" s="8" t="s">
        <v>1880</v>
      </c>
      <c r="C489" s="9" t="s">
        <v>536</v>
      </c>
      <c r="D489" s="9" t="s">
        <v>538</v>
      </c>
      <c r="E489" s="9" t="s">
        <v>1881</v>
      </c>
      <c r="F489" t="e">
        <v>#N/A</v>
      </c>
      <c r="G489" t="e">
        <v>#N/A</v>
      </c>
    </row>
    <row r="490" spans="1:7" x14ac:dyDescent="0.25">
      <c r="A490" t="str">
        <f t="shared" si="7"/>
        <v>IBM-Hosting Services-Infrastructure Engagement Services</v>
      </c>
      <c r="B490" s="8" t="s">
        <v>1966</v>
      </c>
      <c r="C490" s="9" t="s">
        <v>536</v>
      </c>
      <c r="D490" s="9" t="s">
        <v>538</v>
      </c>
      <c r="E490" s="9" t="s">
        <v>572</v>
      </c>
      <c r="F490" t="s">
        <v>2846</v>
      </c>
      <c r="G490">
        <v>0</v>
      </c>
    </row>
    <row r="491" spans="1:7" x14ac:dyDescent="0.25">
      <c r="A491" t="str">
        <f t="shared" si="7"/>
        <v>IBM-Workplace Services-Centralised Technical Support</v>
      </c>
      <c r="B491" s="8" t="s">
        <v>2032</v>
      </c>
      <c r="C491" s="9" t="s">
        <v>536</v>
      </c>
      <c r="D491" s="9" t="s">
        <v>541</v>
      </c>
      <c r="E491" s="9" t="s">
        <v>579</v>
      </c>
      <c r="F491">
        <v>0</v>
      </c>
      <c r="G491" t="s">
        <v>2771</v>
      </c>
    </row>
    <row r="492" spans="1:7" x14ac:dyDescent="0.25">
      <c r="A492" t="str">
        <f t="shared" si="7"/>
        <v>IBM-Workplace Services-Computer Build Team</v>
      </c>
      <c r="B492" s="8" t="s">
        <v>1960</v>
      </c>
      <c r="C492" s="9" t="s">
        <v>536</v>
      </c>
      <c r="D492" s="9" t="s">
        <v>541</v>
      </c>
      <c r="E492" s="9" t="s">
        <v>1961</v>
      </c>
      <c r="F492" t="s">
        <v>3059</v>
      </c>
      <c r="G492" t="s">
        <v>3060</v>
      </c>
    </row>
    <row r="493" spans="1:7" x14ac:dyDescent="0.25">
      <c r="A493" t="str">
        <f t="shared" si="7"/>
        <v>IBM-Workplace Services-IMAC Support</v>
      </c>
      <c r="B493" s="8" t="s">
        <v>2013</v>
      </c>
      <c r="C493" s="9" t="s">
        <v>536</v>
      </c>
      <c r="D493" s="9" t="s">
        <v>541</v>
      </c>
      <c r="E493" s="9" t="s">
        <v>577</v>
      </c>
      <c r="F493" t="s">
        <v>3097</v>
      </c>
      <c r="G493" t="s">
        <v>3060</v>
      </c>
    </row>
    <row r="494" spans="1:7" x14ac:dyDescent="0.25">
      <c r="A494" t="str">
        <f t="shared" si="7"/>
        <v>IBM-Workplace Services-Service Desk Thirdparty Queue</v>
      </c>
      <c r="B494" s="8" t="s">
        <v>2049</v>
      </c>
      <c r="C494" s="9" t="s">
        <v>536</v>
      </c>
      <c r="D494" s="9" t="s">
        <v>541</v>
      </c>
      <c r="E494" s="9" t="s">
        <v>2050</v>
      </c>
      <c r="F494" t="s">
        <v>3145</v>
      </c>
      <c r="G494" t="s">
        <v>3060</v>
      </c>
    </row>
    <row r="495" spans="1:7" x14ac:dyDescent="0.25">
      <c r="A495" t="str">
        <f t="shared" si="7"/>
        <v>IBM-Workplace Services-Service Desk - AdvantEdge</v>
      </c>
      <c r="B495" s="8" t="s">
        <v>1847</v>
      </c>
      <c r="C495" s="9" t="s">
        <v>536</v>
      </c>
      <c r="D495" s="9" t="s">
        <v>541</v>
      </c>
      <c r="E495" s="9" t="s">
        <v>1848</v>
      </c>
      <c r="F495" t="s">
        <v>3127</v>
      </c>
      <c r="G495">
        <v>0</v>
      </c>
    </row>
    <row r="496" spans="1:7" x14ac:dyDescent="0.25">
      <c r="A496" t="str">
        <f t="shared" si="7"/>
        <v>IBM-Workplace Services-Service Desk - Change Bridge</v>
      </c>
      <c r="B496" s="8" t="s">
        <v>2041</v>
      </c>
      <c r="C496" s="9" t="s">
        <v>536</v>
      </c>
      <c r="D496" s="9" t="s">
        <v>541</v>
      </c>
      <c r="E496" s="9" t="s">
        <v>856</v>
      </c>
      <c r="F496" t="s">
        <v>3129</v>
      </c>
      <c r="G496">
        <v>0</v>
      </c>
    </row>
    <row r="497" spans="1:7" x14ac:dyDescent="0.25">
      <c r="A497" t="str">
        <f t="shared" si="7"/>
        <v>IBM-Hosting Services-Production Control Package Execution</v>
      </c>
      <c r="B497" s="8" t="s">
        <v>2088</v>
      </c>
      <c r="C497" s="9" t="s">
        <v>536</v>
      </c>
      <c r="D497" s="9" t="s">
        <v>538</v>
      </c>
      <c r="E497" s="9" t="s">
        <v>1077</v>
      </c>
      <c r="F497">
        <v>0</v>
      </c>
      <c r="G497">
        <v>0</v>
      </c>
    </row>
    <row r="498" spans="1:7" x14ac:dyDescent="0.25">
      <c r="A498" t="str">
        <f t="shared" si="7"/>
        <v>IBM-Hosting Services-P&amp;M Computer Operations</v>
      </c>
      <c r="B498" s="8" t="s">
        <v>2087</v>
      </c>
      <c r="C498" s="9" t="s">
        <v>536</v>
      </c>
      <c r="D498" s="9" t="s">
        <v>538</v>
      </c>
      <c r="E498" s="9" t="s">
        <v>1328</v>
      </c>
      <c r="F498" t="e">
        <v>#N/A</v>
      </c>
      <c r="G498" t="e">
        <v>#N/A</v>
      </c>
    </row>
    <row r="499" spans="1:7" x14ac:dyDescent="0.25">
      <c r="A499" t="str">
        <f t="shared" si="7"/>
        <v>IBM-Workplace Services-Service Desk - Technology</v>
      </c>
      <c r="B499" s="8" t="s">
        <v>2097</v>
      </c>
      <c r="C499" s="9" t="s">
        <v>536</v>
      </c>
      <c r="D499" s="9" t="s">
        <v>541</v>
      </c>
      <c r="E499" s="9" t="s">
        <v>574</v>
      </c>
      <c r="F499" t="s">
        <v>3135</v>
      </c>
      <c r="G499" t="s">
        <v>3060</v>
      </c>
    </row>
    <row r="500" spans="1:7" x14ac:dyDescent="0.25">
      <c r="A500" t="str">
        <f t="shared" si="7"/>
        <v>IBM-Workplace Services-Service Desk Retail Admin</v>
      </c>
      <c r="B500" s="8" t="s">
        <v>1962</v>
      </c>
      <c r="C500" s="9" t="s">
        <v>536</v>
      </c>
      <c r="D500" s="9" t="s">
        <v>541</v>
      </c>
      <c r="E500" s="9" t="s">
        <v>1963</v>
      </c>
      <c r="F500" t="s">
        <v>3141</v>
      </c>
      <c r="G500" t="s">
        <v>3060</v>
      </c>
    </row>
    <row r="501" spans="1:7" x14ac:dyDescent="0.25">
      <c r="A501" t="str">
        <f t="shared" si="7"/>
        <v>IBM-Workplace Services-Service Desk L2 Support - Technology</v>
      </c>
      <c r="B501" s="8" t="s">
        <v>1995</v>
      </c>
      <c r="C501" s="9" t="s">
        <v>536</v>
      </c>
      <c r="D501" s="9" t="s">
        <v>541</v>
      </c>
      <c r="E501" s="9" t="s">
        <v>581</v>
      </c>
      <c r="F501" t="s">
        <v>3139</v>
      </c>
      <c r="G501" t="s">
        <v>3060</v>
      </c>
    </row>
    <row r="502" spans="1:7" x14ac:dyDescent="0.25">
      <c r="A502" t="str">
        <f t="shared" si="7"/>
        <v>IBM-Workplace Services-Service Desk Ricoh</v>
      </c>
      <c r="B502" s="8" t="s">
        <v>2051</v>
      </c>
      <c r="C502" s="9" t="s">
        <v>536</v>
      </c>
      <c r="D502" s="9" t="s">
        <v>541</v>
      </c>
      <c r="E502" s="9" t="s">
        <v>2052</v>
      </c>
      <c r="F502" t="s">
        <v>3143</v>
      </c>
      <c r="G502" t="s">
        <v>3060</v>
      </c>
    </row>
    <row r="503" spans="1:7" x14ac:dyDescent="0.25">
      <c r="A503" t="str">
        <f t="shared" si="7"/>
        <v>IBM-Workplace Services-System Access Review</v>
      </c>
      <c r="B503" s="8" t="s">
        <v>1964</v>
      </c>
      <c r="C503" s="9" t="s">
        <v>536</v>
      </c>
      <c r="D503" s="9" t="s">
        <v>541</v>
      </c>
      <c r="E503" s="9" t="s">
        <v>1965</v>
      </c>
      <c r="F503" t="s">
        <v>3155</v>
      </c>
      <c r="G503" t="s">
        <v>3156</v>
      </c>
    </row>
    <row r="504" spans="1:7" x14ac:dyDescent="0.25">
      <c r="A504" t="str">
        <f t="shared" si="7"/>
        <v>IBM-Workplace Services-Service Desk Design and Support</v>
      </c>
      <c r="B504" s="8" t="s">
        <v>2001</v>
      </c>
      <c r="C504" s="9" t="s">
        <v>536</v>
      </c>
      <c r="D504" s="9" t="s">
        <v>541</v>
      </c>
      <c r="E504" s="9" t="s">
        <v>827</v>
      </c>
      <c r="F504" t="s">
        <v>3137</v>
      </c>
      <c r="G504">
        <v>0</v>
      </c>
    </row>
    <row r="505" spans="1:7" x14ac:dyDescent="0.25">
      <c r="A505" t="str">
        <f t="shared" si="7"/>
        <v>IBM-Workplace Services-Service Desk - Products &amp;</v>
      </c>
      <c r="B505" s="8" t="s">
        <v>1991</v>
      </c>
      <c r="C505" s="9" t="s">
        <v>536</v>
      </c>
      <c r="D505" s="9" t="s">
        <v>541</v>
      </c>
      <c r="E505" s="9" t="s">
        <v>1992</v>
      </c>
      <c r="F505" t="e">
        <v>#N/A</v>
      </c>
      <c r="G505" t="e">
        <v>#N/A</v>
      </c>
    </row>
    <row r="506" spans="1:7" x14ac:dyDescent="0.25">
      <c r="A506" t="str">
        <f t="shared" si="7"/>
        <v>IBM-Workplace Services-Service Desk - Products &amp; Administration</v>
      </c>
      <c r="B506" s="8" t="s">
        <v>1927</v>
      </c>
      <c r="C506" s="9" t="s">
        <v>536</v>
      </c>
      <c r="D506" s="9" t="s">
        <v>541</v>
      </c>
      <c r="E506" s="9" t="s">
        <v>1928</v>
      </c>
      <c r="F506" t="e">
        <v>#N/A</v>
      </c>
      <c r="G506" t="e">
        <v>#N/A</v>
      </c>
    </row>
    <row r="507" spans="1:7" x14ac:dyDescent="0.25">
      <c r="A507" t="str">
        <f t="shared" si="7"/>
        <v>IBM-Workplace Services-Service Desk - Wholesale</v>
      </c>
      <c r="B507" s="8" t="s">
        <v>1920</v>
      </c>
      <c r="C507" s="9" t="s">
        <v>536</v>
      </c>
      <c r="D507" s="9" t="s">
        <v>541</v>
      </c>
      <c r="E507" s="9" t="s">
        <v>1921</v>
      </c>
      <c r="F507" t="e">
        <v>#N/A</v>
      </c>
      <c r="G507" t="e">
        <v>#N/A</v>
      </c>
    </row>
    <row r="508" spans="1:7" x14ac:dyDescent="0.25">
      <c r="A508" t="str">
        <f t="shared" si="7"/>
        <v>IBM-Workplace Services-Deskside Support</v>
      </c>
      <c r="B508" s="8" t="s">
        <v>1861</v>
      </c>
      <c r="C508" s="9" t="s">
        <v>536</v>
      </c>
      <c r="D508" s="9" t="s">
        <v>541</v>
      </c>
      <c r="E508" s="9" t="s">
        <v>553</v>
      </c>
      <c r="F508">
        <v>0</v>
      </c>
      <c r="G508" t="s">
        <v>3062</v>
      </c>
    </row>
    <row r="509" spans="1:7" x14ac:dyDescent="0.25">
      <c r="A509" t="str">
        <f t="shared" si="7"/>
        <v>IBM-Workplace Services-Executive Deskside Support</v>
      </c>
      <c r="B509" s="8" t="s">
        <v>2008</v>
      </c>
      <c r="C509" s="9" t="s">
        <v>536</v>
      </c>
      <c r="D509" s="9" t="s">
        <v>541</v>
      </c>
      <c r="E509" s="9" t="s">
        <v>2009</v>
      </c>
      <c r="F509" t="s">
        <v>3080</v>
      </c>
      <c r="G509">
        <v>0</v>
      </c>
    </row>
    <row r="510" spans="1:7" x14ac:dyDescent="0.25">
      <c r="A510" t="str">
        <f t="shared" si="7"/>
        <v>IBM-Workplace Services-Executive Deskside Support NSW</v>
      </c>
      <c r="B510" s="8" t="s">
        <v>1956</v>
      </c>
      <c r="C510" s="9" t="s">
        <v>536</v>
      </c>
      <c r="D510" s="9" t="s">
        <v>541</v>
      </c>
      <c r="E510" s="9" t="s">
        <v>934</v>
      </c>
      <c r="F510" t="s">
        <v>3082</v>
      </c>
      <c r="G510">
        <v>0</v>
      </c>
    </row>
    <row r="511" spans="1:7" x14ac:dyDescent="0.25">
      <c r="A511" t="str">
        <f t="shared" si="7"/>
        <v>IBM-Workplace Services-Executive Deskside Support Victoria</v>
      </c>
      <c r="B511" s="8" t="s">
        <v>1957</v>
      </c>
      <c r="C511" s="9" t="s">
        <v>536</v>
      </c>
      <c r="D511" s="9" t="s">
        <v>541</v>
      </c>
      <c r="E511" s="9" t="s">
        <v>933</v>
      </c>
      <c r="F511" t="s">
        <v>3084</v>
      </c>
      <c r="G511">
        <v>0</v>
      </c>
    </row>
    <row r="512" spans="1:7" x14ac:dyDescent="0.25">
      <c r="A512" t="str">
        <f t="shared" si="7"/>
        <v>IBM-Workplace Services-Onsite Drop-in support NSW GS</v>
      </c>
      <c r="B512" s="8" t="s">
        <v>2112</v>
      </c>
      <c r="C512" s="9" t="s">
        <v>536</v>
      </c>
      <c r="D512" s="9" t="s">
        <v>541</v>
      </c>
      <c r="E512" s="9" t="s">
        <v>935</v>
      </c>
      <c r="F512" t="s">
        <v>3103</v>
      </c>
      <c r="G512" t="s">
        <v>3018</v>
      </c>
    </row>
    <row r="513" spans="1:7" x14ac:dyDescent="0.25">
      <c r="A513" t="str">
        <f t="shared" si="7"/>
        <v>IBM-Workplace Services-Onsite Drop-in support NSW Miller St</v>
      </c>
      <c r="B513" s="8" t="s">
        <v>2113</v>
      </c>
      <c r="C513" s="9" t="s">
        <v>536</v>
      </c>
      <c r="D513" s="9" t="s">
        <v>541</v>
      </c>
      <c r="E513" s="9" t="s">
        <v>936</v>
      </c>
      <c r="F513" t="s">
        <v>3105</v>
      </c>
      <c r="G513" t="s">
        <v>3018</v>
      </c>
    </row>
    <row r="514" spans="1:7" x14ac:dyDescent="0.25">
      <c r="A514" t="str">
        <f t="shared" ref="A514:A577" si="8">CONCATENATE(C514,"-",D514,"-",E514)</f>
        <v>IBM-Workplace Services-Onsite support NSW</v>
      </c>
      <c r="B514" s="8" t="s">
        <v>2114</v>
      </c>
      <c r="C514" s="9" t="s">
        <v>536</v>
      </c>
      <c r="D514" s="9" t="s">
        <v>541</v>
      </c>
      <c r="E514" s="9" t="s">
        <v>937</v>
      </c>
      <c r="F514" t="s">
        <v>3107</v>
      </c>
      <c r="G514" t="s">
        <v>3018</v>
      </c>
    </row>
    <row r="515" spans="1:7" x14ac:dyDescent="0.25">
      <c r="A515" t="str">
        <f t="shared" si="8"/>
        <v>IBM-Workplace Services-QLD Dropin Deskside support</v>
      </c>
      <c r="B515" s="8" t="s">
        <v>2115</v>
      </c>
      <c r="C515" s="9" t="s">
        <v>536</v>
      </c>
      <c r="D515" s="9" t="s">
        <v>541</v>
      </c>
      <c r="E515" s="9" t="s">
        <v>2116</v>
      </c>
      <c r="F515" t="s">
        <v>3111</v>
      </c>
      <c r="G515" t="s">
        <v>3018</v>
      </c>
    </row>
    <row r="516" spans="1:7" x14ac:dyDescent="0.25">
      <c r="A516" t="str">
        <f t="shared" si="8"/>
        <v>IBM-Workplace Services-QLD Onsite Deskside support</v>
      </c>
      <c r="B516" s="8" t="s">
        <v>2117</v>
      </c>
      <c r="C516" s="9" t="s">
        <v>536</v>
      </c>
      <c r="D516" s="9" t="s">
        <v>541</v>
      </c>
      <c r="E516" s="9" t="s">
        <v>2118</v>
      </c>
      <c r="F516" t="s">
        <v>3113</v>
      </c>
      <c r="G516" t="s">
        <v>3018</v>
      </c>
    </row>
    <row r="517" spans="1:7" x14ac:dyDescent="0.25">
      <c r="A517" t="str">
        <f t="shared" si="8"/>
        <v>IBM-Workplace Services-SA Dropin Deskside support</v>
      </c>
      <c r="B517" s="8" t="s">
        <v>2093</v>
      </c>
      <c r="C517" s="9" t="s">
        <v>536</v>
      </c>
      <c r="D517" s="9" t="s">
        <v>541</v>
      </c>
      <c r="E517" s="9" t="s">
        <v>2094</v>
      </c>
      <c r="F517" t="s">
        <v>3121</v>
      </c>
      <c r="G517" t="s">
        <v>3018</v>
      </c>
    </row>
    <row r="518" spans="1:7" x14ac:dyDescent="0.25">
      <c r="A518" t="str">
        <f t="shared" si="8"/>
        <v>IBM-Workplace Services-SA Onsite Deskside support</v>
      </c>
      <c r="B518" s="8" t="s">
        <v>2119</v>
      </c>
      <c r="C518" s="9" t="s">
        <v>536</v>
      </c>
      <c r="D518" s="9" t="s">
        <v>541</v>
      </c>
      <c r="E518" s="9" t="s">
        <v>2120</v>
      </c>
      <c r="F518" t="s">
        <v>3123</v>
      </c>
      <c r="G518" t="s">
        <v>3018</v>
      </c>
    </row>
    <row r="519" spans="1:7" x14ac:dyDescent="0.25">
      <c r="A519" t="str">
        <f t="shared" si="8"/>
        <v>IBM-Workplace Services-SA Onsite Level 2 Deskside support</v>
      </c>
      <c r="B519" s="8" t="s">
        <v>2042</v>
      </c>
      <c r="C519" s="9" t="s">
        <v>536</v>
      </c>
      <c r="D519" s="9" t="s">
        <v>541</v>
      </c>
      <c r="E519" s="9" t="s">
        <v>2043</v>
      </c>
      <c r="F519" t="s">
        <v>3125</v>
      </c>
      <c r="G519" t="s">
        <v>3018</v>
      </c>
    </row>
    <row r="520" spans="1:7" x14ac:dyDescent="0.25">
      <c r="A520" t="str">
        <f t="shared" si="8"/>
        <v>IBM-Workplace Services-Bourke St Victoria Deskside support</v>
      </c>
      <c r="B520" s="8" t="s">
        <v>2121</v>
      </c>
      <c r="C520" s="9" t="s">
        <v>536</v>
      </c>
      <c r="D520" s="9" t="s">
        <v>541</v>
      </c>
      <c r="E520" s="9" t="s">
        <v>2122</v>
      </c>
      <c r="F520" t="s">
        <v>3052</v>
      </c>
      <c r="G520" t="s">
        <v>3018</v>
      </c>
    </row>
    <row r="521" spans="1:7" x14ac:dyDescent="0.25">
      <c r="A521" t="str">
        <f t="shared" si="8"/>
        <v>IBM-Workplace Services-700 Bourke St Victoria Deskside support</v>
      </c>
      <c r="B521" s="8" t="s">
        <v>2125</v>
      </c>
      <c r="C521" s="9" t="s">
        <v>536</v>
      </c>
      <c r="D521" s="9" t="s">
        <v>541</v>
      </c>
      <c r="E521" s="9" t="s">
        <v>2126</v>
      </c>
      <c r="F521" t="s">
        <v>3017</v>
      </c>
      <c r="G521" t="s">
        <v>3018</v>
      </c>
    </row>
    <row r="522" spans="1:7" x14ac:dyDescent="0.25">
      <c r="A522" t="str">
        <f t="shared" si="8"/>
        <v>IBM-Workplace Services-800 Bourke St Victoria Deskside support</v>
      </c>
      <c r="B522" s="8" t="s">
        <v>2123</v>
      </c>
      <c r="C522" s="9" t="s">
        <v>536</v>
      </c>
      <c r="D522" s="9" t="s">
        <v>541</v>
      </c>
      <c r="E522" s="9" t="s">
        <v>2124</v>
      </c>
      <c r="F522" t="s">
        <v>3022</v>
      </c>
      <c r="G522" t="s">
        <v>3018</v>
      </c>
    </row>
    <row r="523" spans="1:7" x14ac:dyDescent="0.25">
      <c r="A523" t="str">
        <f t="shared" si="8"/>
        <v>IBM-Workplace Services-Mobile Deskside support</v>
      </c>
      <c r="B523" s="8" t="s">
        <v>2127</v>
      </c>
      <c r="C523" s="9" t="s">
        <v>536</v>
      </c>
      <c r="D523" s="9" t="s">
        <v>541</v>
      </c>
      <c r="E523" s="9" t="s">
        <v>2128</v>
      </c>
      <c r="F523" t="s">
        <v>3101</v>
      </c>
      <c r="G523" t="s">
        <v>3018</v>
      </c>
    </row>
    <row r="524" spans="1:7" x14ac:dyDescent="0.25">
      <c r="A524" t="str">
        <f t="shared" si="8"/>
        <v>IBM-Workplace Services-Bourke St Onsite Deskside support</v>
      </c>
      <c r="B524" s="8" t="s">
        <v>2095</v>
      </c>
      <c r="C524" s="9" t="s">
        <v>536</v>
      </c>
      <c r="D524" s="9" t="s">
        <v>541</v>
      </c>
      <c r="E524" s="9" t="s">
        <v>2096</v>
      </c>
      <c r="F524" t="s">
        <v>3050</v>
      </c>
      <c r="G524" t="s">
        <v>3018</v>
      </c>
    </row>
    <row r="525" spans="1:7" x14ac:dyDescent="0.25">
      <c r="A525" t="str">
        <f t="shared" si="8"/>
        <v>IBM-Workplace Services-700 Bourke St Victoria Onsite Deskside support</v>
      </c>
      <c r="B525" s="8" t="s">
        <v>2131</v>
      </c>
      <c r="C525" s="9" t="s">
        <v>536</v>
      </c>
      <c r="D525" s="9" t="s">
        <v>541</v>
      </c>
      <c r="E525" s="9" t="s">
        <v>2132</v>
      </c>
      <c r="F525" t="s">
        <v>3020</v>
      </c>
      <c r="G525" t="s">
        <v>3018</v>
      </c>
    </row>
    <row r="526" spans="1:7" x14ac:dyDescent="0.25">
      <c r="A526" t="str">
        <f t="shared" si="8"/>
        <v>IBM-Workplace Services-800 Bourke St Victoria Onsite Deskside support</v>
      </c>
      <c r="B526" s="8" t="s">
        <v>2129</v>
      </c>
      <c r="C526" s="9" t="s">
        <v>536</v>
      </c>
      <c r="D526" s="9" t="s">
        <v>541</v>
      </c>
      <c r="E526" s="9" t="s">
        <v>2130</v>
      </c>
      <c r="F526">
        <v>0</v>
      </c>
      <c r="G526">
        <v>0</v>
      </c>
    </row>
    <row r="527" spans="1:7" x14ac:dyDescent="0.25">
      <c r="A527" t="str">
        <f t="shared" si="8"/>
        <v>IBM-Workplace Services-WA Dropin Deskside support</v>
      </c>
      <c r="B527" s="8" t="s">
        <v>2133</v>
      </c>
      <c r="C527" s="9" t="s">
        <v>536</v>
      </c>
      <c r="D527" s="9" t="s">
        <v>541</v>
      </c>
      <c r="E527" s="9" t="s">
        <v>2134</v>
      </c>
      <c r="F527" t="s">
        <v>3162</v>
      </c>
      <c r="G527" t="s">
        <v>3018</v>
      </c>
    </row>
    <row r="528" spans="1:7" x14ac:dyDescent="0.25">
      <c r="A528" t="str">
        <f t="shared" si="8"/>
        <v>IBM-Workplace Services-WA Onsite Deskside support</v>
      </c>
      <c r="B528" s="8" t="s">
        <v>2135</v>
      </c>
      <c r="C528" s="9" t="s">
        <v>536</v>
      </c>
      <c r="D528" s="9" t="s">
        <v>541</v>
      </c>
      <c r="E528" s="9" t="s">
        <v>2136</v>
      </c>
      <c r="F528" t="s">
        <v>3164</v>
      </c>
      <c r="G528" t="s">
        <v>3018</v>
      </c>
    </row>
    <row r="529" spans="1:7" x14ac:dyDescent="0.25">
      <c r="A529" t="str">
        <f t="shared" si="8"/>
        <v>IBM-Workplace Services-IMAC Hardware Software Ordering</v>
      </c>
      <c r="B529" s="8" t="s">
        <v>1828</v>
      </c>
      <c r="C529" s="9" t="s">
        <v>536</v>
      </c>
      <c r="D529" s="9" t="s">
        <v>541</v>
      </c>
      <c r="E529" s="9" t="s">
        <v>1829</v>
      </c>
      <c r="F529" t="s">
        <v>3093</v>
      </c>
      <c r="G529">
        <v>0</v>
      </c>
    </row>
    <row r="530" spans="1:7" x14ac:dyDescent="0.25">
      <c r="A530" t="str">
        <f t="shared" si="8"/>
        <v>IBM-Workplace Services-IMAC Planners</v>
      </c>
      <c r="B530" s="8" t="s">
        <v>1826</v>
      </c>
      <c r="C530" s="9" t="s">
        <v>536</v>
      </c>
      <c r="D530" s="9" t="s">
        <v>541</v>
      </c>
      <c r="E530" s="9" t="s">
        <v>1827</v>
      </c>
      <c r="F530" t="s">
        <v>3095</v>
      </c>
      <c r="G530">
        <v>0</v>
      </c>
    </row>
    <row r="531" spans="1:7" x14ac:dyDescent="0.25">
      <c r="A531" t="str">
        <f t="shared" si="8"/>
        <v>IBM-Workplace Services-Hardware Return and Repairs</v>
      </c>
      <c r="B531" s="8" t="s">
        <v>2139</v>
      </c>
      <c r="C531" s="9" t="s">
        <v>536</v>
      </c>
      <c r="D531" s="9" t="s">
        <v>541</v>
      </c>
      <c r="E531" s="9" t="s">
        <v>2140</v>
      </c>
      <c r="F531" t="s">
        <v>3090</v>
      </c>
      <c r="G531" t="s">
        <v>3018</v>
      </c>
    </row>
    <row r="532" spans="1:7" x14ac:dyDescent="0.25">
      <c r="A532" t="str">
        <f t="shared" si="8"/>
        <v>IBM-Workplace Services-Predelivery Logistics</v>
      </c>
      <c r="B532" s="8" t="s">
        <v>1958</v>
      </c>
      <c r="C532" s="9" t="s">
        <v>536</v>
      </c>
      <c r="D532" s="9" t="s">
        <v>541</v>
      </c>
      <c r="E532" s="9" t="s">
        <v>1959</v>
      </c>
      <c r="F532" t="s">
        <v>3109</v>
      </c>
      <c r="G532" t="s">
        <v>3018</v>
      </c>
    </row>
    <row r="533" spans="1:7" x14ac:dyDescent="0.25">
      <c r="A533" t="str">
        <f t="shared" si="8"/>
        <v>IBM-Workplace Services-Software Packaging Services</v>
      </c>
      <c r="B533" s="8" t="s">
        <v>2014</v>
      </c>
      <c r="C533" s="9" t="s">
        <v>536</v>
      </c>
      <c r="D533" s="9" t="s">
        <v>541</v>
      </c>
      <c r="E533" s="9" t="s">
        <v>2015</v>
      </c>
      <c r="F533" t="e">
        <v>#N/A</v>
      </c>
      <c r="G533" t="e">
        <v>#N/A</v>
      </c>
    </row>
    <row r="534" spans="1:7" x14ac:dyDescent="0.25">
      <c r="A534" t="str">
        <f t="shared" si="8"/>
        <v>IBM-Workplace Services-Software Platform Management Services Retail</v>
      </c>
      <c r="B534" s="8" t="s">
        <v>2055</v>
      </c>
      <c r="C534" s="9" t="s">
        <v>536</v>
      </c>
      <c r="D534" s="9" t="s">
        <v>541</v>
      </c>
      <c r="E534" s="9" t="s">
        <v>2056</v>
      </c>
      <c r="F534" t="s">
        <v>3151</v>
      </c>
      <c r="G534" t="s">
        <v>3147</v>
      </c>
    </row>
    <row r="535" spans="1:7" x14ac:dyDescent="0.25">
      <c r="A535" t="str">
        <f t="shared" si="8"/>
        <v>IBM-Workplace Services-Software Distribution Services</v>
      </c>
      <c r="B535" s="8" t="s">
        <v>2010</v>
      </c>
      <c r="C535" s="9" t="s">
        <v>536</v>
      </c>
      <c r="D535" s="9" t="s">
        <v>541</v>
      </c>
      <c r="E535" s="9" t="s">
        <v>551</v>
      </c>
      <c r="F535">
        <v>0</v>
      </c>
      <c r="G535" t="s">
        <v>3147</v>
      </c>
    </row>
    <row r="536" spans="1:7" x14ac:dyDescent="0.25">
      <c r="A536" t="str">
        <f t="shared" si="8"/>
        <v>IBM-Workplace Services-Software Platform Management Services Wholesale</v>
      </c>
      <c r="B536" s="8" t="s">
        <v>2057</v>
      </c>
      <c r="C536" s="9" t="s">
        <v>536</v>
      </c>
      <c r="D536" s="9" t="s">
        <v>541</v>
      </c>
      <c r="E536" s="9" t="s">
        <v>2058</v>
      </c>
      <c r="F536" t="s">
        <v>3153</v>
      </c>
      <c r="G536" t="s">
        <v>3147</v>
      </c>
    </row>
    <row r="537" spans="1:7" x14ac:dyDescent="0.25">
      <c r="A537" t="str">
        <f t="shared" si="8"/>
        <v>IBM-Hosting Services-ISM Remedy Bridge</v>
      </c>
      <c r="B537" s="8" t="s">
        <v>2047</v>
      </c>
      <c r="C537" s="9" t="s">
        <v>536</v>
      </c>
      <c r="D537" s="9" t="s">
        <v>538</v>
      </c>
      <c r="E537" s="9" t="s">
        <v>2048</v>
      </c>
      <c r="F537" t="s">
        <v>2842</v>
      </c>
      <c r="G537">
        <v>0</v>
      </c>
    </row>
    <row r="538" spans="1:7" x14ac:dyDescent="0.25">
      <c r="A538" t="str">
        <f t="shared" si="8"/>
        <v>IBM-Hosting Services-Facilities Management</v>
      </c>
      <c r="B538" s="8" t="s">
        <v>1882</v>
      </c>
      <c r="C538" s="9" t="s">
        <v>536</v>
      </c>
      <c r="D538" s="9" t="s">
        <v>538</v>
      </c>
      <c r="E538" s="9" t="s">
        <v>599</v>
      </c>
      <c r="F538" t="s">
        <v>2823</v>
      </c>
      <c r="G538" t="s">
        <v>2824</v>
      </c>
    </row>
    <row r="539" spans="1:7" x14ac:dyDescent="0.25">
      <c r="A539" t="str">
        <f t="shared" si="8"/>
        <v>IBM-Hosting Services-Network Tools Support and Delivery</v>
      </c>
      <c r="B539" s="8" t="s">
        <v>2011</v>
      </c>
      <c r="C539" s="9" t="s">
        <v>536</v>
      </c>
      <c r="D539" s="9" t="s">
        <v>538</v>
      </c>
      <c r="E539" s="9" t="s">
        <v>885</v>
      </c>
      <c r="F539" t="s">
        <v>2886</v>
      </c>
      <c r="G539">
        <v>0</v>
      </c>
    </row>
    <row r="540" spans="1:7" x14ac:dyDescent="0.25">
      <c r="A540" t="str">
        <f t="shared" si="8"/>
        <v>IBM-Hosting Services-Network Operations</v>
      </c>
      <c r="B540" s="8" t="s">
        <v>1985</v>
      </c>
      <c r="C540" s="9" t="s">
        <v>536</v>
      </c>
      <c r="D540" s="9" t="s">
        <v>538</v>
      </c>
      <c r="E540" s="9" t="s">
        <v>823</v>
      </c>
      <c r="F540" t="s">
        <v>2884</v>
      </c>
      <c r="G540">
        <v>0</v>
      </c>
    </row>
    <row r="541" spans="1:7" x14ac:dyDescent="0.25">
      <c r="A541" t="str">
        <f t="shared" si="8"/>
        <v>IBM-Workplace Services-Asset management Tool</v>
      </c>
      <c r="B541" s="8" t="s">
        <v>1931</v>
      </c>
      <c r="C541" s="9" t="s">
        <v>536</v>
      </c>
      <c r="D541" s="9" t="s">
        <v>541</v>
      </c>
      <c r="E541" s="9" t="s">
        <v>1932</v>
      </c>
      <c r="F541" t="s">
        <v>3047</v>
      </c>
      <c r="G541">
        <v>0</v>
      </c>
    </row>
    <row r="542" spans="1:7" x14ac:dyDescent="0.25">
      <c r="A542" t="str">
        <f t="shared" si="8"/>
        <v>IBM-Workplace Services-Asset management Finance</v>
      </c>
      <c r="B542" s="8" t="s">
        <v>2100</v>
      </c>
      <c r="C542" s="9" t="s">
        <v>536</v>
      </c>
      <c r="D542" s="9" t="s">
        <v>541</v>
      </c>
      <c r="E542" s="9" t="s">
        <v>2101</v>
      </c>
      <c r="F542" t="s">
        <v>3035</v>
      </c>
      <c r="G542">
        <v>0</v>
      </c>
    </row>
    <row r="543" spans="1:7" x14ac:dyDescent="0.25">
      <c r="A543" t="str">
        <f t="shared" si="8"/>
        <v>IBM-Workplace Services-Asset Management Hardware</v>
      </c>
      <c r="B543" s="8" t="s">
        <v>2005</v>
      </c>
      <c r="C543" s="9" t="s">
        <v>536</v>
      </c>
      <c r="D543" s="9" t="s">
        <v>541</v>
      </c>
      <c r="E543" s="9" t="s">
        <v>2006</v>
      </c>
      <c r="F543" t="s">
        <v>3033</v>
      </c>
      <c r="G543">
        <v>0</v>
      </c>
    </row>
    <row r="544" spans="1:7" x14ac:dyDescent="0.25">
      <c r="A544" t="str">
        <f t="shared" si="8"/>
        <v>IBM-Workplace Services-Asset management Inventory</v>
      </c>
      <c r="B544" s="8" t="s">
        <v>2098</v>
      </c>
      <c r="C544" s="9" t="s">
        <v>536</v>
      </c>
      <c r="D544" s="9" t="s">
        <v>541</v>
      </c>
      <c r="E544" s="9" t="s">
        <v>2099</v>
      </c>
      <c r="F544" t="s">
        <v>3037</v>
      </c>
      <c r="G544">
        <v>0</v>
      </c>
    </row>
    <row r="545" spans="1:7" x14ac:dyDescent="0.25">
      <c r="A545" t="str">
        <f t="shared" si="8"/>
        <v>IBM-Workplace Services-Asset management Logistics</v>
      </c>
      <c r="B545" s="8" t="s">
        <v>2108</v>
      </c>
      <c r="C545" s="9" t="s">
        <v>536</v>
      </c>
      <c r="D545" s="9" t="s">
        <v>541</v>
      </c>
      <c r="E545" s="9" t="s">
        <v>2109</v>
      </c>
      <c r="F545" t="s">
        <v>3039</v>
      </c>
      <c r="G545">
        <v>0</v>
      </c>
    </row>
    <row r="546" spans="1:7" x14ac:dyDescent="0.25">
      <c r="A546" t="str">
        <f t="shared" si="8"/>
        <v>IBM-Workplace Services-Asset management Ordering</v>
      </c>
      <c r="B546" s="8" t="s">
        <v>2102</v>
      </c>
      <c r="C546" s="9" t="s">
        <v>536</v>
      </c>
      <c r="D546" s="9" t="s">
        <v>541</v>
      </c>
      <c r="E546" s="9" t="s">
        <v>2103</v>
      </c>
      <c r="F546" t="s">
        <v>3041</v>
      </c>
      <c r="G546">
        <v>0</v>
      </c>
    </row>
    <row r="547" spans="1:7" x14ac:dyDescent="0.25">
      <c r="A547" t="str">
        <f t="shared" si="8"/>
        <v>IBM-Workplace Services-Asset management SLM</v>
      </c>
      <c r="B547" s="8" t="s">
        <v>2106</v>
      </c>
      <c r="C547" s="9" t="s">
        <v>536</v>
      </c>
      <c r="D547" s="9" t="s">
        <v>541</v>
      </c>
      <c r="E547" s="9" t="s">
        <v>2107</v>
      </c>
      <c r="F547" t="s">
        <v>3043</v>
      </c>
      <c r="G547">
        <v>0</v>
      </c>
    </row>
    <row r="548" spans="1:7" x14ac:dyDescent="0.25">
      <c r="A548" t="str">
        <f t="shared" si="8"/>
        <v>IBM-Workplace Services-Asset management Software Asset Tracking</v>
      </c>
      <c r="B548" s="8" t="s">
        <v>2104</v>
      </c>
      <c r="C548" s="9" t="s">
        <v>536</v>
      </c>
      <c r="D548" s="9" t="s">
        <v>541</v>
      </c>
      <c r="E548" s="9" t="s">
        <v>2105</v>
      </c>
      <c r="F548" t="s">
        <v>3045</v>
      </c>
      <c r="G548">
        <v>0</v>
      </c>
    </row>
    <row r="549" spans="1:7" x14ac:dyDescent="0.25">
      <c r="A549" t="str">
        <f t="shared" si="8"/>
        <v>IBM-Cross Functional-Service Delivery Management</v>
      </c>
      <c r="B549" s="8" t="s">
        <v>1883</v>
      </c>
      <c r="C549" s="9" t="s">
        <v>536</v>
      </c>
      <c r="D549" s="9" t="s">
        <v>611</v>
      </c>
      <c r="E549" s="9" t="s">
        <v>1312</v>
      </c>
      <c r="F549" t="s">
        <v>2756</v>
      </c>
      <c r="G549" t="s">
        <v>2757</v>
      </c>
    </row>
    <row r="550" spans="1:7" x14ac:dyDescent="0.25">
      <c r="A550" t="str">
        <f t="shared" si="8"/>
        <v>IBM-Hosting Services-Service Restoration</v>
      </c>
      <c r="B550" s="8" t="s">
        <v>1986</v>
      </c>
      <c r="C550" s="9" t="s">
        <v>536</v>
      </c>
      <c r="D550" s="9" t="s">
        <v>538</v>
      </c>
      <c r="E550" s="9" t="s">
        <v>606</v>
      </c>
      <c r="F550" t="s">
        <v>2942</v>
      </c>
      <c r="G550">
        <v>0</v>
      </c>
    </row>
    <row r="551" spans="1:7" x14ac:dyDescent="0.25">
      <c r="A551" t="str">
        <f t="shared" si="8"/>
        <v>IBM-Hosting Services-IBM Coordinator</v>
      </c>
      <c r="B551" s="8" t="s">
        <v>2079</v>
      </c>
      <c r="C551" s="9" t="s">
        <v>536</v>
      </c>
      <c r="D551" s="9" t="s">
        <v>538</v>
      </c>
      <c r="E551" s="9" t="s">
        <v>1863</v>
      </c>
      <c r="F551">
        <v>0</v>
      </c>
      <c r="G551">
        <v>0</v>
      </c>
    </row>
    <row r="552" spans="1:7" x14ac:dyDescent="0.25">
      <c r="A552" t="str">
        <f t="shared" si="8"/>
        <v>IBM-Cross Functional-Reporting</v>
      </c>
      <c r="B552" s="8" t="s">
        <v>1884</v>
      </c>
      <c r="C552" s="9" t="s">
        <v>536</v>
      </c>
      <c r="D552" s="9" t="s">
        <v>611</v>
      </c>
      <c r="E552" s="9" t="s">
        <v>1885</v>
      </c>
      <c r="F552" t="s">
        <v>2753</v>
      </c>
      <c r="G552" t="s">
        <v>2754</v>
      </c>
    </row>
    <row r="553" spans="1:7" x14ac:dyDescent="0.25">
      <c r="A553" t="str">
        <f t="shared" si="8"/>
        <v>IBM-Cross Functional-Service level Management</v>
      </c>
      <c r="B553" s="8" t="s">
        <v>1950</v>
      </c>
      <c r="C553" s="9" t="s">
        <v>536</v>
      </c>
      <c r="D553" s="9" t="s">
        <v>611</v>
      </c>
      <c r="E553" s="9" t="s">
        <v>1951</v>
      </c>
      <c r="F553" t="s">
        <v>2762</v>
      </c>
      <c r="G553" t="s">
        <v>2763</v>
      </c>
    </row>
    <row r="554" spans="1:7" x14ac:dyDescent="0.25">
      <c r="A554" t="str">
        <f t="shared" si="8"/>
        <v>IBM-Cross Functional-Configuration Management</v>
      </c>
      <c r="B554" s="8" t="s">
        <v>1935</v>
      </c>
      <c r="C554" s="9" t="s">
        <v>536</v>
      </c>
      <c r="D554" s="9" t="s">
        <v>611</v>
      </c>
      <c r="E554" s="9" t="s">
        <v>492</v>
      </c>
      <c r="F554" t="s">
        <v>2737</v>
      </c>
      <c r="G554" t="s">
        <v>2738</v>
      </c>
    </row>
    <row r="555" spans="1:7" x14ac:dyDescent="0.25">
      <c r="A555" t="str">
        <f t="shared" si="8"/>
        <v>IBM-Cross Functional-Change Management</v>
      </c>
      <c r="B555" s="8" t="s">
        <v>1936</v>
      </c>
      <c r="C555" s="9" t="s">
        <v>536</v>
      </c>
      <c r="D555" s="9" t="s">
        <v>611</v>
      </c>
      <c r="E555" s="9" t="s">
        <v>485</v>
      </c>
      <c r="F555" t="s">
        <v>2734</v>
      </c>
      <c r="G555" t="s">
        <v>2735</v>
      </c>
    </row>
    <row r="556" spans="1:7" x14ac:dyDescent="0.25">
      <c r="A556" t="str">
        <f t="shared" si="8"/>
        <v>IBM-Cross Functional-Incident Management</v>
      </c>
      <c r="B556" s="8" t="s">
        <v>1886</v>
      </c>
      <c r="C556" s="9" t="s">
        <v>536</v>
      </c>
      <c r="D556" s="9" t="s">
        <v>611</v>
      </c>
      <c r="E556" s="9" t="s">
        <v>1887</v>
      </c>
      <c r="F556" t="s">
        <v>2741</v>
      </c>
      <c r="G556" t="s">
        <v>2742</v>
      </c>
    </row>
    <row r="557" spans="1:7" x14ac:dyDescent="0.25">
      <c r="A557" t="str">
        <f t="shared" si="8"/>
        <v>IBM-Cross Functional-Service Management Tools Support - Maximo</v>
      </c>
      <c r="B557" s="8" t="s">
        <v>1941</v>
      </c>
      <c r="C557" s="9" t="s">
        <v>536</v>
      </c>
      <c r="D557" s="9" t="s">
        <v>611</v>
      </c>
      <c r="E557" s="9" t="s">
        <v>942</v>
      </c>
      <c r="F557" t="s">
        <v>2759</v>
      </c>
      <c r="G557" t="s">
        <v>2760</v>
      </c>
    </row>
    <row r="558" spans="1:7" x14ac:dyDescent="0.25">
      <c r="A558" t="str">
        <f t="shared" si="8"/>
        <v>IBM-Cross Functional-Problem Management</v>
      </c>
      <c r="B558" s="8" t="s">
        <v>1888</v>
      </c>
      <c r="C558" s="9" t="s">
        <v>536</v>
      </c>
      <c r="D558" s="9" t="s">
        <v>611</v>
      </c>
      <c r="E558" s="9" t="s">
        <v>490</v>
      </c>
      <c r="F558" t="s">
        <v>2744</v>
      </c>
      <c r="G558" t="s">
        <v>2745</v>
      </c>
    </row>
    <row r="559" spans="1:7" x14ac:dyDescent="0.25">
      <c r="A559" t="str">
        <f t="shared" si="8"/>
        <v>IBM-Cross Functional-IBM Coordinator</v>
      </c>
      <c r="B559" s="8" t="s">
        <v>1862</v>
      </c>
      <c r="C559" s="9" t="s">
        <v>536</v>
      </c>
      <c r="D559" s="9" t="s">
        <v>611</v>
      </c>
      <c r="E559" s="9" t="s">
        <v>1863</v>
      </c>
      <c r="F559">
        <v>0</v>
      </c>
      <c r="G559">
        <v>0</v>
      </c>
    </row>
    <row r="560" spans="1:7" x14ac:dyDescent="0.25">
      <c r="A560" t="str">
        <f t="shared" si="8"/>
        <v>IBM-Workplace Services-IBM Coordinator</v>
      </c>
      <c r="B560" s="8" t="s">
        <v>1864</v>
      </c>
      <c r="C560" s="9" t="s">
        <v>536</v>
      </c>
      <c r="D560" s="9" t="s">
        <v>541</v>
      </c>
      <c r="E560" s="9" t="s">
        <v>1863</v>
      </c>
      <c r="F560">
        <v>0</v>
      </c>
      <c r="G560">
        <v>0</v>
      </c>
    </row>
    <row r="561" spans="1:7" x14ac:dyDescent="0.25">
      <c r="A561" t="str">
        <f t="shared" si="8"/>
        <v>IBM-Hosting Services-Service Restoration Wrong</v>
      </c>
      <c r="B561" s="8" t="s">
        <v>1924</v>
      </c>
      <c r="C561" s="9" t="s">
        <v>536</v>
      </c>
      <c r="D561" s="9" t="s">
        <v>538</v>
      </c>
      <c r="E561" s="9" t="s">
        <v>1925</v>
      </c>
      <c r="F561" t="e">
        <v>#N/A</v>
      </c>
      <c r="G561" t="e">
        <v>#N/A</v>
      </c>
    </row>
    <row r="562" spans="1:7" x14ac:dyDescent="0.25">
      <c r="A562" t="str">
        <f t="shared" si="8"/>
        <v>IBM-Cross Functional-Process Management</v>
      </c>
      <c r="B562" s="8" t="s">
        <v>1944</v>
      </c>
      <c r="C562" s="9" t="s">
        <v>536</v>
      </c>
      <c r="D562" s="9" t="s">
        <v>611</v>
      </c>
      <c r="E562" s="9" t="s">
        <v>1945</v>
      </c>
      <c r="F562" t="s">
        <v>2747</v>
      </c>
      <c r="G562" t="s">
        <v>2748</v>
      </c>
    </row>
    <row r="563" spans="1:7" x14ac:dyDescent="0.25">
      <c r="A563" t="str">
        <f t="shared" si="8"/>
        <v>IBM-Cross Functional-Release Management</v>
      </c>
      <c r="B563" s="8" t="s">
        <v>1889</v>
      </c>
      <c r="C563" s="9" t="s">
        <v>536</v>
      </c>
      <c r="D563" s="9" t="s">
        <v>611</v>
      </c>
      <c r="E563" s="9" t="s">
        <v>1890</v>
      </c>
      <c r="F563" t="s">
        <v>2750</v>
      </c>
      <c r="G563" t="s">
        <v>2751</v>
      </c>
    </row>
    <row r="564" spans="1:7" x14ac:dyDescent="0.25">
      <c r="A564" t="str">
        <f t="shared" si="8"/>
        <v>IBM-Cross Functional-Transition &amp; Project Management</v>
      </c>
      <c r="B564" s="8" t="s">
        <v>1918</v>
      </c>
      <c r="C564" s="9" t="s">
        <v>536</v>
      </c>
      <c r="D564" s="9" t="s">
        <v>611</v>
      </c>
      <c r="E564" s="9" t="s">
        <v>1919</v>
      </c>
      <c r="F564" t="e">
        <v>#N/A</v>
      </c>
      <c r="G564" t="e">
        <v>#N/A</v>
      </c>
    </row>
    <row r="565" spans="1:7" x14ac:dyDescent="0.25">
      <c r="A565" t="str">
        <f t="shared" si="8"/>
        <v>IBM-Workplace Services-AccessNAB Provisioning</v>
      </c>
      <c r="B565" s="8" t="s">
        <v>2091</v>
      </c>
      <c r="C565" s="9" t="s">
        <v>536</v>
      </c>
      <c r="D565" s="9" t="s">
        <v>541</v>
      </c>
      <c r="E565" s="9" t="s">
        <v>2092</v>
      </c>
      <c r="F565" t="s">
        <v>3028</v>
      </c>
      <c r="G565" t="s">
        <v>3029</v>
      </c>
    </row>
    <row r="566" spans="1:7" x14ac:dyDescent="0.25">
      <c r="A566" t="str">
        <f t="shared" si="8"/>
        <v>IBM-Hosting Services-Digital Certificate Security Services</v>
      </c>
      <c r="B566" s="8" t="s">
        <v>2084</v>
      </c>
      <c r="C566" s="9" t="s">
        <v>536</v>
      </c>
      <c r="D566" s="9" t="s">
        <v>538</v>
      </c>
      <c r="E566" s="9" t="s">
        <v>898</v>
      </c>
      <c r="F566" t="s">
        <v>2810</v>
      </c>
      <c r="G566" t="s">
        <v>2811</v>
      </c>
    </row>
    <row r="567" spans="1:7" x14ac:dyDescent="0.25">
      <c r="A567" t="str">
        <f t="shared" si="8"/>
        <v>IBM-Hosting Services-Mainframe Security ADM</v>
      </c>
      <c r="B567" s="8" t="s">
        <v>2080</v>
      </c>
      <c r="C567" s="9" t="s">
        <v>536</v>
      </c>
      <c r="D567" s="9" t="s">
        <v>538</v>
      </c>
      <c r="E567" s="9" t="s">
        <v>2081</v>
      </c>
      <c r="F567" t="s">
        <v>2860</v>
      </c>
      <c r="G567" t="s">
        <v>2861</v>
      </c>
    </row>
    <row r="568" spans="1:7" x14ac:dyDescent="0.25">
      <c r="A568" t="str">
        <f t="shared" si="8"/>
        <v>IBM-Hosting Services-Security Mainframe Monitoring</v>
      </c>
      <c r="B568" s="8" t="s">
        <v>2085</v>
      </c>
      <c r="C568" s="9" t="s">
        <v>536</v>
      </c>
      <c r="D568" s="9" t="s">
        <v>538</v>
      </c>
      <c r="E568" s="9" t="s">
        <v>2086</v>
      </c>
      <c r="F568" t="s">
        <v>2931</v>
      </c>
      <c r="G568">
        <v>0</v>
      </c>
    </row>
    <row r="569" spans="1:7" x14ac:dyDescent="0.25">
      <c r="A569" t="str">
        <f t="shared" si="8"/>
        <v>IBM-Workplace Services-Access Management Request</v>
      </c>
      <c r="B569" s="8" t="s">
        <v>2082</v>
      </c>
      <c r="C569" s="9" t="s">
        <v>536</v>
      </c>
      <c r="D569" s="9" t="s">
        <v>541</v>
      </c>
      <c r="E569" s="9" t="s">
        <v>2083</v>
      </c>
      <c r="F569" t="s">
        <v>3025</v>
      </c>
      <c r="G569" t="s">
        <v>3026</v>
      </c>
    </row>
    <row r="570" spans="1:7" x14ac:dyDescent="0.25">
      <c r="A570" t="str">
        <f t="shared" si="8"/>
        <v>IBM-Workplace Services-Remote Access provisioning</v>
      </c>
      <c r="B570" s="8" t="s">
        <v>2089</v>
      </c>
      <c r="C570" s="9" t="s">
        <v>536</v>
      </c>
      <c r="D570" s="9" t="s">
        <v>541</v>
      </c>
      <c r="E570" s="9" t="s">
        <v>2090</v>
      </c>
      <c r="F570" t="s">
        <v>3115</v>
      </c>
      <c r="G570" t="s">
        <v>3116</v>
      </c>
    </row>
    <row r="571" spans="1:7" x14ac:dyDescent="0.25">
      <c r="A571" t="str">
        <f t="shared" si="8"/>
        <v>IBM-Workplace Services-User Access Request</v>
      </c>
      <c r="B571" s="8" t="s">
        <v>2110</v>
      </c>
      <c r="C571" s="9" t="s">
        <v>536</v>
      </c>
      <c r="D571" s="9" t="s">
        <v>541</v>
      </c>
      <c r="E571" s="9" t="s">
        <v>2111</v>
      </c>
      <c r="F571" t="s">
        <v>3160</v>
      </c>
      <c r="G571" t="s">
        <v>3026</v>
      </c>
    </row>
    <row r="572" spans="1:7" x14ac:dyDescent="0.25">
      <c r="A572" t="str">
        <f t="shared" si="8"/>
        <v>IBM-Workplace Services-Unix Platform Request</v>
      </c>
      <c r="B572" s="8" t="s">
        <v>2039</v>
      </c>
      <c r="C572" s="9" t="s">
        <v>536</v>
      </c>
      <c r="D572" s="9" t="s">
        <v>541</v>
      </c>
      <c r="E572" s="9" t="s">
        <v>2040</v>
      </c>
      <c r="F572" t="s">
        <v>3158</v>
      </c>
      <c r="G572">
        <v>0</v>
      </c>
    </row>
    <row r="573" spans="1:7" x14ac:dyDescent="0.25">
      <c r="A573" t="str">
        <f t="shared" si="8"/>
        <v>IBM-Hosting Services-Identity and Accessment Mgmt Projects</v>
      </c>
      <c r="B573" s="8" t="s">
        <v>1846</v>
      </c>
      <c r="C573" s="9" t="s">
        <v>536</v>
      </c>
      <c r="D573" s="9" t="s">
        <v>538</v>
      </c>
      <c r="E573" s="9" t="s">
        <v>896</v>
      </c>
      <c r="F573" t="s">
        <v>2844</v>
      </c>
      <c r="G573">
        <v>0</v>
      </c>
    </row>
    <row r="574" spans="1:7" x14ac:dyDescent="0.25">
      <c r="A574" t="str">
        <f t="shared" si="8"/>
        <v>IBM-Workplace Services-Anti-Virus Management Support</v>
      </c>
      <c r="B574" s="8" t="s">
        <v>1891</v>
      </c>
      <c r="C574" s="9" t="s">
        <v>536</v>
      </c>
      <c r="D574" s="9" t="s">
        <v>541</v>
      </c>
      <c r="E574" s="9" t="s">
        <v>542</v>
      </c>
      <c r="F574" t="s">
        <v>3031</v>
      </c>
      <c r="G574" t="s">
        <v>2769</v>
      </c>
    </row>
    <row r="575" spans="1:7" x14ac:dyDescent="0.25">
      <c r="A575" t="str">
        <f t="shared" si="8"/>
        <v>IBM-Hosting Services-Anti-Virus Email Management</v>
      </c>
      <c r="B575" s="8" t="s">
        <v>1980</v>
      </c>
      <c r="C575" s="9" t="s">
        <v>536</v>
      </c>
      <c r="D575" s="9" t="s">
        <v>538</v>
      </c>
      <c r="E575" s="9" t="s">
        <v>539</v>
      </c>
      <c r="F575" t="s">
        <v>2768</v>
      </c>
      <c r="G575" t="s">
        <v>2769</v>
      </c>
    </row>
    <row r="576" spans="1:7" x14ac:dyDescent="0.25">
      <c r="A576" t="str">
        <f t="shared" si="8"/>
        <v>IBM-Workplace Services-Electronic Reporting System</v>
      </c>
      <c r="B576" s="8" t="s">
        <v>1994</v>
      </c>
      <c r="C576" s="9" t="s">
        <v>536</v>
      </c>
      <c r="D576" s="9" t="s">
        <v>541</v>
      </c>
      <c r="E576" s="9" t="s">
        <v>825</v>
      </c>
      <c r="F576">
        <v>0</v>
      </c>
      <c r="G576">
        <v>0</v>
      </c>
    </row>
    <row r="577" spans="1:7" x14ac:dyDescent="0.25">
      <c r="A577" t="str">
        <f t="shared" si="8"/>
        <v>IBM-Workplace Services-Rightfax Administration</v>
      </c>
      <c r="B577" s="8" t="s">
        <v>1892</v>
      </c>
      <c r="C577" s="9" t="s">
        <v>536</v>
      </c>
      <c r="D577" s="9" t="s">
        <v>541</v>
      </c>
      <c r="E577" s="9" t="s">
        <v>656</v>
      </c>
      <c r="F577">
        <v>0</v>
      </c>
      <c r="G577">
        <v>0</v>
      </c>
    </row>
    <row r="578" spans="1:7" x14ac:dyDescent="0.25">
      <c r="A578" t="str">
        <f t="shared" ref="A578:A641" si="9">CONCATENATE(C578,"-",D578,"-",E578)</f>
        <v>IBM-Workplace Services-Business Application Services Sharepoint</v>
      </c>
      <c r="B578" s="8" t="s">
        <v>2025</v>
      </c>
      <c r="C578" s="9" t="s">
        <v>536</v>
      </c>
      <c r="D578" s="9" t="s">
        <v>541</v>
      </c>
      <c r="E578" s="9" t="s">
        <v>840</v>
      </c>
      <c r="F578" t="s">
        <v>3054</v>
      </c>
      <c r="G578">
        <v>0</v>
      </c>
    </row>
    <row r="579" spans="1:7" x14ac:dyDescent="0.25">
      <c r="A579" t="str">
        <f t="shared" si="9"/>
        <v>IBM-Workplace Services-Blackberry Collaboration</v>
      </c>
      <c r="B579" s="8" t="s">
        <v>2059</v>
      </c>
      <c r="C579" s="9" t="s">
        <v>536</v>
      </c>
      <c r="D579" s="9" t="s">
        <v>541</v>
      </c>
      <c r="E579" s="9" t="s">
        <v>2060</v>
      </c>
      <c r="F579">
        <v>0</v>
      </c>
      <c r="G579">
        <v>0</v>
      </c>
    </row>
    <row r="580" spans="1:7" x14ac:dyDescent="0.25">
      <c r="A580" t="str">
        <f t="shared" si="9"/>
        <v>IBM-Workplace Services-Email &amp; Services Mobility</v>
      </c>
      <c r="B580" s="8" t="s">
        <v>2004</v>
      </c>
      <c r="C580" s="9" t="s">
        <v>536</v>
      </c>
      <c r="D580" s="9" t="s">
        <v>541</v>
      </c>
      <c r="E580" s="9" t="s">
        <v>1854</v>
      </c>
      <c r="F580" t="e">
        <v>#N/A</v>
      </c>
      <c r="G580" t="e">
        <v>#N/A</v>
      </c>
    </row>
    <row r="581" spans="1:7" x14ac:dyDescent="0.25">
      <c r="A581" t="str">
        <f t="shared" si="9"/>
        <v>IBM-Workplace Services-Email and Collaboration Electronic Reporting System</v>
      </c>
      <c r="B581" s="8" t="s">
        <v>2033</v>
      </c>
      <c r="C581" s="9" t="s">
        <v>536</v>
      </c>
      <c r="D581" s="9" t="s">
        <v>541</v>
      </c>
      <c r="E581" s="9" t="s">
        <v>2034</v>
      </c>
      <c r="F581" t="s">
        <v>3074</v>
      </c>
      <c r="G581" t="s">
        <v>2821</v>
      </c>
    </row>
    <row r="582" spans="1:7" x14ac:dyDescent="0.25">
      <c r="A582" t="str">
        <f t="shared" si="9"/>
        <v>IBM-Workplace Services-Email &amp; Services Exchange</v>
      </c>
      <c r="B582" s="8" t="s">
        <v>1999</v>
      </c>
      <c r="C582" s="9" t="s">
        <v>536</v>
      </c>
      <c r="D582" s="9" t="s">
        <v>541</v>
      </c>
      <c r="E582" s="9" t="s">
        <v>2000</v>
      </c>
      <c r="F582" t="s">
        <v>3072</v>
      </c>
      <c r="G582" t="s">
        <v>3065</v>
      </c>
    </row>
    <row r="583" spans="1:7" x14ac:dyDescent="0.25">
      <c r="A583" t="str">
        <f t="shared" si="9"/>
        <v>IBM-Workplace Services-Email and Collaboration Right Fax</v>
      </c>
      <c r="B583" s="8" t="s">
        <v>1946</v>
      </c>
      <c r="C583" s="9" t="s">
        <v>536</v>
      </c>
      <c r="D583" s="9" t="s">
        <v>541</v>
      </c>
      <c r="E583" s="9" t="s">
        <v>1947</v>
      </c>
      <c r="F583" t="s">
        <v>3076</v>
      </c>
      <c r="G583" t="s">
        <v>3065</v>
      </c>
    </row>
    <row r="584" spans="1:7" x14ac:dyDescent="0.25">
      <c r="A584" t="str">
        <f t="shared" si="9"/>
        <v>IBM-Hosting Services-Email &amp; Collaboration Services FIM</v>
      </c>
      <c r="B584" s="8" t="s">
        <v>1866</v>
      </c>
      <c r="C584" s="9" t="s">
        <v>536</v>
      </c>
      <c r="D584" s="9" t="s">
        <v>538</v>
      </c>
      <c r="E584" s="9" t="s">
        <v>1867</v>
      </c>
      <c r="F584">
        <v>0</v>
      </c>
      <c r="G584">
        <v>0</v>
      </c>
    </row>
    <row r="585" spans="1:7" x14ac:dyDescent="0.25">
      <c r="A585" t="str">
        <f t="shared" si="9"/>
        <v>IBM-Workplace Services-Forefront Identity</v>
      </c>
      <c r="B585" s="8" t="s">
        <v>2028</v>
      </c>
      <c r="C585" s="9" t="s">
        <v>536</v>
      </c>
      <c r="D585" s="9" t="s">
        <v>541</v>
      </c>
      <c r="E585" s="9" t="s">
        <v>2029</v>
      </c>
      <c r="F585" t="s">
        <v>3086</v>
      </c>
      <c r="G585" t="s">
        <v>3065</v>
      </c>
    </row>
    <row r="586" spans="1:7" x14ac:dyDescent="0.25">
      <c r="A586" t="str">
        <f t="shared" si="9"/>
        <v>IBM-Hosting Services-Email &amp; Services Notes Domino</v>
      </c>
      <c r="B586" s="8" t="s">
        <v>1977</v>
      </c>
      <c r="C586" s="9" t="s">
        <v>536</v>
      </c>
      <c r="D586" s="9" t="s">
        <v>538</v>
      </c>
      <c r="E586" s="9" t="s">
        <v>1978</v>
      </c>
      <c r="F586" t="e">
        <v>#N/A</v>
      </c>
      <c r="G586" t="e">
        <v>#N/A</v>
      </c>
    </row>
    <row r="587" spans="1:7" x14ac:dyDescent="0.25">
      <c r="A587" t="str">
        <f t="shared" si="9"/>
        <v>IBM-Hosting Services-Email &amp; Services Mobility</v>
      </c>
      <c r="B587" s="8" t="s">
        <v>1853</v>
      </c>
      <c r="C587" s="9" t="s">
        <v>536</v>
      </c>
      <c r="D587" s="9" t="s">
        <v>538</v>
      </c>
      <c r="E587" s="9" t="s">
        <v>1854</v>
      </c>
      <c r="F587" t="e">
        <v>#N/A</v>
      </c>
      <c r="G587" t="e">
        <v>#N/A</v>
      </c>
    </row>
    <row r="588" spans="1:7" x14ac:dyDescent="0.25">
      <c r="A588" t="str">
        <f t="shared" si="9"/>
        <v>IBM-Hosting Services-Email &amp; Collaboration Services Notes Domino T</v>
      </c>
      <c r="B588" s="8" t="s">
        <v>1922</v>
      </c>
      <c r="C588" s="9" t="s">
        <v>536</v>
      </c>
      <c r="D588" s="9" t="s">
        <v>538</v>
      </c>
      <c r="E588" s="9" t="s">
        <v>1923</v>
      </c>
      <c r="F588" t="e">
        <v>#N/A</v>
      </c>
      <c r="G588" t="e">
        <v>#N/A</v>
      </c>
    </row>
    <row r="589" spans="1:7" x14ac:dyDescent="0.25">
      <c r="A589" t="str">
        <f t="shared" si="9"/>
        <v>IBM-Workplace Services-Messaging and Collaboration Project</v>
      </c>
      <c r="B589" s="8" t="s">
        <v>2020</v>
      </c>
      <c r="C589" s="9" t="s">
        <v>536</v>
      </c>
      <c r="D589" s="9" t="s">
        <v>541</v>
      </c>
      <c r="E589" s="9" t="s">
        <v>831</v>
      </c>
      <c r="F589" t="s">
        <v>3099</v>
      </c>
      <c r="G589">
        <v>0</v>
      </c>
    </row>
    <row r="590" spans="1:7" x14ac:dyDescent="0.25">
      <c r="A590" t="str">
        <f t="shared" si="9"/>
        <v>IBM-Workplace Services-Exchange Projects Support</v>
      </c>
      <c r="B590" s="8" t="s">
        <v>2061</v>
      </c>
      <c r="C590" s="9" t="s">
        <v>536</v>
      </c>
      <c r="D590" s="9" t="s">
        <v>541</v>
      </c>
      <c r="E590" s="9" t="s">
        <v>2062</v>
      </c>
      <c r="F590" t="s">
        <v>3078</v>
      </c>
      <c r="G590">
        <v>0</v>
      </c>
    </row>
    <row r="591" spans="1:7" x14ac:dyDescent="0.25">
      <c r="A591" t="str">
        <f t="shared" si="9"/>
        <v>IBM-Workplace Services-ECS Sharepoint</v>
      </c>
      <c r="B591" s="8" t="s">
        <v>1948</v>
      </c>
      <c r="C591" s="9" t="s">
        <v>536</v>
      </c>
      <c r="D591" s="9" t="s">
        <v>541</v>
      </c>
      <c r="E591" s="9" t="s">
        <v>1949</v>
      </c>
      <c r="F591" t="s">
        <v>3064</v>
      </c>
      <c r="G591" t="s">
        <v>3065</v>
      </c>
    </row>
    <row r="592" spans="1:7" x14ac:dyDescent="0.25">
      <c r="A592" t="str">
        <f t="shared" si="9"/>
        <v>IBM-Hosting Services-Email &amp; Collaboration Services Exchange</v>
      </c>
      <c r="B592" s="8" t="s">
        <v>1865</v>
      </c>
      <c r="C592" s="9" t="s">
        <v>536</v>
      </c>
      <c r="D592" s="9" t="s">
        <v>538</v>
      </c>
      <c r="E592" s="9" t="s">
        <v>560</v>
      </c>
      <c r="F592" t="e">
        <v>#N/A</v>
      </c>
      <c r="G592" t="e">
        <v>#N/A</v>
      </c>
    </row>
    <row r="593" spans="1:7" x14ac:dyDescent="0.25">
      <c r="A593" t="str">
        <f t="shared" si="9"/>
        <v>IBM-Hosting Services-IIS Server</v>
      </c>
      <c r="B593" s="8" t="s">
        <v>1939</v>
      </c>
      <c r="C593" s="9" t="s">
        <v>536</v>
      </c>
      <c r="D593" s="9" t="s">
        <v>538</v>
      </c>
      <c r="E593" s="9" t="s">
        <v>1940</v>
      </c>
      <c r="F593" t="s">
        <v>2830</v>
      </c>
      <c r="G593" t="s">
        <v>2831</v>
      </c>
    </row>
    <row r="594" spans="1:7" x14ac:dyDescent="0.25">
      <c r="A594" t="str">
        <f t="shared" si="9"/>
        <v>IBM-Hosting Services-IIS Server Transformed</v>
      </c>
      <c r="B594" s="8" t="s">
        <v>1942</v>
      </c>
      <c r="C594" s="9" t="s">
        <v>536</v>
      </c>
      <c r="D594" s="9" t="s">
        <v>538</v>
      </c>
      <c r="E594" s="9" t="s">
        <v>1943</v>
      </c>
      <c r="F594" t="s">
        <v>2833</v>
      </c>
      <c r="G594" t="s">
        <v>2831</v>
      </c>
    </row>
    <row r="595" spans="1:7" x14ac:dyDescent="0.25">
      <c r="A595" t="str">
        <f t="shared" si="9"/>
        <v>IBM-Hosting Services-Messaging Support</v>
      </c>
      <c r="B595" s="8" t="s">
        <v>1893</v>
      </c>
      <c r="C595" s="9" t="s">
        <v>536</v>
      </c>
      <c r="D595" s="9" t="s">
        <v>538</v>
      </c>
      <c r="E595" s="9" t="s">
        <v>1894</v>
      </c>
      <c r="F595">
        <v>0</v>
      </c>
      <c r="G595">
        <v>0</v>
      </c>
    </row>
    <row r="596" spans="1:7" x14ac:dyDescent="0.25">
      <c r="A596" t="str">
        <f t="shared" si="9"/>
        <v>IBM-Hosting Services-MQ Series Support</v>
      </c>
      <c r="B596" s="8" t="s">
        <v>1982</v>
      </c>
      <c r="C596" s="9" t="s">
        <v>536</v>
      </c>
      <c r="D596" s="9" t="s">
        <v>538</v>
      </c>
      <c r="E596" s="9" t="s">
        <v>847</v>
      </c>
      <c r="F596" t="s">
        <v>2850</v>
      </c>
      <c r="G596" t="s">
        <v>2795</v>
      </c>
    </row>
    <row r="597" spans="1:7" x14ac:dyDescent="0.25">
      <c r="A597" t="str">
        <f t="shared" si="9"/>
        <v>IBM-Hosting Services-MQ Series Support Transformed</v>
      </c>
      <c r="B597" s="8" t="s">
        <v>2026</v>
      </c>
      <c r="C597" s="9" t="s">
        <v>536</v>
      </c>
      <c r="D597" s="9" t="s">
        <v>538</v>
      </c>
      <c r="E597" s="9" t="s">
        <v>2027</v>
      </c>
      <c r="F597" t="s">
        <v>2852</v>
      </c>
      <c r="G597" t="s">
        <v>2853</v>
      </c>
    </row>
    <row r="598" spans="1:7" x14ac:dyDescent="0.25">
      <c r="A598" t="str">
        <f t="shared" si="9"/>
        <v>IBM-Hosting Services-Oracle Middleware Support</v>
      </c>
      <c r="B598" s="8" t="s">
        <v>1987</v>
      </c>
      <c r="C598" s="9" t="s">
        <v>536</v>
      </c>
      <c r="D598" s="9" t="s">
        <v>538</v>
      </c>
      <c r="E598" s="9" t="s">
        <v>608</v>
      </c>
      <c r="F598" t="s">
        <v>2890</v>
      </c>
      <c r="G598" t="s">
        <v>2868</v>
      </c>
    </row>
    <row r="599" spans="1:7" x14ac:dyDescent="0.25">
      <c r="A599" t="str">
        <f t="shared" si="9"/>
        <v>IBM-Hosting Services-Middleware Projects</v>
      </c>
      <c r="B599" s="8" t="s">
        <v>1970</v>
      </c>
      <c r="C599" s="9" t="s">
        <v>536</v>
      </c>
      <c r="D599" s="9" t="s">
        <v>538</v>
      </c>
      <c r="E599" s="9" t="s">
        <v>588</v>
      </c>
      <c r="F599" t="s">
        <v>2864</v>
      </c>
      <c r="G599" t="s">
        <v>2865</v>
      </c>
    </row>
    <row r="600" spans="1:7" x14ac:dyDescent="0.25">
      <c r="A600" t="str">
        <f t="shared" si="9"/>
        <v>IBM-Hosting Services-Tibco Support</v>
      </c>
      <c r="B600" s="8" t="s">
        <v>1996</v>
      </c>
      <c r="C600" s="9" t="s">
        <v>536</v>
      </c>
      <c r="D600" s="9" t="s">
        <v>538</v>
      </c>
      <c r="E600" s="9" t="s">
        <v>849</v>
      </c>
      <c r="F600" t="s">
        <v>2979</v>
      </c>
      <c r="G600" t="s">
        <v>2980</v>
      </c>
    </row>
    <row r="601" spans="1:7" x14ac:dyDescent="0.25">
      <c r="A601" t="str">
        <f t="shared" si="9"/>
        <v>IBM-Hosting Services-Websphere Application Support</v>
      </c>
      <c r="B601" s="8" t="s">
        <v>1895</v>
      </c>
      <c r="C601" s="9" t="s">
        <v>536</v>
      </c>
      <c r="D601" s="9" t="s">
        <v>538</v>
      </c>
      <c r="E601" s="9" t="s">
        <v>617</v>
      </c>
      <c r="F601" t="s">
        <v>2991</v>
      </c>
      <c r="G601" t="s">
        <v>2795</v>
      </c>
    </row>
    <row r="602" spans="1:7" x14ac:dyDescent="0.25">
      <c r="A602" t="str">
        <f t="shared" si="9"/>
        <v>IBM-Hosting Services-Websphere App Server Support Transformed</v>
      </c>
      <c r="B602" s="8" t="s">
        <v>2030</v>
      </c>
      <c r="C602" s="9" t="s">
        <v>536</v>
      </c>
      <c r="D602" s="9" t="s">
        <v>538</v>
      </c>
      <c r="E602" s="9" t="s">
        <v>2031</v>
      </c>
      <c r="F602" t="s">
        <v>2989</v>
      </c>
      <c r="G602" t="s">
        <v>2795</v>
      </c>
    </row>
    <row r="603" spans="1:7" x14ac:dyDescent="0.25">
      <c r="A603" t="str">
        <f t="shared" si="9"/>
        <v>IBM-Hosting Services-Middleware Services</v>
      </c>
      <c r="B603" s="8" t="s">
        <v>1973</v>
      </c>
      <c r="C603" s="9" t="s">
        <v>536</v>
      </c>
      <c r="D603" s="9" t="s">
        <v>538</v>
      </c>
      <c r="E603" s="9" t="s">
        <v>853</v>
      </c>
      <c r="F603" t="s">
        <v>2867</v>
      </c>
      <c r="G603" t="s">
        <v>2868</v>
      </c>
    </row>
    <row r="604" spans="1:7" x14ac:dyDescent="0.25">
      <c r="A604" t="str">
        <f t="shared" si="9"/>
        <v>IBM-Hosting Services-Weblogic Middleware Support</v>
      </c>
      <c r="B604" s="8" t="s">
        <v>1859</v>
      </c>
      <c r="C604" s="9" t="s">
        <v>536</v>
      </c>
      <c r="D604" s="9" t="s">
        <v>538</v>
      </c>
      <c r="E604" s="9" t="s">
        <v>1860</v>
      </c>
      <c r="F604" t="s">
        <v>2987</v>
      </c>
      <c r="G604" t="s">
        <v>2868</v>
      </c>
    </row>
    <row r="605" spans="1:7" x14ac:dyDescent="0.25">
      <c r="A605" t="str">
        <f t="shared" si="9"/>
        <v>IBM-Hosting Services-DSS Web Services</v>
      </c>
      <c r="B605" s="8" t="s">
        <v>1968</v>
      </c>
      <c r="C605" s="9" t="s">
        <v>536</v>
      </c>
      <c r="D605" s="9" t="s">
        <v>538</v>
      </c>
      <c r="E605" s="9" t="s">
        <v>672</v>
      </c>
      <c r="F605" t="s">
        <v>2794</v>
      </c>
      <c r="G605" t="s">
        <v>2795</v>
      </c>
    </row>
    <row r="606" spans="1:7" x14ac:dyDescent="0.25">
      <c r="A606" t="str">
        <f t="shared" si="9"/>
        <v>IBM-Hosting Services-CICS Support</v>
      </c>
      <c r="B606" s="8" t="s">
        <v>1896</v>
      </c>
      <c r="C606" s="9" t="s">
        <v>536</v>
      </c>
      <c r="D606" s="9" t="s">
        <v>538</v>
      </c>
      <c r="E606" s="9" t="s">
        <v>661</v>
      </c>
      <c r="F606" t="s">
        <v>2783</v>
      </c>
      <c r="G606" t="s">
        <v>2784</v>
      </c>
    </row>
    <row r="607" spans="1:7" x14ac:dyDescent="0.25">
      <c r="A607" t="str">
        <f t="shared" si="9"/>
        <v>IBM-Hosting Services-Database Control Support</v>
      </c>
      <c r="B607" s="8" t="s">
        <v>1990</v>
      </c>
      <c r="C607" s="9" t="s">
        <v>536</v>
      </c>
      <c r="D607" s="9" t="s">
        <v>538</v>
      </c>
      <c r="E607" s="9" t="s">
        <v>663</v>
      </c>
      <c r="F607" t="s">
        <v>2797</v>
      </c>
      <c r="G607" t="s">
        <v>2784</v>
      </c>
    </row>
    <row r="608" spans="1:7" x14ac:dyDescent="0.25">
      <c r="A608" t="str">
        <f t="shared" si="9"/>
        <v>IBM-Hosting Services-IMS Support</v>
      </c>
      <c r="B608" s="8" t="s">
        <v>1897</v>
      </c>
      <c r="C608" s="9" t="s">
        <v>536</v>
      </c>
      <c r="D608" s="9" t="s">
        <v>538</v>
      </c>
      <c r="E608" s="9" t="s">
        <v>665</v>
      </c>
      <c r="F608" t="s">
        <v>2835</v>
      </c>
      <c r="G608" t="s">
        <v>2784</v>
      </c>
    </row>
    <row r="609" spans="1:7" x14ac:dyDescent="0.25">
      <c r="A609" t="str">
        <f t="shared" si="9"/>
        <v>IBM-Hosting Services-Objectstart DB</v>
      </c>
      <c r="B609" s="8" t="s">
        <v>2053</v>
      </c>
      <c r="C609" s="9" t="s">
        <v>536</v>
      </c>
      <c r="D609" s="9" t="s">
        <v>538</v>
      </c>
      <c r="E609" s="9" t="s">
        <v>2054</v>
      </c>
      <c r="F609" t="s">
        <v>2888</v>
      </c>
      <c r="G609" t="s">
        <v>2784</v>
      </c>
    </row>
    <row r="610" spans="1:7" x14ac:dyDescent="0.25">
      <c r="A610" t="str">
        <f t="shared" si="9"/>
        <v>IBM-Hosting Services-Mainframe DB2</v>
      </c>
      <c r="B610" s="8" t="s">
        <v>1898</v>
      </c>
      <c r="C610" s="9" t="s">
        <v>536</v>
      </c>
      <c r="D610" s="9" t="s">
        <v>538</v>
      </c>
      <c r="E610" s="9" t="s">
        <v>1899</v>
      </c>
      <c r="F610" t="s">
        <v>2855</v>
      </c>
      <c r="G610" t="s">
        <v>2856</v>
      </c>
    </row>
    <row r="611" spans="1:7" x14ac:dyDescent="0.25">
      <c r="A611" t="str">
        <f t="shared" si="9"/>
        <v>IBM-Hosting Services-Mainframe DB2 DBA</v>
      </c>
      <c r="B611" s="8" t="s">
        <v>1969</v>
      </c>
      <c r="C611" s="9" t="s">
        <v>536</v>
      </c>
      <c r="D611" s="9" t="s">
        <v>538</v>
      </c>
      <c r="E611" s="9" t="s">
        <v>674</v>
      </c>
      <c r="F611" t="s">
        <v>2858</v>
      </c>
      <c r="G611" t="s">
        <v>2856</v>
      </c>
    </row>
    <row r="612" spans="1:7" x14ac:dyDescent="0.25">
      <c r="A612" t="str">
        <f t="shared" si="9"/>
        <v>IBM-Hosting Services-Database Services - Midrange</v>
      </c>
      <c r="B612" s="8" t="s">
        <v>1900</v>
      </c>
      <c r="C612" s="9" t="s">
        <v>536</v>
      </c>
      <c r="D612" s="9" t="s">
        <v>538</v>
      </c>
      <c r="E612" s="9" t="s">
        <v>633</v>
      </c>
      <c r="F612" t="s">
        <v>2799</v>
      </c>
      <c r="G612" t="s">
        <v>2800</v>
      </c>
    </row>
    <row r="613" spans="1:7" x14ac:dyDescent="0.25">
      <c r="A613" t="str">
        <f t="shared" si="9"/>
        <v>IBM-Hosting Services-EXAData DB</v>
      </c>
      <c r="B613" s="8" t="s">
        <v>2063</v>
      </c>
      <c r="C613" s="9" t="s">
        <v>536</v>
      </c>
      <c r="D613" s="9" t="s">
        <v>538</v>
      </c>
      <c r="E613" s="9" t="s">
        <v>2064</v>
      </c>
      <c r="F613" t="s">
        <v>2815</v>
      </c>
      <c r="G613">
        <v>0</v>
      </c>
    </row>
    <row r="614" spans="1:7" x14ac:dyDescent="0.25">
      <c r="A614" t="str">
        <f t="shared" si="9"/>
        <v>IBM-Hosting Services-Database Services - Oracle</v>
      </c>
      <c r="B614" s="8" t="s">
        <v>1901</v>
      </c>
      <c r="C614" s="9" t="s">
        <v>536</v>
      </c>
      <c r="D614" s="9" t="s">
        <v>538</v>
      </c>
      <c r="E614" s="9" t="s">
        <v>629</v>
      </c>
      <c r="F614" t="s">
        <v>2802</v>
      </c>
      <c r="G614">
        <v>0</v>
      </c>
    </row>
    <row r="615" spans="1:7" x14ac:dyDescent="0.25">
      <c r="A615" t="str">
        <f t="shared" si="9"/>
        <v>IBM-Hosting Services-Oracle Nextgen</v>
      </c>
      <c r="B615" s="8" t="s">
        <v>2065</v>
      </c>
      <c r="C615" s="9" t="s">
        <v>536</v>
      </c>
      <c r="D615" s="9" t="s">
        <v>538</v>
      </c>
      <c r="E615" s="9" t="s">
        <v>2066</v>
      </c>
      <c r="F615" t="s">
        <v>2892</v>
      </c>
      <c r="G615">
        <v>0</v>
      </c>
    </row>
    <row r="616" spans="1:7" x14ac:dyDescent="0.25">
      <c r="A616" t="str">
        <f t="shared" si="9"/>
        <v>IBM-Hosting Services-Oracle Wealth Sydney</v>
      </c>
      <c r="B616" s="8" t="s">
        <v>2067</v>
      </c>
      <c r="C616" s="9" t="s">
        <v>536</v>
      </c>
      <c r="D616" s="9" t="s">
        <v>538</v>
      </c>
      <c r="E616" s="9" t="s">
        <v>2068</v>
      </c>
      <c r="F616" t="s">
        <v>2899</v>
      </c>
      <c r="G616">
        <v>0</v>
      </c>
    </row>
    <row r="617" spans="1:7" x14ac:dyDescent="0.25">
      <c r="A617" t="str">
        <f t="shared" si="9"/>
        <v>IBM-Hosting Services-Database Services - Oracle Retail</v>
      </c>
      <c r="B617" s="8" t="s">
        <v>1836</v>
      </c>
      <c r="C617" s="9" t="s">
        <v>536</v>
      </c>
      <c r="D617" s="9" t="s">
        <v>538</v>
      </c>
      <c r="E617" s="9" t="s">
        <v>1837</v>
      </c>
      <c r="F617" t="s">
        <v>2804</v>
      </c>
      <c r="G617">
        <v>0</v>
      </c>
    </row>
    <row r="618" spans="1:7" x14ac:dyDescent="0.25">
      <c r="A618" t="str">
        <f t="shared" si="9"/>
        <v>IBM-Hosting Services-Oracle Wealth Melbourne</v>
      </c>
      <c r="B618" s="8" t="s">
        <v>1838</v>
      </c>
      <c r="C618" s="9" t="s">
        <v>536</v>
      </c>
      <c r="D618" s="9" t="s">
        <v>538</v>
      </c>
      <c r="E618" s="9" t="s">
        <v>1839</v>
      </c>
      <c r="F618" t="s">
        <v>2897</v>
      </c>
      <c r="G618">
        <v>0</v>
      </c>
    </row>
    <row r="619" spans="1:7" x14ac:dyDescent="0.25">
      <c r="A619" t="str">
        <f t="shared" si="9"/>
        <v>IBM-Hosting Services-Oracle Wholesale</v>
      </c>
      <c r="B619" s="8" t="s">
        <v>1840</v>
      </c>
      <c r="C619" s="9" t="s">
        <v>536</v>
      </c>
      <c r="D619" s="9" t="s">
        <v>538</v>
      </c>
      <c r="E619" s="9" t="s">
        <v>1841</v>
      </c>
      <c r="F619" t="s">
        <v>2901</v>
      </c>
      <c r="G619">
        <v>0</v>
      </c>
    </row>
    <row r="620" spans="1:7" x14ac:dyDescent="0.25">
      <c r="A620" t="str">
        <f t="shared" si="9"/>
        <v>IBM-Hosting Services-Database Services - SQL</v>
      </c>
      <c r="B620" s="8" t="s">
        <v>1902</v>
      </c>
      <c r="C620" s="9" t="s">
        <v>536</v>
      </c>
      <c r="D620" s="9" t="s">
        <v>538</v>
      </c>
      <c r="E620" s="9" t="s">
        <v>631</v>
      </c>
      <c r="F620" t="s">
        <v>2806</v>
      </c>
      <c r="G620">
        <v>0</v>
      </c>
    </row>
    <row r="621" spans="1:7" x14ac:dyDescent="0.25">
      <c r="A621" t="str">
        <f t="shared" si="9"/>
        <v>IBM-Hosting Services-SQL Retail</v>
      </c>
      <c r="B621" s="8" t="s">
        <v>1830</v>
      </c>
      <c r="C621" s="9" t="s">
        <v>536</v>
      </c>
      <c r="D621" s="9" t="s">
        <v>538</v>
      </c>
      <c r="E621" s="9" t="s">
        <v>1831</v>
      </c>
      <c r="F621" t="s">
        <v>2925</v>
      </c>
      <c r="G621">
        <v>0</v>
      </c>
    </row>
    <row r="622" spans="1:7" x14ac:dyDescent="0.25">
      <c r="A622" t="str">
        <f t="shared" si="9"/>
        <v>IBM-Hosting Services-SQL Wealth</v>
      </c>
      <c r="B622" s="8" t="s">
        <v>1832</v>
      </c>
      <c r="C622" s="9" t="s">
        <v>536</v>
      </c>
      <c r="D622" s="9" t="s">
        <v>538</v>
      </c>
      <c r="E622" s="9" t="s">
        <v>1833</v>
      </c>
      <c r="F622" t="s">
        <v>2927</v>
      </c>
      <c r="G622">
        <v>0</v>
      </c>
    </row>
    <row r="623" spans="1:7" x14ac:dyDescent="0.25">
      <c r="A623" t="str">
        <f t="shared" si="9"/>
        <v>IBM-Hosting Services-SQL Wholesale</v>
      </c>
      <c r="B623" s="8" t="s">
        <v>1834</v>
      </c>
      <c r="C623" s="9" t="s">
        <v>536</v>
      </c>
      <c r="D623" s="9" t="s">
        <v>538</v>
      </c>
      <c r="E623" s="9" t="s">
        <v>1835</v>
      </c>
      <c r="F623" t="s">
        <v>2929</v>
      </c>
      <c r="G623">
        <v>0</v>
      </c>
    </row>
    <row r="624" spans="1:7" x14ac:dyDescent="0.25">
      <c r="A624" t="str">
        <f t="shared" si="9"/>
        <v>IBM-Hosting Services-Database Services - Sybase</v>
      </c>
      <c r="B624" s="8" t="s">
        <v>1903</v>
      </c>
      <c r="C624" s="9" t="s">
        <v>536</v>
      </c>
      <c r="D624" s="9" t="s">
        <v>538</v>
      </c>
      <c r="E624" s="9" t="s">
        <v>635</v>
      </c>
      <c r="F624" t="s">
        <v>2808</v>
      </c>
      <c r="G624">
        <v>0</v>
      </c>
    </row>
    <row r="625" spans="1:7" x14ac:dyDescent="0.25">
      <c r="A625" t="str">
        <f t="shared" si="9"/>
        <v>IBM-Hosting Services-Disaster Recovery Management</v>
      </c>
      <c r="B625" s="8" t="s">
        <v>1904</v>
      </c>
      <c r="C625" s="9" t="s">
        <v>536</v>
      </c>
      <c r="D625" s="9" t="s">
        <v>538</v>
      </c>
      <c r="E625" s="9" t="s">
        <v>887</v>
      </c>
      <c r="F625" t="s">
        <v>2813</v>
      </c>
      <c r="G625">
        <v>0</v>
      </c>
    </row>
    <row r="626" spans="1:7" x14ac:dyDescent="0.25">
      <c r="A626" t="str">
        <f t="shared" si="9"/>
        <v>IBM-Hosting Services-Computer Operations</v>
      </c>
      <c r="B626" s="8" t="s">
        <v>1905</v>
      </c>
      <c r="C626" s="9" t="s">
        <v>536</v>
      </c>
      <c r="D626" s="9" t="s">
        <v>538</v>
      </c>
      <c r="E626" s="9" t="s">
        <v>602</v>
      </c>
      <c r="F626" t="s">
        <v>2792</v>
      </c>
      <c r="G626">
        <v>0</v>
      </c>
    </row>
    <row r="627" spans="1:7" x14ac:dyDescent="0.25">
      <c r="A627" t="str">
        <f t="shared" si="9"/>
        <v>IBM-Hosting Services-COPS Blackout</v>
      </c>
      <c r="B627" s="8" t="s">
        <v>2144</v>
      </c>
      <c r="C627" s="9" t="s">
        <v>536</v>
      </c>
      <c r="D627" s="9" t="s">
        <v>538</v>
      </c>
      <c r="E627" s="9" t="s">
        <v>2145</v>
      </c>
      <c r="F627" t="s">
        <v>2786</v>
      </c>
      <c r="G627">
        <v>0</v>
      </c>
    </row>
    <row r="628" spans="1:7" x14ac:dyDescent="0.25">
      <c r="A628" t="str">
        <f t="shared" si="9"/>
        <v>IBM-Hosting Services-Business Operations Sydney</v>
      </c>
      <c r="B628" s="8" t="s">
        <v>2037</v>
      </c>
      <c r="C628" s="9" t="s">
        <v>536</v>
      </c>
      <c r="D628" s="9" t="s">
        <v>538</v>
      </c>
      <c r="E628" s="9" t="s">
        <v>2038</v>
      </c>
      <c r="F628" t="s">
        <v>2780</v>
      </c>
      <c r="G628" t="s">
        <v>2781</v>
      </c>
    </row>
    <row r="629" spans="1:7" x14ac:dyDescent="0.25">
      <c r="A629" t="str">
        <f t="shared" si="9"/>
        <v>IBM-Hosting Services-Computer Operation Midrange</v>
      </c>
      <c r="B629" s="8" t="s">
        <v>2002</v>
      </c>
      <c r="C629" s="9" t="s">
        <v>536</v>
      </c>
      <c r="D629" s="9" t="s">
        <v>538</v>
      </c>
      <c r="E629" s="9" t="s">
        <v>880</v>
      </c>
      <c r="F629" t="s">
        <v>2790</v>
      </c>
      <c r="G629">
        <v>0</v>
      </c>
    </row>
    <row r="630" spans="1:7" x14ac:dyDescent="0.25">
      <c r="A630" t="str">
        <f t="shared" si="9"/>
        <v>IBM-Hosting Services-ISI Hosting Services</v>
      </c>
      <c r="B630" s="8" t="s">
        <v>1967</v>
      </c>
      <c r="C630" s="9" t="s">
        <v>536</v>
      </c>
      <c r="D630" s="9" t="s">
        <v>538</v>
      </c>
      <c r="E630" s="9" t="s">
        <v>676</v>
      </c>
      <c r="F630" t="s">
        <v>2840</v>
      </c>
      <c r="G630">
        <v>0</v>
      </c>
    </row>
    <row r="631" spans="1:7" x14ac:dyDescent="0.25">
      <c r="A631" t="str">
        <f t="shared" si="9"/>
        <v>IBM-Hosting Services-COPS Wealth</v>
      </c>
      <c r="B631" s="8" t="s">
        <v>1849</v>
      </c>
      <c r="C631" s="9" t="s">
        <v>536</v>
      </c>
      <c r="D631" s="9" t="s">
        <v>538</v>
      </c>
      <c r="E631" s="9" t="s">
        <v>1850</v>
      </c>
      <c r="F631" t="s">
        <v>2788</v>
      </c>
      <c r="G631">
        <v>0</v>
      </c>
    </row>
    <row r="632" spans="1:7" x14ac:dyDescent="0.25">
      <c r="A632" t="str">
        <f t="shared" si="9"/>
        <v>IBM-Hosting Services-System Operations Sydney</v>
      </c>
      <c r="B632" s="8" t="s">
        <v>1952</v>
      </c>
      <c r="C632" s="9" t="s">
        <v>536</v>
      </c>
      <c r="D632" s="9" t="s">
        <v>538</v>
      </c>
      <c r="E632" s="9" t="s">
        <v>1953</v>
      </c>
      <c r="F632" t="s">
        <v>2970</v>
      </c>
      <c r="G632">
        <v>0</v>
      </c>
    </row>
    <row r="633" spans="1:7" x14ac:dyDescent="0.25">
      <c r="A633" t="str">
        <f t="shared" si="9"/>
        <v>IBM-Hosting Services-Production Control Batch Infrastructure Support</v>
      </c>
      <c r="B633" s="8" t="s">
        <v>1906</v>
      </c>
      <c r="C633" s="9" t="s">
        <v>536</v>
      </c>
      <c r="D633" s="9" t="s">
        <v>538</v>
      </c>
      <c r="E633" s="9" t="s">
        <v>649</v>
      </c>
      <c r="F633">
        <v>0</v>
      </c>
      <c r="G633" t="s">
        <v>2909</v>
      </c>
    </row>
    <row r="634" spans="1:7" x14ac:dyDescent="0.25">
      <c r="A634" t="str">
        <f t="shared" si="9"/>
        <v>IBM-Hosting Services-Production Control Batch Scheduling Support</v>
      </c>
      <c r="B634" s="8" t="s">
        <v>1907</v>
      </c>
      <c r="C634" s="9" t="s">
        <v>536</v>
      </c>
      <c r="D634" s="9" t="s">
        <v>538</v>
      </c>
      <c r="E634" s="9" t="s">
        <v>586</v>
      </c>
      <c r="F634">
        <v>0</v>
      </c>
      <c r="G634">
        <v>0</v>
      </c>
    </row>
    <row r="635" spans="1:7" x14ac:dyDescent="0.25">
      <c r="A635" t="str">
        <f t="shared" si="9"/>
        <v>IBM-Hosting Services-Production Control Batch Scheduling Support MVS CD File Tf</v>
      </c>
      <c r="B635" s="8" t="s">
        <v>1997</v>
      </c>
      <c r="C635" s="9" t="s">
        <v>536</v>
      </c>
      <c r="D635" s="9" t="s">
        <v>538</v>
      </c>
      <c r="E635" s="9" t="s">
        <v>881</v>
      </c>
      <c r="F635" t="s">
        <v>2915</v>
      </c>
      <c r="G635" t="s">
        <v>2916</v>
      </c>
    </row>
    <row r="636" spans="1:7" x14ac:dyDescent="0.25">
      <c r="A636" t="str">
        <f t="shared" si="9"/>
        <v>IBM-Hosting Services-Production Control Batch Infrastructure Support T</v>
      </c>
      <c r="B636" s="8" t="s">
        <v>1971</v>
      </c>
      <c r="C636" s="9" t="s">
        <v>536</v>
      </c>
      <c r="D636" s="9" t="s">
        <v>538</v>
      </c>
      <c r="E636" s="9" t="s">
        <v>1972</v>
      </c>
      <c r="F636" t="s">
        <v>2911</v>
      </c>
      <c r="G636" t="s">
        <v>2912</v>
      </c>
    </row>
    <row r="637" spans="1:7" x14ac:dyDescent="0.25">
      <c r="A637" t="str">
        <f t="shared" si="9"/>
        <v>IBM-Hosting Services-Production Control Batch Scheduling Support T</v>
      </c>
      <c r="B637" s="8" t="s">
        <v>1974</v>
      </c>
      <c r="C637" s="9" t="s">
        <v>536</v>
      </c>
      <c r="D637" s="9" t="s">
        <v>538</v>
      </c>
      <c r="E637" s="9" t="s">
        <v>1975</v>
      </c>
      <c r="F637" t="s">
        <v>2918</v>
      </c>
      <c r="G637" t="s">
        <v>2912</v>
      </c>
    </row>
    <row r="638" spans="1:7" x14ac:dyDescent="0.25">
      <c r="A638" t="str">
        <f t="shared" si="9"/>
        <v>IBM-Hosting Services-Server Management Distributed - Intel</v>
      </c>
      <c r="B638" s="8" t="s">
        <v>1979</v>
      </c>
      <c r="C638" s="9" t="s">
        <v>536</v>
      </c>
      <c r="D638" s="9" t="s">
        <v>538</v>
      </c>
      <c r="E638" s="9" t="s">
        <v>564</v>
      </c>
      <c r="F638" t="s">
        <v>2933</v>
      </c>
      <c r="G638">
        <v>0</v>
      </c>
    </row>
    <row r="639" spans="1:7" x14ac:dyDescent="0.25">
      <c r="A639" t="str">
        <f t="shared" si="9"/>
        <v>IBM-Hosting Services-Wintel Hosting Support - Intel</v>
      </c>
      <c r="B639" s="8" t="s">
        <v>1908</v>
      </c>
      <c r="C639" s="9" t="s">
        <v>536</v>
      </c>
      <c r="D639" s="9" t="s">
        <v>538</v>
      </c>
      <c r="E639" s="9" t="s">
        <v>833</v>
      </c>
      <c r="F639" t="s">
        <v>2996</v>
      </c>
      <c r="G639" t="s">
        <v>2994</v>
      </c>
    </row>
    <row r="640" spans="1:7" x14ac:dyDescent="0.25">
      <c r="A640" t="str">
        <f t="shared" si="9"/>
        <v>IBM-Hosting Services-Wintel Advantage</v>
      </c>
      <c r="B640" s="8" t="s">
        <v>1851</v>
      </c>
      <c r="C640" s="9" t="s">
        <v>536</v>
      </c>
      <c r="D640" s="9" t="s">
        <v>538</v>
      </c>
      <c r="E640" s="9" t="s">
        <v>1852</v>
      </c>
      <c r="F640" t="s">
        <v>2993</v>
      </c>
      <c r="G640" t="s">
        <v>2994</v>
      </c>
    </row>
    <row r="641" spans="1:7" x14ac:dyDescent="0.25">
      <c r="A641" t="str">
        <f t="shared" si="9"/>
        <v>IBM-Workplace Services-Wintel Hosting Support</v>
      </c>
      <c r="B641" s="8" t="s">
        <v>1909</v>
      </c>
      <c r="C641" s="9" t="s">
        <v>536</v>
      </c>
      <c r="D641" s="9" t="s">
        <v>541</v>
      </c>
      <c r="E641" s="9" t="s">
        <v>546</v>
      </c>
      <c r="F641" t="s">
        <v>3168</v>
      </c>
      <c r="G641">
        <v>0</v>
      </c>
    </row>
    <row r="642" spans="1:7" x14ac:dyDescent="0.25">
      <c r="A642" t="str">
        <f t="shared" ref="A642:A705" si="10">CONCATENATE(C642,"-",D642,"-",E642)</f>
        <v>IBM-Hosting Services-Wintel IOD Platform</v>
      </c>
      <c r="B642" s="8" t="s">
        <v>2021</v>
      </c>
      <c r="C642" s="9" t="s">
        <v>536</v>
      </c>
      <c r="D642" s="9" t="s">
        <v>538</v>
      </c>
      <c r="E642" s="9" t="s">
        <v>2022</v>
      </c>
      <c r="F642" t="s">
        <v>3002</v>
      </c>
      <c r="G642" t="s">
        <v>2994</v>
      </c>
    </row>
    <row r="643" spans="1:7" x14ac:dyDescent="0.25">
      <c r="A643" t="str">
        <f t="shared" si="10"/>
        <v>IBM-Hosting Services-Wintel IOD Build</v>
      </c>
      <c r="B643" s="8" t="s">
        <v>2069</v>
      </c>
      <c r="C643" s="9" t="s">
        <v>536</v>
      </c>
      <c r="D643" s="9" t="s">
        <v>538</v>
      </c>
      <c r="E643" s="9" t="s">
        <v>2070</v>
      </c>
      <c r="F643" t="s">
        <v>3000</v>
      </c>
      <c r="G643">
        <v>0</v>
      </c>
    </row>
    <row r="644" spans="1:7" x14ac:dyDescent="0.25">
      <c r="A644" t="str">
        <f t="shared" si="10"/>
        <v>IBM-Hosting Services-Wintel North</v>
      </c>
      <c r="B644" s="8" t="s">
        <v>2035</v>
      </c>
      <c r="C644" s="9" t="s">
        <v>536</v>
      </c>
      <c r="D644" s="9" t="s">
        <v>538</v>
      </c>
      <c r="E644" s="9" t="s">
        <v>2036</v>
      </c>
      <c r="F644" t="s">
        <v>3004</v>
      </c>
      <c r="G644">
        <v>0</v>
      </c>
    </row>
    <row r="645" spans="1:7" x14ac:dyDescent="0.25">
      <c r="A645" t="str">
        <f t="shared" si="10"/>
        <v>IBM-Workplace Services-Wintel Projects</v>
      </c>
      <c r="B645" s="8" t="s">
        <v>1998</v>
      </c>
      <c r="C645" s="9" t="s">
        <v>536</v>
      </c>
      <c r="D645" s="9" t="s">
        <v>541</v>
      </c>
      <c r="E645" s="9" t="s">
        <v>548</v>
      </c>
      <c r="F645" t="s">
        <v>3170</v>
      </c>
      <c r="G645" t="s">
        <v>3171</v>
      </c>
    </row>
    <row r="646" spans="1:7" x14ac:dyDescent="0.25">
      <c r="A646" t="str">
        <f t="shared" si="10"/>
        <v>IBM-Hosting Services-Test Infrastructure Services</v>
      </c>
      <c r="B646" s="8" t="s">
        <v>1993</v>
      </c>
      <c r="C646" s="9" t="s">
        <v>536</v>
      </c>
      <c r="D646" s="9" t="s">
        <v>538</v>
      </c>
      <c r="E646" s="9" t="s">
        <v>558</v>
      </c>
      <c r="F646" t="s">
        <v>2977</v>
      </c>
      <c r="G646">
        <v>0</v>
      </c>
    </row>
    <row r="647" spans="1:7" x14ac:dyDescent="0.25">
      <c r="A647" t="str">
        <f t="shared" si="10"/>
        <v>IBM-Hosting Services-Wintel Wholesale</v>
      </c>
      <c r="B647" s="8" t="s">
        <v>2071</v>
      </c>
      <c r="C647" s="9" t="s">
        <v>536</v>
      </c>
      <c r="D647" s="9" t="s">
        <v>538</v>
      </c>
      <c r="E647" s="9" t="s">
        <v>2072</v>
      </c>
      <c r="F647" t="s">
        <v>3006</v>
      </c>
      <c r="G647" t="s">
        <v>2994</v>
      </c>
    </row>
    <row r="648" spans="1:7" x14ac:dyDescent="0.25">
      <c r="A648" t="str">
        <f t="shared" si="10"/>
        <v>IBM-Workplace Services-Wintel</v>
      </c>
      <c r="B648" s="8" t="s">
        <v>2018</v>
      </c>
      <c r="C648" s="9" t="s">
        <v>536</v>
      </c>
      <c r="D648" s="9" t="s">
        <v>541</v>
      </c>
      <c r="E648" s="9" t="s">
        <v>2019</v>
      </c>
      <c r="F648" t="s">
        <v>3166</v>
      </c>
      <c r="G648" t="s">
        <v>2994</v>
      </c>
    </row>
    <row r="649" spans="1:7" x14ac:dyDescent="0.25">
      <c r="A649" t="str">
        <f t="shared" si="10"/>
        <v>IBM-Hosting Services-Server Management Distributed - Linux</v>
      </c>
      <c r="B649" s="8" t="s">
        <v>1981</v>
      </c>
      <c r="C649" s="9" t="s">
        <v>536</v>
      </c>
      <c r="D649" s="9" t="s">
        <v>538</v>
      </c>
      <c r="E649" s="9" t="s">
        <v>566</v>
      </c>
      <c r="F649" t="s">
        <v>2935</v>
      </c>
      <c r="G649">
        <v>0</v>
      </c>
    </row>
    <row r="650" spans="1:7" x14ac:dyDescent="0.25">
      <c r="A650" t="str">
        <f t="shared" si="10"/>
        <v>IBM-Hosting Services-Linux IOD Build</v>
      </c>
      <c r="B650" s="8" t="s">
        <v>2073</v>
      </c>
      <c r="C650" s="9" t="s">
        <v>536</v>
      </c>
      <c r="D650" s="9" t="s">
        <v>538</v>
      </c>
      <c r="E650" s="9" t="s">
        <v>2074</v>
      </c>
      <c r="F650" t="s">
        <v>2848</v>
      </c>
      <c r="G650">
        <v>0</v>
      </c>
    </row>
    <row r="651" spans="1:7" x14ac:dyDescent="0.25">
      <c r="A651" t="str">
        <f t="shared" si="10"/>
        <v>IBM-Hosting Services-Wintel Hosting Support - Midrange</v>
      </c>
      <c r="B651" s="8" t="s">
        <v>1910</v>
      </c>
      <c r="C651" s="9" t="s">
        <v>536</v>
      </c>
      <c r="D651" s="9" t="s">
        <v>538</v>
      </c>
      <c r="E651" s="9" t="s">
        <v>835</v>
      </c>
      <c r="F651" t="s">
        <v>2998</v>
      </c>
      <c r="G651">
        <v>0</v>
      </c>
    </row>
    <row r="652" spans="1:7" x14ac:dyDescent="0.25">
      <c r="A652" t="str">
        <f t="shared" si="10"/>
        <v>IBM-Hosting Services-Midrange IOD</v>
      </c>
      <c r="B652" s="8" t="s">
        <v>1933</v>
      </c>
      <c r="C652" s="9" t="s">
        <v>536</v>
      </c>
      <c r="D652" s="9" t="s">
        <v>538</v>
      </c>
      <c r="E652" s="9" t="s">
        <v>1934</v>
      </c>
      <c r="F652" t="s">
        <v>2870</v>
      </c>
      <c r="G652" t="s">
        <v>2871</v>
      </c>
    </row>
    <row r="653" spans="1:7" x14ac:dyDescent="0.25">
      <c r="A653" t="str">
        <f t="shared" si="10"/>
        <v>IBM-Hosting Services-Midrange Technology Services - Hosting Nextgen</v>
      </c>
      <c r="B653" s="8" t="s">
        <v>1872</v>
      </c>
      <c r="C653" s="9" t="s">
        <v>536</v>
      </c>
      <c r="D653" s="9" t="s">
        <v>538</v>
      </c>
      <c r="E653" s="9" t="s">
        <v>681</v>
      </c>
      <c r="F653" t="s">
        <v>2880</v>
      </c>
      <c r="G653" t="s">
        <v>2871</v>
      </c>
    </row>
    <row r="654" spans="1:7" x14ac:dyDescent="0.25">
      <c r="A654" t="str">
        <f t="shared" si="10"/>
        <v>IBM-Hosting Services-Midrange Infrastructure</v>
      </c>
      <c r="B654" s="8" t="s">
        <v>1911</v>
      </c>
      <c r="C654" s="9" t="s">
        <v>536</v>
      </c>
      <c r="D654" s="9" t="s">
        <v>538</v>
      </c>
      <c r="E654" s="9" t="s">
        <v>1912</v>
      </c>
      <c r="F654" t="s">
        <v>2873</v>
      </c>
      <c r="G654" t="s">
        <v>2874</v>
      </c>
    </row>
    <row r="655" spans="1:7" x14ac:dyDescent="0.25">
      <c r="A655" t="str">
        <f t="shared" si="10"/>
        <v>IBM-Hosting Services-Midrange Technology Services</v>
      </c>
      <c r="B655" s="8" t="s">
        <v>2012</v>
      </c>
      <c r="C655" s="9" t="s">
        <v>536</v>
      </c>
      <c r="D655" s="9" t="s">
        <v>538</v>
      </c>
      <c r="E655" s="9" t="s">
        <v>570</v>
      </c>
      <c r="F655" t="s">
        <v>2878</v>
      </c>
      <c r="G655" t="s">
        <v>2871</v>
      </c>
    </row>
    <row r="656" spans="1:7" x14ac:dyDescent="0.25">
      <c r="A656" t="str">
        <f t="shared" si="10"/>
        <v>IBM-Hosting Services-Midrange Nextgen</v>
      </c>
      <c r="B656" s="8" t="s">
        <v>2023</v>
      </c>
      <c r="C656" s="9" t="s">
        <v>536</v>
      </c>
      <c r="D656" s="9" t="s">
        <v>538</v>
      </c>
      <c r="E656" s="9" t="s">
        <v>2024</v>
      </c>
      <c r="F656" t="s">
        <v>2876</v>
      </c>
      <c r="G656" t="s">
        <v>2871</v>
      </c>
    </row>
    <row r="657" spans="1:7" x14ac:dyDescent="0.25">
      <c r="A657" t="str">
        <f t="shared" si="10"/>
        <v>IBM-Hosting Services-Server Management Distributed - Unix</v>
      </c>
      <c r="B657" s="8" t="s">
        <v>1984</v>
      </c>
      <c r="C657" s="9" t="s">
        <v>536</v>
      </c>
      <c r="D657" s="9" t="s">
        <v>538</v>
      </c>
      <c r="E657" s="9" t="s">
        <v>565</v>
      </c>
      <c r="F657" t="s">
        <v>2937</v>
      </c>
      <c r="G657">
        <v>0</v>
      </c>
    </row>
    <row r="658" spans="1:7" x14ac:dyDescent="0.25">
      <c r="A658" t="str">
        <f t="shared" si="10"/>
        <v>IBM-Hosting Services-Unix IOD Build</v>
      </c>
      <c r="B658" s="8" t="s">
        <v>2075</v>
      </c>
      <c r="C658" s="9" t="s">
        <v>536</v>
      </c>
      <c r="D658" s="9" t="s">
        <v>538</v>
      </c>
      <c r="E658" s="9" t="s">
        <v>2076</v>
      </c>
      <c r="F658" t="s">
        <v>2982</v>
      </c>
      <c r="G658">
        <v>0</v>
      </c>
    </row>
    <row r="659" spans="1:7" x14ac:dyDescent="0.25">
      <c r="A659" t="str">
        <f t="shared" si="10"/>
        <v>IBM-Hosting Services-Server Management Distributed - Unix Projects</v>
      </c>
      <c r="B659" s="8" t="s">
        <v>2017</v>
      </c>
      <c r="C659" s="9" t="s">
        <v>536</v>
      </c>
      <c r="D659" s="9" t="s">
        <v>538</v>
      </c>
      <c r="E659" s="9" t="s">
        <v>941</v>
      </c>
      <c r="F659" t="s">
        <v>2939</v>
      </c>
      <c r="G659" t="s">
        <v>2940</v>
      </c>
    </row>
    <row r="660" spans="1:7" x14ac:dyDescent="0.25">
      <c r="A660" t="str">
        <f t="shared" si="10"/>
        <v>IBM-Hosting Services-ZOS VM Support</v>
      </c>
      <c r="B660" s="8" t="s">
        <v>2016</v>
      </c>
      <c r="C660" s="9" t="s">
        <v>536</v>
      </c>
      <c r="D660" s="9" t="s">
        <v>538</v>
      </c>
      <c r="E660" s="9" t="s">
        <v>851</v>
      </c>
      <c r="F660" t="s">
        <v>3014</v>
      </c>
      <c r="G660" t="s">
        <v>3015</v>
      </c>
    </row>
    <row r="661" spans="1:7" x14ac:dyDescent="0.25">
      <c r="A661" t="str">
        <f t="shared" si="10"/>
        <v>IBM-Hosting Services-ZOS Support</v>
      </c>
      <c r="B661" s="8" t="s">
        <v>1917</v>
      </c>
      <c r="C661" s="9" t="s">
        <v>536</v>
      </c>
      <c r="D661" s="9" t="s">
        <v>538</v>
      </c>
      <c r="E661" s="9" t="s">
        <v>667</v>
      </c>
      <c r="F661" t="s">
        <v>3011</v>
      </c>
      <c r="G661" t="s">
        <v>3012</v>
      </c>
    </row>
    <row r="662" spans="1:7" x14ac:dyDescent="0.25">
      <c r="A662" t="str">
        <f t="shared" si="10"/>
        <v>IBM-Hosting Services-Host Network Services</v>
      </c>
      <c r="B662" s="8" t="s">
        <v>1983</v>
      </c>
      <c r="C662" s="9" t="s">
        <v>536</v>
      </c>
      <c r="D662" s="9" t="s">
        <v>538</v>
      </c>
      <c r="E662" s="9" t="s">
        <v>584</v>
      </c>
      <c r="F662" t="s">
        <v>2826</v>
      </c>
      <c r="G662" t="s">
        <v>2827</v>
      </c>
    </row>
    <row r="663" spans="1:7" x14ac:dyDescent="0.25">
      <c r="A663" t="str">
        <f t="shared" si="10"/>
        <v>IBM-Hosting Services-ZOS IODF Support</v>
      </c>
      <c r="B663" s="8" t="s">
        <v>2003</v>
      </c>
      <c r="C663" s="9" t="s">
        <v>536</v>
      </c>
      <c r="D663" s="9" t="s">
        <v>538</v>
      </c>
      <c r="E663" s="9" t="s">
        <v>679</v>
      </c>
      <c r="F663" t="s">
        <v>3008</v>
      </c>
      <c r="G663" t="s">
        <v>3009</v>
      </c>
    </row>
    <row r="664" spans="1:7" x14ac:dyDescent="0.25">
      <c r="A664" t="str">
        <f t="shared" si="10"/>
        <v>IBM-Hosting Services-Oracle Virtualisation Services</v>
      </c>
      <c r="B664" s="8" t="s">
        <v>1926</v>
      </c>
      <c r="C664" s="9" t="s">
        <v>536</v>
      </c>
      <c r="D664" s="9" t="s">
        <v>538</v>
      </c>
      <c r="E664" s="9" t="s">
        <v>892</v>
      </c>
      <c r="F664" t="s">
        <v>2894</v>
      </c>
      <c r="G664" t="s">
        <v>2895</v>
      </c>
    </row>
    <row r="665" spans="1:7" x14ac:dyDescent="0.25">
      <c r="A665" t="str">
        <f t="shared" si="10"/>
        <v>IBM-Hosting Services-Virtualisation Services</v>
      </c>
      <c r="B665" s="8" t="s">
        <v>1845</v>
      </c>
      <c r="C665" s="9" t="s">
        <v>536</v>
      </c>
      <c r="D665" s="9" t="s">
        <v>538</v>
      </c>
      <c r="E665" s="9" t="s">
        <v>670</v>
      </c>
      <c r="F665" t="s">
        <v>2984</v>
      </c>
      <c r="G665" t="s">
        <v>2985</v>
      </c>
    </row>
    <row r="666" spans="1:7" x14ac:dyDescent="0.25">
      <c r="A666" t="str">
        <f t="shared" si="10"/>
        <v>IBM-Hosting Services-Storage Z Series</v>
      </c>
      <c r="B666" s="8" t="s">
        <v>1913</v>
      </c>
      <c r="C666" s="9" t="s">
        <v>536</v>
      </c>
      <c r="D666" s="9" t="s">
        <v>538</v>
      </c>
      <c r="E666" s="9" t="s">
        <v>845</v>
      </c>
      <c r="F666" t="s">
        <v>2956</v>
      </c>
      <c r="G666" t="s">
        <v>2957</v>
      </c>
    </row>
    <row r="667" spans="1:7" x14ac:dyDescent="0.25">
      <c r="A667" t="str">
        <f t="shared" si="10"/>
        <v>IBM-Hosting Services-Storage Backup &amp; Midrange</v>
      </c>
      <c r="B667" s="8" t="s">
        <v>1868</v>
      </c>
      <c r="C667" s="9" t="s">
        <v>536</v>
      </c>
      <c r="D667" s="9" t="s">
        <v>538</v>
      </c>
      <c r="E667" s="9" t="s">
        <v>1869</v>
      </c>
      <c r="F667" t="e">
        <v>#N/A</v>
      </c>
      <c r="G667" t="e">
        <v>#N/A</v>
      </c>
    </row>
    <row r="668" spans="1:7" x14ac:dyDescent="0.25">
      <c r="A668" t="str">
        <f t="shared" si="10"/>
        <v>IBM-Hosting Services-Storage Z Series</v>
      </c>
      <c r="B668" s="8" t="s">
        <v>2007</v>
      </c>
      <c r="C668" s="9" t="s">
        <v>536</v>
      </c>
      <c r="D668" s="9" t="s">
        <v>538</v>
      </c>
      <c r="E668" s="9" t="s">
        <v>845</v>
      </c>
      <c r="F668" t="s">
        <v>2956</v>
      </c>
      <c r="G668" t="s">
        <v>2957</v>
      </c>
    </row>
    <row r="669" spans="1:7" x14ac:dyDescent="0.25">
      <c r="A669" t="str">
        <f t="shared" si="10"/>
        <v>IBM-Hosting Services-Storage Midrange</v>
      </c>
      <c r="B669" s="8" t="s">
        <v>1937</v>
      </c>
      <c r="C669" s="9" t="s">
        <v>536</v>
      </c>
      <c r="D669" s="9" t="s">
        <v>538</v>
      </c>
      <c r="E669" s="9" t="s">
        <v>1938</v>
      </c>
      <c r="F669" t="s">
        <v>2954</v>
      </c>
      <c r="G669" t="s">
        <v>2838</v>
      </c>
    </row>
    <row r="670" spans="1:7" x14ac:dyDescent="0.25">
      <c r="A670" t="str">
        <f t="shared" si="10"/>
        <v>IBM-Hosting Services-Storage Backup &amp;- Failure Alerts Midrange</v>
      </c>
      <c r="B670" s="8" t="s">
        <v>1870</v>
      </c>
      <c r="C670" s="9" t="s">
        <v>536</v>
      </c>
      <c r="D670" s="9" t="s">
        <v>538</v>
      </c>
      <c r="E670" s="9" t="s">
        <v>1871</v>
      </c>
      <c r="F670" t="e">
        <v>#N/A</v>
      </c>
      <c r="G670" t="e">
        <v>#N/A</v>
      </c>
    </row>
    <row r="671" spans="1:7" x14ac:dyDescent="0.25">
      <c r="A671" t="str">
        <f t="shared" si="10"/>
        <v>IBM-Hosting Services-Storage Management - NAS</v>
      </c>
      <c r="B671" s="8" t="s">
        <v>1914</v>
      </c>
      <c r="C671" s="9" t="s">
        <v>536</v>
      </c>
      <c r="D671" s="9" t="s">
        <v>538</v>
      </c>
      <c r="E671" s="9" t="s">
        <v>1915</v>
      </c>
      <c r="F671" t="s">
        <v>2950</v>
      </c>
      <c r="G671" t="s">
        <v>2838</v>
      </c>
    </row>
    <row r="672" spans="1:7" x14ac:dyDescent="0.25">
      <c r="A672" t="str">
        <f t="shared" si="10"/>
        <v>IBM-Hosting Services-SAN Projects</v>
      </c>
      <c r="B672" s="8" t="s">
        <v>1976</v>
      </c>
      <c r="C672" s="9" t="s">
        <v>536</v>
      </c>
      <c r="D672" s="9" t="s">
        <v>538</v>
      </c>
      <c r="E672" s="9" t="s">
        <v>843</v>
      </c>
      <c r="F672" t="s">
        <v>2921</v>
      </c>
      <c r="G672" t="s">
        <v>2838</v>
      </c>
    </row>
    <row r="673" spans="1:7" x14ac:dyDescent="0.25">
      <c r="A673" t="str">
        <f t="shared" si="10"/>
        <v>IBM-Hosting Services-Storage Management - SAN</v>
      </c>
      <c r="B673" s="8" t="s">
        <v>1916</v>
      </c>
      <c r="C673" s="9" t="s">
        <v>536</v>
      </c>
      <c r="D673" s="9" t="s">
        <v>538</v>
      </c>
      <c r="E673" s="9" t="s">
        <v>652</v>
      </c>
      <c r="F673" t="s">
        <v>2952</v>
      </c>
      <c r="G673" t="s">
        <v>2838</v>
      </c>
    </row>
    <row r="674" spans="1:7" x14ac:dyDescent="0.25">
      <c r="A674" t="str">
        <f t="shared" si="10"/>
        <v>IBM-Hosting Services-IOD SAN Storage</v>
      </c>
      <c r="B674" s="8" t="s">
        <v>2077</v>
      </c>
      <c r="C674" s="9" t="s">
        <v>536</v>
      </c>
      <c r="D674" s="9" t="s">
        <v>538</v>
      </c>
      <c r="E674" s="9" t="s">
        <v>2078</v>
      </c>
      <c r="F674" t="s">
        <v>2837</v>
      </c>
      <c r="G674" t="s">
        <v>2838</v>
      </c>
    </row>
    <row r="675" spans="1:7" x14ac:dyDescent="0.25">
      <c r="A675" t="str">
        <f t="shared" si="10"/>
        <v>IBM-Hosting Services-Tape Management</v>
      </c>
      <c r="B675" s="8" t="s">
        <v>1954</v>
      </c>
      <c r="C675" s="9" t="s">
        <v>536</v>
      </c>
      <c r="D675" s="9" t="s">
        <v>538</v>
      </c>
      <c r="E675" s="9" t="s">
        <v>1955</v>
      </c>
      <c r="F675" t="s">
        <v>2974</v>
      </c>
      <c r="G675" t="s">
        <v>2975</v>
      </c>
    </row>
    <row r="676" spans="1:7" x14ac:dyDescent="0.25">
      <c r="A676" t="str">
        <f t="shared" si="10"/>
        <v>IBM-Cross Functional-Business Office</v>
      </c>
      <c r="B676" s="8" t="s">
        <v>1857</v>
      </c>
      <c r="C676" s="9" t="s">
        <v>536</v>
      </c>
      <c r="D676" s="9" t="s">
        <v>611</v>
      </c>
      <c r="E676" s="9" t="s">
        <v>1858</v>
      </c>
      <c r="F676" t="s">
        <v>2731</v>
      </c>
      <c r="G676" t="s">
        <v>2732</v>
      </c>
    </row>
    <row r="677" spans="1:7" x14ac:dyDescent="0.25">
      <c r="A677" t="str">
        <f t="shared" si="10"/>
        <v>IBM-Workplace Services-Bytecraft Support</v>
      </c>
      <c r="B677" s="8" t="s">
        <v>1873</v>
      </c>
      <c r="C677" s="9" t="s">
        <v>536</v>
      </c>
      <c r="D677" s="9" t="s">
        <v>541</v>
      </c>
      <c r="E677" s="9" t="s">
        <v>1874</v>
      </c>
      <c r="F677" t="s">
        <v>3056</v>
      </c>
      <c r="G677">
        <v>0</v>
      </c>
    </row>
    <row r="678" spans="1:7" x14ac:dyDescent="0.25">
      <c r="A678" t="str">
        <f t="shared" si="10"/>
        <v>IBM-Workplace Services-Ricoh Support</v>
      </c>
      <c r="B678" s="8" t="s">
        <v>1855</v>
      </c>
      <c r="C678" s="9" t="s">
        <v>536</v>
      </c>
      <c r="D678" s="9" t="s">
        <v>541</v>
      </c>
      <c r="E678" s="9" t="s">
        <v>1856</v>
      </c>
      <c r="F678" t="s">
        <v>3118</v>
      </c>
      <c r="G678">
        <v>0</v>
      </c>
    </row>
    <row r="679" spans="1:7" x14ac:dyDescent="0.25">
      <c r="A679" t="str">
        <f t="shared" si="10"/>
        <v>IBM-Hosting Services-Network Tools Support and Delivery</v>
      </c>
      <c r="B679" s="8" t="s">
        <v>2044</v>
      </c>
      <c r="C679" s="9" t="s">
        <v>536</v>
      </c>
      <c r="D679" s="9" t="s">
        <v>538</v>
      </c>
      <c r="E679" s="9" t="s">
        <v>885</v>
      </c>
      <c r="F679" t="s">
        <v>2886</v>
      </c>
      <c r="G679">
        <v>0</v>
      </c>
    </row>
    <row r="680" spans="1:7" x14ac:dyDescent="0.25">
      <c r="A680" t="str">
        <f t="shared" si="10"/>
        <v>IBM-Hosting Services-Network Management</v>
      </c>
      <c r="B680" s="8" t="s">
        <v>2045</v>
      </c>
      <c r="C680" s="9" t="s">
        <v>536</v>
      </c>
      <c r="D680" s="9" t="s">
        <v>538</v>
      </c>
      <c r="E680" s="9" t="s">
        <v>883</v>
      </c>
      <c r="F680" t="s">
        <v>2882</v>
      </c>
      <c r="G680">
        <v>0</v>
      </c>
    </row>
    <row r="681" spans="1:7" x14ac:dyDescent="0.25">
      <c r="A681" t="str">
        <f t="shared" si="10"/>
        <v>IBM-Hosting Services-Network Operations</v>
      </c>
      <c r="B681" s="8" t="s">
        <v>2046</v>
      </c>
      <c r="C681" s="9" t="s">
        <v>536</v>
      </c>
      <c r="D681" s="9" t="s">
        <v>538</v>
      </c>
      <c r="E681" s="9" t="s">
        <v>823</v>
      </c>
      <c r="F681" t="s">
        <v>2884</v>
      </c>
      <c r="G681">
        <v>0</v>
      </c>
    </row>
    <row r="682" spans="1:7" x14ac:dyDescent="0.25">
      <c r="A682" t="str">
        <f t="shared" si="10"/>
        <v>--</v>
      </c>
      <c r="C682" s="9"/>
      <c r="D682" s="9"/>
      <c r="E682" s="9"/>
      <c r="F682" t="e">
        <v>#N/A</v>
      </c>
      <c r="G682" t="e">
        <v>#N/A</v>
      </c>
    </row>
    <row r="683" spans="1:7" x14ac:dyDescent="0.25">
      <c r="A683" t="str">
        <f t="shared" si="10"/>
        <v>--</v>
      </c>
      <c r="C683" s="9"/>
      <c r="D683" s="9"/>
      <c r="E683" s="9"/>
      <c r="F683" t="e">
        <v>#N/A</v>
      </c>
      <c r="G683" t="e">
        <v>#N/A</v>
      </c>
    </row>
    <row r="684" spans="1:7" x14ac:dyDescent="0.25">
      <c r="A684" t="str">
        <f t="shared" si="10"/>
        <v>--</v>
      </c>
      <c r="C684" s="9"/>
      <c r="D684" s="9"/>
      <c r="E684" s="9"/>
      <c r="F684" t="e">
        <v>#N/A</v>
      </c>
      <c r="G684" t="e">
        <v>#N/A</v>
      </c>
    </row>
    <row r="685" spans="1:7" x14ac:dyDescent="0.25">
      <c r="A685" t="str">
        <f t="shared" si="10"/>
        <v>--</v>
      </c>
      <c r="C685" s="9"/>
      <c r="D685" s="9"/>
      <c r="E685" s="9"/>
      <c r="F685" t="e">
        <v>#N/A</v>
      </c>
      <c r="G685" t="e">
        <v>#N/A</v>
      </c>
    </row>
    <row r="686" spans="1:7" x14ac:dyDescent="0.25">
      <c r="A686" t="str">
        <f t="shared" si="10"/>
        <v>--</v>
      </c>
      <c r="C686" s="9"/>
      <c r="D686" s="9"/>
      <c r="E686" s="9"/>
      <c r="F686" t="e">
        <v>#N/A</v>
      </c>
      <c r="G686" t="e">
        <v>#N/A</v>
      </c>
    </row>
    <row r="687" spans="1:7" x14ac:dyDescent="0.25">
      <c r="A687" t="str">
        <f t="shared" si="10"/>
        <v>--</v>
      </c>
      <c r="C687" s="9"/>
      <c r="D687" s="9"/>
      <c r="E687" s="9"/>
      <c r="F687" t="e">
        <v>#N/A</v>
      </c>
      <c r="G687" t="e">
        <v>#N/A</v>
      </c>
    </row>
    <row r="688" spans="1:7" x14ac:dyDescent="0.25">
      <c r="A688" t="str">
        <f t="shared" si="10"/>
        <v>--</v>
      </c>
      <c r="C688" s="9"/>
      <c r="D688" s="9"/>
      <c r="E688" s="9"/>
      <c r="F688" t="e">
        <v>#N/A</v>
      </c>
      <c r="G688" t="e">
        <v>#N/A</v>
      </c>
    </row>
    <row r="689" spans="1:7" x14ac:dyDescent="0.25">
      <c r="A689" t="str">
        <f t="shared" si="10"/>
        <v>--</v>
      </c>
      <c r="C689" s="9"/>
      <c r="D689" s="9"/>
      <c r="E689" s="9"/>
      <c r="F689" t="e">
        <v>#N/A</v>
      </c>
      <c r="G689" t="e">
        <v>#N/A</v>
      </c>
    </row>
    <row r="690" spans="1:7" x14ac:dyDescent="0.25">
      <c r="A690" t="str">
        <f t="shared" si="10"/>
        <v>--</v>
      </c>
      <c r="C690" s="9"/>
      <c r="D690" s="9"/>
      <c r="E690" s="9"/>
      <c r="F690" t="e">
        <v>#N/A</v>
      </c>
      <c r="G690" t="e">
        <v>#N/A</v>
      </c>
    </row>
    <row r="691" spans="1:7" x14ac:dyDescent="0.25">
      <c r="A691" t="str">
        <f t="shared" si="10"/>
        <v>--</v>
      </c>
      <c r="C691" s="9"/>
      <c r="D691" s="9"/>
      <c r="E691" s="9"/>
      <c r="F691" t="e">
        <v>#N/A</v>
      </c>
      <c r="G691" t="e">
        <v>#N/A</v>
      </c>
    </row>
    <row r="692" spans="1:7" x14ac:dyDescent="0.25">
      <c r="A692" t="str">
        <f t="shared" si="10"/>
        <v>--</v>
      </c>
      <c r="C692" s="9"/>
      <c r="D692" s="9"/>
      <c r="E692" s="9"/>
      <c r="F692" t="e">
        <v>#N/A</v>
      </c>
      <c r="G692" t="e">
        <v>#N/A</v>
      </c>
    </row>
    <row r="693" spans="1:7" x14ac:dyDescent="0.25">
      <c r="A693" t="str">
        <f t="shared" si="10"/>
        <v>--</v>
      </c>
      <c r="C693" s="9"/>
      <c r="D693" s="9"/>
      <c r="E693" s="9"/>
      <c r="F693" t="e">
        <v>#N/A</v>
      </c>
      <c r="G693" t="e">
        <v>#N/A</v>
      </c>
    </row>
    <row r="694" spans="1:7" x14ac:dyDescent="0.25">
      <c r="A694" t="str">
        <f t="shared" si="10"/>
        <v>--</v>
      </c>
      <c r="C694" s="9"/>
      <c r="D694" s="9"/>
      <c r="E694" s="9"/>
      <c r="F694" t="e">
        <v>#N/A</v>
      </c>
      <c r="G694" t="e">
        <v>#N/A</v>
      </c>
    </row>
    <row r="695" spans="1:7" x14ac:dyDescent="0.25">
      <c r="A695" t="str">
        <f t="shared" si="10"/>
        <v>--</v>
      </c>
      <c r="C695" s="9"/>
      <c r="D695" s="9"/>
      <c r="E695" s="9"/>
      <c r="F695" t="e">
        <v>#N/A</v>
      </c>
      <c r="G695" t="e">
        <v>#N/A</v>
      </c>
    </row>
    <row r="696" spans="1:7" x14ac:dyDescent="0.25">
      <c r="A696" t="str">
        <f t="shared" si="10"/>
        <v>--</v>
      </c>
      <c r="C696" s="9"/>
      <c r="D696" s="9"/>
      <c r="E696" s="9"/>
      <c r="F696" t="e">
        <v>#N/A</v>
      </c>
      <c r="G696" t="e">
        <v>#N/A</v>
      </c>
    </row>
    <row r="697" spans="1:7" x14ac:dyDescent="0.25">
      <c r="A697" t="str">
        <f t="shared" si="10"/>
        <v>--</v>
      </c>
      <c r="C697" s="9"/>
      <c r="D697" s="9"/>
      <c r="E697" s="9"/>
      <c r="F697" t="e">
        <v>#N/A</v>
      </c>
      <c r="G697" t="e">
        <v>#N/A</v>
      </c>
    </row>
    <row r="698" spans="1:7" x14ac:dyDescent="0.25">
      <c r="A698" t="str">
        <f t="shared" si="10"/>
        <v>--</v>
      </c>
      <c r="C698" s="9"/>
      <c r="D698" s="9"/>
      <c r="E698" s="9"/>
      <c r="F698" t="e">
        <v>#N/A</v>
      </c>
      <c r="G698" t="e">
        <v>#N/A</v>
      </c>
    </row>
    <row r="699" spans="1:7" x14ac:dyDescent="0.25">
      <c r="A699" t="str">
        <f t="shared" si="10"/>
        <v>--</v>
      </c>
      <c r="C699" s="9"/>
      <c r="D699" s="9"/>
      <c r="E699" s="9"/>
      <c r="F699" t="e">
        <v>#N/A</v>
      </c>
      <c r="G699" t="e">
        <v>#N/A</v>
      </c>
    </row>
    <row r="700" spans="1:7" x14ac:dyDescent="0.25">
      <c r="A700" t="str">
        <f t="shared" si="10"/>
        <v>--</v>
      </c>
      <c r="C700" s="9"/>
      <c r="D700" s="9"/>
      <c r="E700" s="9"/>
      <c r="F700" t="e">
        <v>#N/A</v>
      </c>
      <c r="G700" t="e">
        <v>#N/A</v>
      </c>
    </row>
    <row r="701" spans="1:7" x14ac:dyDescent="0.25">
      <c r="A701" t="str">
        <f t="shared" si="10"/>
        <v>--</v>
      </c>
      <c r="C701" s="9"/>
      <c r="D701" s="9"/>
      <c r="E701" s="9"/>
      <c r="F701" t="e">
        <v>#N/A</v>
      </c>
      <c r="G701" t="e">
        <v>#N/A</v>
      </c>
    </row>
    <row r="702" spans="1:7" x14ac:dyDescent="0.25">
      <c r="A702" t="str">
        <f t="shared" si="10"/>
        <v>--</v>
      </c>
      <c r="C702" s="9"/>
      <c r="D702" s="9"/>
      <c r="E702" s="9"/>
      <c r="F702" t="e">
        <v>#N/A</v>
      </c>
      <c r="G702" t="e">
        <v>#N/A</v>
      </c>
    </row>
    <row r="703" spans="1:7" x14ac:dyDescent="0.25">
      <c r="A703" t="str">
        <f t="shared" si="10"/>
        <v>--</v>
      </c>
      <c r="C703" s="9"/>
      <c r="D703" s="9"/>
      <c r="E703" s="9"/>
      <c r="F703" t="e">
        <v>#N/A</v>
      </c>
      <c r="G703" t="e">
        <v>#N/A</v>
      </c>
    </row>
    <row r="704" spans="1:7" x14ac:dyDescent="0.25">
      <c r="A704" t="str">
        <f t="shared" si="10"/>
        <v>--</v>
      </c>
      <c r="C704" s="9"/>
      <c r="D704" s="9"/>
      <c r="E704" s="9"/>
      <c r="F704" t="e">
        <v>#N/A</v>
      </c>
      <c r="G704" t="e">
        <v>#N/A</v>
      </c>
    </row>
    <row r="705" spans="1:7" x14ac:dyDescent="0.25">
      <c r="A705" t="str">
        <f t="shared" si="10"/>
        <v>--</v>
      </c>
      <c r="C705" s="9"/>
      <c r="D705" s="9"/>
      <c r="E705" s="9"/>
      <c r="F705" t="e">
        <v>#N/A</v>
      </c>
      <c r="G705" t="e">
        <v>#N/A</v>
      </c>
    </row>
    <row r="706" spans="1:7" x14ac:dyDescent="0.25">
      <c r="A706" t="str">
        <f t="shared" ref="A706:A769" si="11">CONCATENATE(C706,"-",D706,"-",E706)</f>
        <v>--</v>
      </c>
      <c r="C706" s="9"/>
      <c r="D706" s="9"/>
      <c r="E706" s="9"/>
      <c r="F706" t="e">
        <v>#N/A</v>
      </c>
      <c r="G706" t="e">
        <v>#N/A</v>
      </c>
    </row>
    <row r="707" spans="1:7" x14ac:dyDescent="0.25">
      <c r="A707" t="str">
        <f t="shared" si="11"/>
        <v>--</v>
      </c>
      <c r="C707" s="9"/>
      <c r="D707" s="9"/>
      <c r="E707" s="9"/>
      <c r="F707" t="e">
        <v>#N/A</v>
      </c>
      <c r="G707" t="e">
        <v>#N/A</v>
      </c>
    </row>
    <row r="708" spans="1:7" x14ac:dyDescent="0.25">
      <c r="A708" t="str">
        <f t="shared" si="11"/>
        <v>--</v>
      </c>
      <c r="C708" s="9"/>
      <c r="D708" s="9"/>
      <c r="E708" s="9"/>
      <c r="F708" t="e">
        <v>#N/A</v>
      </c>
      <c r="G708" t="e">
        <v>#N/A</v>
      </c>
    </row>
    <row r="709" spans="1:7" x14ac:dyDescent="0.25">
      <c r="A709" t="str">
        <f t="shared" si="11"/>
        <v>--</v>
      </c>
      <c r="C709" s="9"/>
      <c r="D709" s="9"/>
      <c r="E709" s="9"/>
      <c r="F709" t="e">
        <v>#N/A</v>
      </c>
      <c r="G709" t="e">
        <v>#N/A</v>
      </c>
    </row>
    <row r="710" spans="1:7" x14ac:dyDescent="0.25">
      <c r="A710" t="str">
        <f t="shared" si="11"/>
        <v>--</v>
      </c>
      <c r="C710" s="9"/>
      <c r="D710" s="9"/>
      <c r="E710" s="9"/>
      <c r="F710" t="e">
        <v>#N/A</v>
      </c>
      <c r="G710" t="e">
        <v>#N/A</v>
      </c>
    </row>
    <row r="711" spans="1:7" x14ac:dyDescent="0.25">
      <c r="A711" t="str">
        <f t="shared" si="11"/>
        <v>--</v>
      </c>
      <c r="C711" s="9"/>
      <c r="D711" s="9"/>
      <c r="E711" s="9"/>
      <c r="F711" t="e">
        <v>#N/A</v>
      </c>
      <c r="G711" t="e">
        <v>#N/A</v>
      </c>
    </row>
    <row r="712" spans="1:7" x14ac:dyDescent="0.25">
      <c r="A712" t="str">
        <f t="shared" si="11"/>
        <v>--</v>
      </c>
      <c r="C712" s="9"/>
      <c r="D712" s="9"/>
      <c r="E712" s="9"/>
      <c r="F712" t="e">
        <v>#N/A</v>
      </c>
      <c r="G712" t="e">
        <v>#N/A</v>
      </c>
    </row>
    <row r="713" spans="1:7" x14ac:dyDescent="0.25">
      <c r="A713" t="str">
        <f t="shared" si="11"/>
        <v>--</v>
      </c>
      <c r="C713" s="9"/>
      <c r="D713" s="9"/>
      <c r="E713" s="9"/>
      <c r="F713" t="e">
        <v>#N/A</v>
      </c>
      <c r="G713" t="e">
        <v>#N/A</v>
      </c>
    </row>
    <row r="714" spans="1:7" x14ac:dyDescent="0.25">
      <c r="A714" t="str">
        <f t="shared" si="11"/>
        <v>--</v>
      </c>
      <c r="C714" s="9"/>
      <c r="D714" s="9"/>
      <c r="E714" s="9"/>
      <c r="F714" t="e">
        <v>#N/A</v>
      </c>
      <c r="G714" t="e">
        <v>#N/A</v>
      </c>
    </row>
    <row r="715" spans="1:7" x14ac:dyDescent="0.25">
      <c r="A715" t="str">
        <f t="shared" si="11"/>
        <v>--</v>
      </c>
      <c r="C715" s="9"/>
      <c r="D715" s="9"/>
      <c r="E715" s="9"/>
      <c r="F715" t="e">
        <v>#N/A</v>
      </c>
      <c r="G715" t="e">
        <v>#N/A</v>
      </c>
    </row>
    <row r="716" spans="1:7" x14ac:dyDescent="0.25">
      <c r="A716" t="str">
        <f t="shared" si="11"/>
        <v>--</v>
      </c>
      <c r="C716" s="9"/>
      <c r="D716" s="9"/>
      <c r="E716" s="9"/>
      <c r="F716" t="e">
        <v>#N/A</v>
      </c>
      <c r="G716" t="e">
        <v>#N/A</v>
      </c>
    </row>
    <row r="717" spans="1:7" x14ac:dyDescent="0.25">
      <c r="A717" t="str">
        <f t="shared" si="11"/>
        <v>--</v>
      </c>
      <c r="C717" s="9"/>
      <c r="D717" s="9"/>
      <c r="E717" s="9"/>
      <c r="F717" t="e">
        <v>#N/A</v>
      </c>
      <c r="G717" t="e">
        <v>#N/A</v>
      </c>
    </row>
    <row r="718" spans="1:7" x14ac:dyDescent="0.25">
      <c r="A718" t="str">
        <f t="shared" si="11"/>
        <v>--</v>
      </c>
      <c r="C718" s="9"/>
      <c r="D718" s="9"/>
      <c r="E718" s="9"/>
      <c r="F718" t="e">
        <v>#N/A</v>
      </c>
      <c r="G718" t="e">
        <v>#N/A</v>
      </c>
    </row>
    <row r="719" spans="1:7" x14ac:dyDescent="0.25">
      <c r="A719" t="str">
        <f t="shared" si="11"/>
        <v>--</v>
      </c>
      <c r="C719" s="9"/>
      <c r="D719" s="9"/>
      <c r="E719" s="9"/>
      <c r="F719" t="e">
        <v>#N/A</v>
      </c>
      <c r="G719" t="e">
        <v>#N/A</v>
      </c>
    </row>
    <row r="720" spans="1:7" x14ac:dyDescent="0.25">
      <c r="A720" t="str">
        <f t="shared" si="11"/>
        <v>--</v>
      </c>
      <c r="C720" s="9"/>
      <c r="D720" s="9"/>
      <c r="E720" s="9"/>
      <c r="F720" t="e">
        <v>#N/A</v>
      </c>
      <c r="G720" t="e">
        <v>#N/A</v>
      </c>
    </row>
    <row r="721" spans="1:7" x14ac:dyDescent="0.25">
      <c r="A721" t="str">
        <f t="shared" si="11"/>
        <v>--</v>
      </c>
      <c r="C721" s="9"/>
      <c r="D721" s="9"/>
      <c r="E721" s="9"/>
      <c r="F721" t="e">
        <v>#N/A</v>
      </c>
      <c r="G721" t="e">
        <v>#N/A</v>
      </c>
    </row>
    <row r="722" spans="1:7" x14ac:dyDescent="0.25">
      <c r="A722" t="str">
        <f t="shared" si="11"/>
        <v>--</v>
      </c>
      <c r="C722" s="9"/>
      <c r="D722" s="9"/>
      <c r="E722" s="9"/>
      <c r="F722" t="e">
        <v>#N/A</v>
      </c>
      <c r="G722" t="e">
        <v>#N/A</v>
      </c>
    </row>
    <row r="723" spans="1:7" x14ac:dyDescent="0.25">
      <c r="A723" t="str">
        <f t="shared" si="11"/>
        <v>--</v>
      </c>
      <c r="C723" s="9"/>
      <c r="D723" s="9"/>
      <c r="E723" s="9"/>
      <c r="F723" t="e">
        <v>#N/A</v>
      </c>
      <c r="G723" t="e">
        <v>#N/A</v>
      </c>
    </row>
    <row r="724" spans="1:7" x14ac:dyDescent="0.25">
      <c r="A724" t="str">
        <f t="shared" si="11"/>
        <v>--</v>
      </c>
      <c r="C724" s="9"/>
      <c r="D724" s="9"/>
      <c r="E724" s="9"/>
      <c r="F724" t="e">
        <v>#N/A</v>
      </c>
      <c r="G724" t="e">
        <v>#N/A</v>
      </c>
    </row>
    <row r="725" spans="1:7" x14ac:dyDescent="0.25">
      <c r="A725" t="str">
        <f t="shared" si="11"/>
        <v>--</v>
      </c>
      <c r="C725" s="9"/>
      <c r="D725" s="9"/>
      <c r="E725" s="9"/>
      <c r="F725" t="e">
        <v>#N/A</v>
      </c>
      <c r="G725" t="e">
        <v>#N/A</v>
      </c>
    </row>
    <row r="726" spans="1:7" x14ac:dyDescent="0.25">
      <c r="A726" t="str">
        <f t="shared" si="11"/>
        <v>--</v>
      </c>
      <c r="C726" s="9"/>
      <c r="D726" s="9"/>
      <c r="E726" s="9"/>
      <c r="F726" t="e">
        <v>#N/A</v>
      </c>
      <c r="G726" t="e">
        <v>#N/A</v>
      </c>
    </row>
    <row r="727" spans="1:7" x14ac:dyDescent="0.25">
      <c r="A727" t="str">
        <f t="shared" si="11"/>
        <v>--</v>
      </c>
      <c r="C727" s="9"/>
      <c r="D727" s="9"/>
      <c r="E727" s="9"/>
      <c r="F727" t="e">
        <v>#N/A</v>
      </c>
      <c r="G727" t="e">
        <v>#N/A</v>
      </c>
    </row>
    <row r="728" spans="1:7" x14ac:dyDescent="0.25">
      <c r="A728" t="str">
        <f t="shared" si="11"/>
        <v>--</v>
      </c>
      <c r="C728" s="9"/>
      <c r="D728" s="9"/>
      <c r="E728" s="9"/>
      <c r="F728" t="e">
        <v>#N/A</v>
      </c>
      <c r="G728" t="e">
        <v>#N/A</v>
      </c>
    </row>
    <row r="729" spans="1:7" x14ac:dyDescent="0.25">
      <c r="A729" t="str">
        <f t="shared" si="11"/>
        <v>--</v>
      </c>
      <c r="C729" s="9"/>
      <c r="D729" s="9"/>
      <c r="E729" s="9"/>
      <c r="F729" t="e">
        <v>#N/A</v>
      </c>
      <c r="G729" t="e">
        <v>#N/A</v>
      </c>
    </row>
    <row r="730" spans="1:7" x14ac:dyDescent="0.25">
      <c r="A730" t="str">
        <f t="shared" si="11"/>
        <v>--</v>
      </c>
      <c r="C730" s="9"/>
      <c r="D730" s="9"/>
      <c r="E730" s="9"/>
      <c r="F730" t="e">
        <v>#N/A</v>
      </c>
      <c r="G730" t="e">
        <v>#N/A</v>
      </c>
    </row>
    <row r="731" spans="1:7" x14ac:dyDescent="0.25">
      <c r="A731" t="str">
        <f t="shared" si="11"/>
        <v>--</v>
      </c>
      <c r="C731" s="9"/>
      <c r="D731" s="9"/>
      <c r="E731" s="9"/>
      <c r="F731" t="e">
        <v>#N/A</v>
      </c>
      <c r="G731" t="e">
        <v>#N/A</v>
      </c>
    </row>
    <row r="732" spans="1:7" x14ac:dyDescent="0.25">
      <c r="A732" t="str">
        <f t="shared" si="11"/>
        <v>--</v>
      </c>
      <c r="C732" s="9"/>
      <c r="D732" s="9"/>
      <c r="E732" s="9"/>
      <c r="F732" t="e">
        <v>#N/A</v>
      </c>
      <c r="G732" t="e">
        <v>#N/A</v>
      </c>
    </row>
    <row r="733" spans="1:7" x14ac:dyDescent="0.25">
      <c r="A733" t="str">
        <f t="shared" si="11"/>
        <v>--</v>
      </c>
      <c r="C733" s="9"/>
      <c r="D733" s="9"/>
      <c r="E733" s="9"/>
      <c r="F733" t="e">
        <v>#N/A</v>
      </c>
      <c r="G733" t="e">
        <v>#N/A</v>
      </c>
    </row>
    <row r="734" spans="1:7" x14ac:dyDescent="0.25">
      <c r="A734" t="str">
        <f t="shared" si="11"/>
        <v>--</v>
      </c>
      <c r="C734" s="9"/>
      <c r="D734" s="9"/>
      <c r="E734" s="9"/>
      <c r="F734" t="e">
        <v>#N/A</v>
      </c>
      <c r="G734" t="e">
        <v>#N/A</v>
      </c>
    </row>
    <row r="735" spans="1:7" x14ac:dyDescent="0.25">
      <c r="A735" t="str">
        <f t="shared" si="11"/>
        <v>--</v>
      </c>
      <c r="C735" s="9"/>
      <c r="D735" s="9"/>
      <c r="E735" s="9"/>
      <c r="F735" t="e">
        <v>#N/A</v>
      </c>
      <c r="G735" t="e">
        <v>#N/A</v>
      </c>
    </row>
    <row r="736" spans="1:7" x14ac:dyDescent="0.25">
      <c r="A736" t="str">
        <f t="shared" si="11"/>
        <v>--</v>
      </c>
      <c r="C736" s="9"/>
      <c r="D736" s="9"/>
      <c r="E736" s="9"/>
      <c r="F736" t="e">
        <v>#N/A</v>
      </c>
      <c r="G736" t="e">
        <v>#N/A</v>
      </c>
    </row>
    <row r="737" spans="1:7" x14ac:dyDescent="0.25">
      <c r="A737" t="str">
        <f t="shared" si="11"/>
        <v>--</v>
      </c>
      <c r="C737" s="9"/>
      <c r="D737" s="9"/>
      <c r="E737" s="9"/>
      <c r="F737" t="e">
        <v>#N/A</v>
      </c>
      <c r="G737" t="e">
        <v>#N/A</v>
      </c>
    </row>
    <row r="738" spans="1:7" x14ac:dyDescent="0.25">
      <c r="A738" t="str">
        <f t="shared" si="11"/>
        <v>--</v>
      </c>
      <c r="C738" s="9"/>
      <c r="D738" s="9"/>
      <c r="E738" s="9"/>
      <c r="F738" t="e">
        <v>#N/A</v>
      </c>
      <c r="G738" t="e">
        <v>#N/A</v>
      </c>
    </row>
    <row r="739" spans="1:7" x14ac:dyDescent="0.25">
      <c r="A739" t="str">
        <f t="shared" si="11"/>
        <v>--</v>
      </c>
      <c r="C739" s="9"/>
      <c r="D739" s="9"/>
      <c r="E739" s="9"/>
      <c r="F739" t="e">
        <v>#N/A</v>
      </c>
      <c r="G739" t="e">
        <v>#N/A</v>
      </c>
    </row>
    <row r="740" spans="1:7" x14ac:dyDescent="0.25">
      <c r="A740" t="str">
        <f t="shared" si="11"/>
        <v>--</v>
      </c>
      <c r="C740" s="9"/>
      <c r="D740" s="9"/>
      <c r="E740" s="9"/>
      <c r="F740" t="e">
        <v>#N/A</v>
      </c>
      <c r="G740" t="e">
        <v>#N/A</v>
      </c>
    </row>
    <row r="741" spans="1:7" x14ac:dyDescent="0.25">
      <c r="A741" t="str">
        <f t="shared" si="11"/>
        <v>--</v>
      </c>
      <c r="C741" s="9"/>
      <c r="D741" s="9"/>
      <c r="E741" s="9"/>
      <c r="F741" t="e">
        <v>#N/A</v>
      </c>
      <c r="G741" t="e">
        <v>#N/A</v>
      </c>
    </row>
    <row r="742" spans="1:7" x14ac:dyDescent="0.25">
      <c r="A742" t="str">
        <f t="shared" si="11"/>
        <v>--</v>
      </c>
      <c r="C742" s="9"/>
      <c r="D742" s="9"/>
      <c r="E742" s="9"/>
      <c r="F742" t="e">
        <v>#N/A</v>
      </c>
      <c r="G742" t="e">
        <v>#N/A</v>
      </c>
    </row>
    <row r="743" spans="1:7" x14ac:dyDescent="0.25">
      <c r="A743" t="str">
        <f t="shared" si="11"/>
        <v>--</v>
      </c>
      <c r="C743" s="9"/>
      <c r="D743" s="9"/>
      <c r="E743" s="9"/>
      <c r="F743" t="e">
        <v>#N/A</v>
      </c>
      <c r="G743" t="e">
        <v>#N/A</v>
      </c>
    </row>
    <row r="744" spans="1:7" x14ac:dyDescent="0.25">
      <c r="A744" t="str">
        <f t="shared" si="11"/>
        <v>--</v>
      </c>
      <c r="C744" s="9"/>
      <c r="D744" s="9"/>
      <c r="E744" s="9"/>
      <c r="F744" t="e">
        <v>#N/A</v>
      </c>
      <c r="G744" t="e">
        <v>#N/A</v>
      </c>
    </row>
    <row r="745" spans="1:7" x14ac:dyDescent="0.25">
      <c r="A745" t="str">
        <f t="shared" si="11"/>
        <v>--</v>
      </c>
      <c r="C745" s="9"/>
      <c r="D745" s="9"/>
      <c r="E745" s="9"/>
      <c r="F745" t="e">
        <v>#N/A</v>
      </c>
      <c r="G745" t="e">
        <v>#N/A</v>
      </c>
    </row>
    <row r="746" spans="1:7" x14ac:dyDescent="0.25">
      <c r="A746" t="str">
        <f t="shared" si="11"/>
        <v>--</v>
      </c>
      <c r="C746" s="9"/>
      <c r="D746" s="9"/>
      <c r="E746" s="9"/>
      <c r="F746" t="e">
        <v>#N/A</v>
      </c>
      <c r="G746" t="e">
        <v>#N/A</v>
      </c>
    </row>
    <row r="747" spans="1:7" x14ac:dyDescent="0.25">
      <c r="A747" t="str">
        <f t="shared" si="11"/>
        <v>--</v>
      </c>
      <c r="C747" s="9"/>
      <c r="D747" s="9"/>
      <c r="E747" s="9"/>
      <c r="F747" t="e">
        <v>#N/A</v>
      </c>
      <c r="G747" t="e">
        <v>#N/A</v>
      </c>
    </row>
    <row r="748" spans="1:7" x14ac:dyDescent="0.25">
      <c r="A748" t="str">
        <f t="shared" si="11"/>
        <v>--</v>
      </c>
      <c r="C748" s="9"/>
      <c r="D748" s="9"/>
      <c r="E748" s="9"/>
      <c r="F748" t="e">
        <v>#N/A</v>
      </c>
      <c r="G748" t="e">
        <v>#N/A</v>
      </c>
    </row>
    <row r="749" spans="1:7" x14ac:dyDescent="0.25">
      <c r="A749" t="str">
        <f t="shared" si="11"/>
        <v>--</v>
      </c>
      <c r="C749" s="9"/>
      <c r="D749" s="9"/>
      <c r="E749" s="9"/>
      <c r="F749" t="e">
        <v>#N/A</v>
      </c>
      <c r="G749" t="e">
        <v>#N/A</v>
      </c>
    </row>
    <row r="750" spans="1:7" x14ac:dyDescent="0.25">
      <c r="A750" t="str">
        <f t="shared" si="11"/>
        <v>--</v>
      </c>
      <c r="C750" s="9"/>
      <c r="D750" s="9"/>
      <c r="E750" s="9"/>
      <c r="F750" t="e">
        <v>#N/A</v>
      </c>
      <c r="G750" t="e">
        <v>#N/A</v>
      </c>
    </row>
    <row r="751" spans="1:7" x14ac:dyDescent="0.25">
      <c r="A751" t="str">
        <f t="shared" si="11"/>
        <v>--</v>
      </c>
      <c r="C751" s="9"/>
      <c r="D751" s="9"/>
      <c r="E751" s="9"/>
      <c r="F751" t="e">
        <v>#N/A</v>
      </c>
      <c r="G751" t="e">
        <v>#N/A</v>
      </c>
    </row>
    <row r="752" spans="1:7" x14ac:dyDescent="0.25">
      <c r="A752" t="str">
        <f t="shared" si="11"/>
        <v>--</v>
      </c>
      <c r="C752" s="9"/>
      <c r="D752" s="9"/>
      <c r="E752" s="9"/>
      <c r="F752" t="e">
        <v>#N/A</v>
      </c>
      <c r="G752" t="e">
        <v>#N/A</v>
      </c>
    </row>
    <row r="753" spans="1:7" x14ac:dyDescent="0.25">
      <c r="A753" t="str">
        <f t="shared" si="11"/>
        <v>--</v>
      </c>
      <c r="C753" s="9"/>
      <c r="D753" s="9"/>
      <c r="E753" s="9"/>
      <c r="F753" t="e">
        <v>#N/A</v>
      </c>
      <c r="G753" t="e">
        <v>#N/A</v>
      </c>
    </row>
    <row r="754" spans="1:7" x14ac:dyDescent="0.25">
      <c r="A754" t="str">
        <f t="shared" si="11"/>
        <v>--</v>
      </c>
      <c r="C754" s="9"/>
      <c r="D754" s="9"/>
      <c r="E754" s="9"/>
      <c r="F754" t="e">
        <v>#N/A</v>
      </c>
      <c r="G754" t="e">
        <v>#N/A</v>
      </c>
    </row>
    <row r="755" spans="1:7" x14ac:dyDescent="0.25">
      <c r="A755" t="str">
        <f t="shared" si="11"/>
        <v>--</v>
      </c>
      <c r="C755" s="9"/>
      <c r="D755" s="9"/>
      <c r="E755" s="9"/>
      <c r="F755" t="e">
        <v>#N/A</v>
      </c>
      <c r="G755" t="e">
        <v>#N/A</v>
      </c>
    </row>
    <row r="756" spans="1:7" x14ac:dyDescent="0.25">
      <c r="A756" t="str">
        <f t="shared" si="11"/>
        <v>--</v>
      </c>
      <c r="C756" s="9"/>
      <c r="D756" s="9"/>
      <c r="E756" s="9"/>
      <c r="F756" t="e">
        <v>#N/A</v>
      </c>
      <c r="G756" t="e">
        <v>#N/A</v>
      </c>
    </row>
    <row r="757" spans="1:7" x14ac:dyDescent="0.25">
      <c r="A757" t="str">
        <f t="shared" si="11"/>
        <v>--</v>
      </c>
      <c r="C757" s="9"/>
      <c r="D757" s="9"/>
      <c r="E757" s="9"/>
      <c r="F757" t="e">
        <v>#N/A</v>
      </c>
      <c r="G757" t="e">
        <v>#N/A</v>
      </c>
    </row>
    <row r="758" spans="1:7" x14ac:dyDescent="0.25">
      <c r="A758" t="str">
        <f t="shared" si="11"/>
        <v>--</v>
      </c>
      <c r="C758" s="9"/>
      <c r="D758" s="9"/>
      <c r="E758" s="9"/>
      <c r="F758" t="e">
        <v>#N/A</v>
      </c>
      <c r="G758" t="e">
        <v>#N/A</v>
      </c>
    </row>
    <row r="759" spans="1:7" x14ac:dyDescent="0.25">
      <c r="A759" t="str">
        <f t="shared" si="11"/>
        <v>--</v>
      </c>
      <c r="C759" s="9"/>
      <c r="D759" s="9"/>
      <c r="E759" s="9"/>
      <c r="F759" t="e">
        <v>#N/A</v>
      </c>
      <c r="G759" t="e">
        <v>#N/A</v>
      </c>
    </row>
    <row r="760" spans="1:7" x14ac:dyDescent="0.25">
      <c r="A760" t="str">
        <f t="shared" si="11"/>
        <v>--</v>
      </c>
      <c r="C760" s="9"/>
      <c r="D760" s="9"/>
      <c r="E760" s="9"/>
      <c r="F760" t="e">
        <v>#N/A</v>
      </c>
      <c r="G760" t="e">
        <v>#N/A</v>
      </c>
    </row>
    <row r="761" spans="1:7" x14ac:dyDescent="0.25">
      <c r="A761" t="str">
        <f t="shared" si="11"/>
        <v>--</v>
      </c>
      <c r="C761" s="9"/>
      <c r="D761" s="9"/>
      <c r="E761" s="9"/>
      <c r="F761" t="e">
        <v>#N/A</v>
      </c>
      <c r="G761" t="e">
        <v>#N/A</v>
      </c>
    </row>
    <row r="762" spans="1:7" x14ac:dyDescent="0.25">
      <c r="A762" t="str">
        <f t="shared" si="11"/>
        <v>--</v>
      </c>
      <c r="C762" s="9"/>
      <c r="D762" s="9"/>
      <c r="E762" s="9"/>
      <c r="F762" t="e">
        <v>#N/A</v>
      </c>
      <c r="G762" t="e">
        <v>#N/A</v>
      </c>
    </row>
    <row r="763" spans="1:7" x14ac:dyDescent="0.25">
      <c r="A763" t="str">
        <f t="shared" si="11"/>
        <v>--</v>
      </c>
      <c r="C763" s="9"/>
      <c r="D763" s="9"/>
      <c r="E763" s="9"/>
      <c r="F763" t="e">
        <v>#N/A</v>
      </c>
      <c r="G763" t="e">
        <v>#N/A</v>
      </c>
    </row>
    <row r="764" spans="1:7" x14ac:dyDescent="0.25">
      <c r="A764" t="str">
        <f t="shared" si="11"/>
        <v>--</v>
      </c>
      <c r="C764" s="9"/>
      <c r="D764" s="9"/>
      <c r="E764" s="9"/>
      <c r="F764" t="e">
        <v>#N/A</v>
      </c>
      <c r="G764" t="e">
        <v>#N/A</v>
      </c>
    </row>
    <row r="765" spans="1:7" x14ac:dyDescent="0.25">
      <c r="A765" t="str">
        <f t="shared" si="11"/>
        <v>--</v>
      </c>
      <c r="C765" s="9"/>
      <c r="D765" s="9"/>
      <c r="E765" s="9"/>
      <c r="F765" t="e">
        <v>#N/A</v>
      </c>
      <c r="G765" t="e">
        <v>#N/A</v>
      </c>
    </row>
    <row r="766" spans="1:7" x14ac:dyDescent="0.25">
      <c r="A766" t="str">
        <f t="shared" si="11"/>
        <v>--</v>
      </c>
      <c r="C766" s="9"/>
      <c r="D766" s="9"/>
      <c r="E766" s="9"/>
      <c r="F766" t="e">
        <v>#N/A</v>
      </c>
      <c r="G766" t="e">
        <v>#N/A</v>
      </c>
    </row>
    <row r="767" spans="1:7" x14ac:dyDescent="0.25">
      <c r="A767" t="str">
        <f t="shared" si="11"/>
        <v>--</v>
      </c>
      <c r="C767" s="9"/>
      <c r="D767" s="9"/>
      <c r="E767" s="9"/>
      <c r="F767" t="e">
        <v>#N/A</v>
      </c>
      <c r="G767" t="e">
        <v>#N/A</v>
      </c>
    </row>
    <row r="768" spans="1:7" x14ac:dyDescent="0.25">
      <c r="A768" t="str">
        <f t="shared" si="11"/>
        <v>--</v>
      </c>
      <c r="C768" s="9"/>
      <c r="D768" s="9"/>
      <c r="E768" s="9"/>
      <c r="F768" t="e">
        <v>#N/A</v>
      </c>
      <c r="G768" t="e">
        <v>#N/A</v>
      </c>
    </row>
    <row r="769" spans="1:7" x14ac:dyDescent="0.25">
      <c r="A769" t="str">
        <f t="shared" si="11"/>
        <v>--</v>
      </c>
      <c r="C769" s="9"/>
      <c r="D769" s="9"/>
      <c r="E769" s="9"/>
      <c r="F769" t="e">
        <v>#N/A</v>
      </c>
      <c r="G769" t="e">
        <v>#N/A</v>
      </c>
    </row>
    <row r="770" spans="1:7" x14ac:dyDescent="0.25">
      <c r="A770" t="str">
        <f t="shared" ref="A770:A833" si="12">CONCATENATE(C770,"-",D770,"-",E770)</f>
        <v>--</v>
      </c>
      <c r="C770" s="9"/>
      <c r="D770" s="9"/>
      <c r="E770" s="9"/>
      <c r="F770" t="e">
        <v>#N/A</v>
      </c>
      <c r="G770" t="e">
        <v>#N/A</v>
      </c>
    </row>
    <row r="771" spans="1:7" x14ac:dyDescent="0.25">
      <c r="A771" t="str">
        <f t="shared" si="12"/>
        <v>--</v>
      </c>
      <c r="C771" s="9"/>
      <c r="D771" s="9"/>
      <c r="E771" s="9"/>
      <c r="F771" t="e">
        <v>#N/A</v>
      </c>
      <c r="G771" t="e">
        <v>#N/A</v>
      </c>
    </row>
    <row r="772" spans="1:7" x14ac:dyDescent="0.25">
      <c r="A772" t="str">
        <f t="shared" si="12"/>
        <v>--</v>
      </c>
      <c r="C772" s="9"/>
      <c r="D772" s="9"/>
      <c r="E772" s="9"/>
      <c r="F772" t="e">
        <v>#N/A</v>
      </c>
      <c r="G772" t="e">
        <v>#N/A</v>
      </c>
    </row>
    <row r="773" spans="1:7" x14ac:dyDescent="0.25">
      <c r="A773" t="str">
        <f t="shared" si="12"/>
        <v>--</v>
      </c>
      <c r="C773" s="9"/>
      <c r="D773" s="9"/>
      <c r="E773" s="9"/>
      <c r="F773" t="e">
        <v>#N/A</v>
      </c>
      <c r="G773" t="e">
        <v>#N/A</v>
      </c>
    </row>
    <row r="774" spans="1:7" x14ac:dyDescent="0.25">
      <c r="A774" t="str">
        <f t="shared" si="12"/>
        <v>--</v>
      </c>
      <c r="C774" s="9"/>
      <c r="D774" s="9"/>
      <c r="E774" s="9"/>
      <c r="F774" t="e">
        <v>#N/A</v>
      </c>
      <c r="G774" t="e">
        <v>#N/A</v>
      </c>
    </row>
    <row r="775" spans="1:7" x14ac:dyDescent="0.25">
      <c r="A775" t="str">
        <f t="shared" si="12"/>
        <v>--</v>
      </c>
      <c r="C775" s="9"/>
      <c r="D775" s="9"/>
      <c r="E775" s="9"/>
      <c r="F775" t="e">
        <v>#N/A</v>
      </c>
      <c r="G775" t="e">
        <v>#N/A</v>
      </c>
    </row>
    <row r="776" spans="1:7" x14ac:dyDescent="0.25">
      <c r="A776" t="str">
        <f t="shared" si="12"/>
        <v>--</v>
      </c>
      <c r="C776" s="9"/>
      <c r="D776" s="9"/>
      <c r="E776" s="9"/>
      <c r="F776" t="e">
        <v>#N/A</v>
      </c>
      <c r="G776" t="e">
        <v>#N/A</v>
      </c>
    </row>
    <row r="777" spans="1:7" x14ac:dyDescent="0.25">
      <c r="A777" t="str">
        <f t="shared" si="12"/>
        <v>--</v>
      </c>
      <c r="C777" s="9"/>
      <c r="D777" s="9"/>
      <c r="E777" s="9"/>
      <c r="F777" t="e">
        <v>#N/A</v>
      </c>
      <c r="G777" t="e">
        <v>#N/A</v>
      </c>
    </row>
    <row r="778" spans="1:7" x14ac:dyDescent="0.25">
      <c r="A778" t="str">
        <f t="shared" si="12"/>
        <v>--</v>
      </c>
      <c r="C778" s="9"/>
      <c r="D778" s="9"/>
      <c r="E778" s="9"/>
      <c r="F778" t="e">
        <v>#N/A</v>
      </c>
      <c r="G778" t="e">
        <v>#N/A</v>
      </c>
    </row>
    <row r="779" spans="1:7" x14ac:dyDescent="0.25">
      <c r="A779" t="str">
        <f t="shared" si="12"/>
        <v>--</v>
      </c>
      <c r="C779" s="9"/>
      <c r="D779" s="9"/>
      <c r="E779" s="9"/>
      <c r="F779" t="e">
        <v>#N/A</v>
      </c>
      <c r="G779" t="e">
        <v>#N/A</v>
      </c>
    </row>
    <row r="780" spans="1:7" x14ac:dyDescent="0.25">
      <c r="A780" t="str">
        <f t="shared" si="12"/>
        <v>--</v>
      </c>
      <c r="C780" s="9"/>
      <c r="D780" s="9"/>
      <c r="E780" s="9"/>
      <c r="F780" t="e">
        <v>#N/A</v>
      </c>
      <c r="G780" t="e">
        <v>#N/A</v>
      </c>
    </row>
    <row r="781" spans="1:7" x14ac:dyDescent="0.25">
      <c r="A781" t="str">
        <f t="shared" si="12"/>
        <v>--</v>
      </c>
      <c r="C781" s="9"/>
      <c r="D781" s="9"/>
      <c r="E781" s="9"/>
      <c r="F781" t="e">
        <v>#N/A</v>
      </c>
      <c r="G781" t="e">
        <v>#N/A</v>
      </c>
    </row>
    <row r="782" spans="1:7" x14ac:dyDescent="0.25">
      <c r="A782" t="str">
        <f t="shared" si="12"/>
        <v>--</v>
      </c>
      <c r="C782" s="9"/>
      <c r="D782" s="9"/>
      <c r="E782" s="9"/>
      <c r="F782" t="e">
        <v>#N/A</v>
      </c>
      <c r="G782" t="e">
        <v>#N/A</v>
      </c>
    </row>
    <row r="783" spans="1:7" x14ac:dyDescent="0.25">
      <c r="A783" t="str">
        <f t="shared" si="12"/>
        <v>--</v>
      </c>
      <c r="C783" s="9"/>
      <c r="D783" s="9"/>
      <c r="E783" s="9"/>
      <c r="F783" t="e">
        <v>#N/A</v>
      </c>
      <c r="G783" t="e">
        <v>#N/A</v>
      </c>
    </row>
    <row r="784" spans="1:7" x14ac:dyDescent="0.25">
      <c r="A784" t="str">
        <f t="shared" si="12"/>
        <v>--</v>
      </c>
      <c r="C784" s="9"/>
      <c r="D784" s="9"/>
      <c r="E784" s="9"/>
      <c r="F784" t="e">
        <v>#N/A</v>
      </c>
      <c r="G784" t="e">
        <v>#N/A</v>
      </c>
    </row>
    <row r="785" spans="1:6" x14ac:dyDescent="0.25">
      <c r="A785" t="str">
        <f t="shared" si="12"/>
        <v>--</v>
      </c>
      <c r="C785" s="9"/>
      <c r="D785" s="9"/>
      <c r="E785" s="9"/>
      <c r="F785" t="e">
        <v>#N/A</v>
      </c>
    </row>
    <row r="786" spans="1:6" x14ac:dyDescent="0.25">
      <c r="A786" t="str">
        <f t="shared" si="12"/>
        <v>--</v>
      </c>
      <c r="C786" s="9"/>
      <c r="D786" s="9"/>
      <c r="E786" s="9"/>
      <c r="F786" t="e">
        <v>#N/A</v>
      </c>
    </row>
    <row r="787" spans="1:6" x14ac:dyDescent="0.25">
      <c r="A787" t="str">
        <f t="shared" si="12"/>
        <v>--</v>
      </c>
      <c r="C787" s="9"/>
      <c r="D787" s="9"/>
      <c r="E787" s="9"/>
      <c r="F787" t="e">
        <v>#N/A</v>
      </c>
    </row>
    <row r="788" spans="1:6" x14ac:dyDescent="0.25">
      <c r="A788" t="str">
        <f t="shared" si="12"/>
        <v>--</v>
      </c>
      <c r="C788" s="9"/>
      <c r="D788" s="9"/>
      <c r="E788" s="9"/>
      <c r="F788" t="e">
        <v>#N/A</v>
      </c>
    </row>
    <row r="789" spans="1:6" x14ac:dyDescent="0.25">
      <c r="A789" t="str">
        <f t="shared" si="12"/>
        <v>--</v>
      </c>
      <c r="C789" s="9"/>
      <c r="D789" s="9"/>
      <c r="E789" s="9"/>
      <c r="F789" t="e">
        <v>#N/A</v>
      </c>
    </row>
    <row r="790" spans="1:6" x14ac:dyDescent="0.25">
      <c r="A790" t="str">
        <f t="shared" si="12"/>
        <v>--</v>
      </c>
      <c r="C790" s="9"/>
      <c r="D790" s="9"/>
      <c r="E790" s="9"/>
      <c r="F790" t="e">
        <v>#N/A</v>
      </c>
    </row>
    <row r="791" spans="1:6" x14ac:dyDescent="0.25">
      <c r="A791" t="str">
        <f t="shared" si="12"/>
        <v>--</v>
      </c>
      <c r="C791" s="9"/>
      <c r="D791" s="9"/>
      <c r="E791" s="9"/>
      <c r="F791" t="e">
        <v>#N/A</v>
      </c>
    </row>
    <row r="792" spans="1:6" x14ac:dyDescent="0.25">
      <c r="A792" t="str">
        <f t="shared" si="12"/>
        <v>--</v>
      </c>
      <c r="C792" s="9"/>
      <c r="D792" s="9"/>
      <c r="E792" s="9"/>
      <c r="F792" t="e">
        <v>#N/A</v>
      </c>
    </row>
    <row r="793" spans="1:6" x14ac:dyDescent="0.25">
      <c r="A793" t="str">
        <f t="shared" si="12"/>
        <v>--</v>
      </c>
      <c r="C793" s="9"/>
      <c r="D793" s="9"/>
      <c r="E793" s="9"/>
      <c r="F793" t="e">
        <v>#N/A</v>
      </c>
    </row>
    <row r="794" spans="1:6" x14ac:dyDescent="0.25">
      <c r="A794" t="str">
        <f t="shared" si="12"/>
        <v>--</v>
      </c>
      <c r="C794" s="9"/>
      <c r="D794" s="9"/>
      <c r="E794" s="9"/>
      <c r="F794" t="e">
        <v>#N/A</v>
      </c>
    </row>
    <row r="795" spans="1:6" x14ac:dyDescent="0.25">
      <c r="A795" t="str">
        <f t="shared" si="12"/>
        <v>--</v>
      </c>
      <c r="C795" s="9"/>
      <c r="D795" s="9"/>
      <c r="E795" s="9"/>
      <c r="F795" t="e">
        <v>#N/A</v>
      </c>
    </row>
    <row r="796" spans="1:6" x14ac:dyDescent="0.25">
      <c r="A796" t="str">
        <f t="shared" si="12"/>
        <v>--</v>
      </c>
      <c r="C796" s="9"/>
      <c r="D796" s="9"/>
      <c r="E796" s="9"/>
      <c r="F796" t="e">
        <v>#N/A</v>
      </c>
    </row>
    <row r="797" spans="1:6" x14ac:dyDescent="0.25">
      <c r="A797" t="str">
        <f t="shared" si="12"/>
        <v>--</v>
      </c>
      <c r="C797" s="9"/>
      <c r="D797" s="9"/>
      <c r="E797" s="9"/>
      <c r="F797" t="e">
        <v>#N/A</v>
      </c>
    </row>
    <row r="798" spans="1:6" x14ac:dyDescent="0.25">
      <c r="A798" t="str">
        <f t="shared" si="12"/>
        <v>--</v>
      </c>
      <c r="C798" s="9"/>
      <c r="D798" s="9"/>
      <c r="E798" s="9"/>
      <c r="F798" t="e">
        <v>#N/A</v>
      </c>
    </row>
    <row r="799" spans="1:6" x14ac:dyDescent="0.25">
      <c r="A799" t="str">
        <f t="shared" si="12"/>
        <v>--</v>
      </c>
      <c r="C799" s="9"/>
      <c r="D799" s="9"/>
      <c r="E799" s="9"/>
      <c r="F799" t="e">
        <v>#N/A</v>
      </c>
    </row>
    <row r="800" spans="1:6" x14ac:dyDescent="0.25">
      <c r="A800" t="str">
        <f t="shared" si="12"/>
        <v>--</v>
      </c>
      <c r="C800" s="9"/>
      <c r="D800" s="9"/>
      <c r="E800" s="9"/>
      <c r="F800" t="e">
        <v>#N/A</v>
      </c>
    </row>
    <row r="801" spans="1:6" x14ac:dyDescent="0.25">
      <c r="A801" t="str">
        <f t="shared" si="12"/>
        <v>--</v>
      </c>
      <c r="C801" s="9"/>
      <c r="D801" s="9"/>
      <c r="E801" s="9"/>
      <c r="F801" t="e">
        <v>#N/A</v>
      </c>
    </row>
    <row r="802" spans="1:6" x14ac:dyDescent="0.25">
      <c r="A802" t="str">
        <f t="shared" si="12"/>
        <v>--</v>
      </c>
      <c r="C802" s="9"/>
      <c r="D802" s="9"/>
      <c r="E802" s="9"/>
      <c r="F802" t="e">
        <v>#N/A</v>
      </c>
    </row>
    <row r="803" spans="1:6" x14ac:dyDescent="0.25">
      <c r="A803" t="str">
        <f t="shared" si="12"/>
        <v>--</v>
      </c>
      <c r="C803" s="9"/>
      <c r="D803" s="9"/>
      <c r="E803" s="9"/>
      <c r="F803" t="e">
        <v>#N/A</v>
      </c>
    </row>
    <row r="804" spans="1:6" x14ac:dyDescent="0.25">
      <c r="A804" t="str">
        <f t="shared" si="12"/>
        <v>--</v>
      </c>
      <c r="C804" s="9"/>
      <c r="D804" s="9"/>
      <c r="E804" s="9"/>
      <c r="F804" t="e">
        <v>#N/A</v>
      </c>
    </row>
    <row r="805" spans="1:6" x14ac:dyDescent="0.25">
      <c r="A805" t="str">
        <f t="shared" si="12"/>
        <v>--</v>
      </c>
      <c r="C805" s="9"/>
      <c r="D805" s="9"/>
      <c r="E805" s="9"/>
      <c r="F805" t="e">
        <v>#N/A</v>
      </c>
    </row>
    <row r="806" spans="1:6" x14ac:dyDescent="0.25">
      <c r="A806" t="str">
        <f t="shared" si="12"/>
        <v>--</v>
      </c>
      <c r="C806" s="9"/>
      <c r="D806" s="9"/>
      <c r="E806" s="9"/>
      <c r="F806" t="e">
        <v>#N/A</v>
      </c>
    </row>
    <row r="807" spans="1:6" x14ac:dyDescent="0.25">
      <c r="A807" t="str">
        <f t="shared" si="12"/>
        <v>--</v>
      </c>
      <c r="C807" s="9"/>
      <c r="D807" s="9"/>
      <c r="E807" s="9"/>
      <c r="F807" t="e">
        <v>#N/A</v>
      </c>
    </row>
    <row r="808" spans="1:6" x14ac:dyDescent="0.25">
      <c r="A808" t="str">
        <f t="shared" si="12"/>
        <v>--</v>
      </c>
      <c r="C808" s="9"/>
      <c r="D808" s="9"/>
      <c r="E808" s="9"/>
      <c r="F808" t="e">
        <v>#N/A</v>
      </c>
    </row>
    <row r="809" spans="1:6" x14ac:dyDescent="0.25">
      <c r="A809" t="str">
        <f t="shared" si="12"/>
        <v>--</v>
      </c>
      <c r="E809" s="9"/>
      <c r="F809" t="e">
        <v>#N/A</v>
      </c>
    </row>
    <row r="810" spans="1:6" x14ac:dyDescent="0.25">
      <c r="A810" t="str">
        <f t="shared" si="12"/>
        <v>--</v>
      </c>
      <c r="E810" s="9"/>
      <c r="F810" t="e">
        <v>#N/A</v>
      </c>
    </row>
    <row r="811" spans="1:6" x14ac:dyDescent="0.25">
      <c r="A811" t="str">
        <f t="shared" si="12"/>
        <v>--</v>
      </c>
      <c r="E811" s="9"/>
      <c r="F811" t="e">
        <v>#N/A</v>
      </c>
    </row>
    <row r="812" spans="1:6" x14ac:dyDescent="0.25">
      <c r="A812" t="str">
        <f t="shared" si="12"/>
        <v>--</v>
      </c>
      <c r="E812" s="9"/>
      <c r="F812" t="e">
        <v>#N/A</v>
      </c>
    </row>
    <row r="813" spans="1:6" x14ac:dyDescent="0.25">
      <c r="A813" t="str">
        <f t="shared" si="12"/>
        <v>--</v>
      </c>
      <c r="E813" s="9"/>
      <c r="F813" t="e">
        <v>#N/A</v>
      </c>
    </row>
    <row r="814" spans="1:6" x14ac:dyDescent="0.25">
      <c r="A814" t="str">
        <f t="shared" si="12"/>
        <v>--</v>
      </c>
      <c r="E814" s="9"/>
      <c r="F814" t="e">
        <v>#N/A</v>
      </c>
    </row>
    <row r="815" spans="1:6" x14ac:dyDescent="0.25">
      <c r="A815" t="str">
        <f t="shared" si="12"/>
        <v>--</v>
      </c>
      <c r="E815" s="9"/>
      <c r="F815" t="e">
        <v>#N/A</v>
      </c>
    </row>
    <row r="816" spans="1:6" x14ac:dyDescent="0.25">
      <c r="A816" t="str">
        <f t="shared" si="12"/>
        <v>--</v>
      </c>
      <c r="E816" s="9"/>
      <c r="F816" t="e">
        <v>#N/A</v>
      </c>
    </row>
    <row r="817" spans="1:6" x14ac:dyDescent="0.25">
      <c r="A817" t="str">
        <f t="shared" si="12"/>
        <v>--</v>
      </c>
      <c r="E817" s="9"/>
      <c r="F817" t="e">
        <v>#N/A</v>
      </c>
    </row>
    <row r="818" spans="1:6" x14ac:dyDescent="0.25">
      <c r="A818" t="str">
        <f t="shared" si="12"/>
        <v>--</v>
      </c>
      <c r="E818" s="9"/>
      <c r="F818" t="e">
        <v>#N/A</v>
      </c>
    </row>
    <row r="819" spans="1:6" x14ac:dyDescent="0.25">
      <c r="A819" t="str">
        <f t="shared" si="12"/>
        <v>--</v>
      </c>
      <c r="E819" s="9"/>
      <c r="F819" t="e">
        <v>#N/A</v>
      </c>
    </row>
    <row r="820" spans="1:6" x14ac:dyDescent="0.25">
      <c r="A820" t="str">
        <f t="shared" si="12"/>
        <v>--</v>
      </c>
      <c r="E820" s="9"/>
      <c r="F820" t="e">
        <v>#N/A</v>
      </c>
    </row>
    <row r="821" spans="1:6" x14ac:dyDescent="0.25">
      <c r="A821" t="str">
        <f t="shared" si="12"/>
        <v>--</v>
      </c>
      <c r="E821" s="9"/>
      <c r="F821" t="e">
        <v>#N/A</v>
      </c>
    </row>
    <row r="822" spans="1:6" x14ac:dyDescent="0.25">
      <c r="A822" t="str">
        <f t="shared" si="12"/>
        <v>--</v>
      </c>
      <c r="E822" s="9"/>
      <c r="F822" t="e">
        <v>#N/A</v>
      </c>
    </row>
    <row r="823" spans="1:6" x14ac:dyDescent="0.25">
      <c r="A823" t="str">
        <f t="shared" si="12"/>
        <v>--</v>
      </c>
      <c r="E823" s="9"/>
      <c r="F823" t="e">
        <v>#N/A</v>
      </c>
    </row>
    <row r="824" spans="1:6" x14ac:dyDescent="0.25">
      <c r="A824" t="str">
        <f t="shared" si="12"/>
        <v>--</v>
      </c>
      <c r="E824" s="9"/>
      <c r="F824" t="e">
        <v>#N/A</v>
      </c>
    </row>
    <row r="825" spans="1:6" x14ac:dyDescent="0.25">
      <c r="A825" t="str">
        <f t="shared" si="12"/>
        <v>--</v>
      </c>
      <c r="E825" s="9"/>
      <c r="F825" t="e">
        <v>#N/A</v>
      </c>
    </row>
    <row r="826" spans="1:6" x14ac:dyDescent="0.25">
      <c r="A826" t="str">
        <f t="shared" si="12"/>
        <v>--</v>
      </c>
      <c r="E826" s="9"/>
      <c r="F826" t="e">
        <v>#N/A</v>
      </c>
    </row>
    <row r="827" spans="1:6" x14ac:dyDescent="0.25">
      <c r="A827" t="str">
        <f t="shared" si="12"/>
        <v>--</v>
      </c>
      <c r="E827" s="9"/>
      <c r="F827" t="e">
        <v>#N/A</v>
      </c>
    </row>
    <row r="828" spans="1:6" x14ac:dyDescent="0.25">
      <c r="A828" t="str">
        <f t="shared" si="12"/>
        <v>--</v>
      </c>
      <c r="E828" s="9"/>
      <c r="F828" t="e">
        <v>#N/A</v>
      </c>
    </row>
    <row r="829" spans="1:6" x14ac:dyDescent="0.25">
      <c r="A829" t="str">
        <f t="shared" si="12"/>
        <v>--</v>
      </c>
      <c r="E829" s="9"/>
      <c r="F829" t="e">
        <v>#N/A</v>
      </c>
    </row>
    <row r="830" spans="1:6" x14ac:dyDescent="0.25">
      <c r="A830" t="str">
        <f t="shared" si="12"/>
        <v>--</v>
      </c>
      <c r="E830" s="9"/>
      <c r="F830" t="e">
        <v>#N/A</v>
      </c>
    </row>
    <row r="831" spans="1:6" x14ac:dyDescent="0.25">
      <c r="A831" t="str">
        <f t="shared" si="12"/>
        <v>--</v>
      </c>
      <c r="E831" s="9"/>
      <c r="F831" t="e">
        <v>#N/A</v>
      </c>
    </row>
    <row r="832" spans="1:6" x14ac:dyDescent="0.25">
      <c r="A832" t="str">
        <f t="shared" si="12"/>
        <v>--</v>
      </c>
      <c r="E832" s="9"/>
      <c r="F832" t="e">
        <v>#N/A</v>
      </c>
    </row>
    <row r="833" spans="1:6" x14ac:dyDescent="0.25">
      <c r="A833" t="str">
        <f t="shared" si="12"/>
        <v>--</v>
      </c>
      <c r="E833" s="9"/>
      <c r="F833" t="e">
        <v>#N/A</v>
      </c>
    </row>
    <row r="834" spans="1:6" x14ac:dyDescent="0.25">
      <c r="A834" t="str">
        <f t="shared" ref="A834:A881" si="13">CONCATENATE(C834,"-",D834,"-",E834)</f>
        <v>--</v>
      </c>
      <c r="E834" s="9"/>
      <c r="F834" t="e">
        <v>#N/A</v>
      </c>
    </row>
    <row r="835" spans="1:6" x14ac:dyDescent="0.25">
      <c r="A835" t="str">
        <f t="shared" si="13"/>
        <v>--</v>
      </c>
      <c r="E835" s="9"/>
      <c r="F835" t="e">
        <v>#N/A</v>
      </c>
    </row>
    <row r="836" spans="1:6" x14ac:dyDescent="0.25">
      <c r="A836" t="str">
        <f t="shared" si="13"/>
        <v>--</v>
      </c>
      <c r="E836" s="9"/>
      <c r="F836" t="e">
        <v>#N/A</v>
      </c>
    </row>
    <row r="837" spans="1:6" x14ac:dyDescent="0.25">
      <c r="A837" t="str">
        <f t="shared" si="13"/>
        <v>--</v>
      </c>
      <c r="E837" s="9"/>
      <c r="F837" t="e">
        <v>#N/A</v>
      </c>
    </row>
    <row r="838" spans="1:6" x14ac:dyDescent="0.25">
      <c r="A838" t="str">
        <f t="shared" si="13"/>
        <v>--</v>
      </c>
      <c r="E838" s="9"/>
      <c r="F838" t="e">
        <v>#N/A</v>
      </c>
    </row>
    <row r="839" spans="1:6" x14ac:dyDescent="0.25">
      <c r="A839" t="str">
        <f t="shared" si="13"/>
        <v>--</v>
      </c>
      <c r="E839" s="9"/>
      <c r="F839" t="e">
        <v>#N/A</v>
      </c>
    </row>
    <row r="840" spans="1:6" x14ac:dyDescent="0.25">
      <c r="A840" t="str">
        <f t="shared" si="13"/>
        <v>--</v>
      </c>
      <c r="E840" s="9"/>
      <c r="F840" t="e">
        <v>#N/A</v>
      </c>
    </row>
    <row r="841" spans="1:6" x14ac:dyDescent="0.25">
      <c r="A841" t="str">
        <f t="shared" si="13"/>
        <v>--</v>
      </c>
      <c r="E841" s="9"/>
      <c r="F841" t="e">
        <v>#N/A</v>
      </c>
    </row>
    <row r="842" spans="1:6" x14ac:dyDescent="0.25">
      <c r="A842" t="str">
        <f t="shared" si="13"/>
        <v>--</v>
      </c>
      <c r="E842" s="9"/>
      <c r="F842" t="e">
        <v>#N/A</v>
      </c>
    </row>
    <row r="843" spans="1:6" x14ac:dyDescent="0.25">
      <c r="A843" t="str">
        <f t="shared" si="13"/>
        <v>--</v>
      </c>
      <c r="E843" s="9"/>
      <c r="F843" t="e">
        <v>#N/A</v>
      </c>
    </row>
    <row r="844" spans="1:6" x14ac:dyDescent="0.25">
      <c r="A844" t="str">
        <f t="shared" si="13"/>
        <v>--</v>
      </c>
      <c r="E844" s="9"/>
      <c r="F844" t="e">
        <v>#N/A</v>
      </c>
    </row>
    <row r="845" spans="1:6" x14ac:dyDescent="0.25">
      <c r="A845" t="str">
        <f t="shared" si="13"/>
        <v>--</v>
      </c>
      <c r="E845" s="9"/>
      <c r="F845" t="e">
        <v>#N/A</v>
      </c>
    </row>
    <row r="846" spans="1:6" x14ac:dyDescent="0.25">
      <c r="A846" t="str">
        <f t="shared" si="13"/>
        <v>--</v>
      </c>
      <c r="E846" s="9"/>
      <c r="F846" t="e">
        <v>#N/A</v>
      </c>
    </row>
    <row r="847" spans="1:6" x14ac:dyDescent="0.25">
      <c r="A847" t="str">
        <f t="shared" si="13"/>
        <v>--</v>
      </c>
      <c r="E847" s="9"/>
      <c r="F847" t="e">
        <v>#N/A</v>
      </c>
    </row>
    <row r="848" spans="1:6" x14ac:dyDescent="0.25">
      <c r="A848" t="str">
        <f t="shared" si="13"/>
        <v>--</v>
      </c>
      <c r="F848" t="e">
        <v>#N/A</v>
      </c>
    </row>
    <row r="849" spans="1:6" x14ac:dyDescent="0.25">
      <c r="A849" t="str">
        <f t="shared" si="13"/>
        <v>--</v>
      </c>
      <c r="F849" t="e">
        <v>#N/A</v>
      </c>
    </row>
    <row r="850" spans="1:6" x14ac:dyDescent="0.25">
      <c r="A850" t="str">
        <f t="shared" si="13"/>
        <v>--</v>
      </c>
      <c r="F850" t="e">
        <v>#N/A</v>
      </c>
    </row>
    <row r="851" spans="1:6" x14ac:dyDescent="0.25">
      <c r="A851" t="str">
        <f t="shared" si="13"/>
        <v>--</v>
      </c>
      <c r="F851" t="e">
        <v>#N/A</v>
      </c>
    </row>
    <row r="852" spans="1:6" x14ac:dyDescent="0.25">
      <c r="A852" t="str">
        <f t="shared" si="13"/>
        <v>--</v>
      </c>
      <c r="F852" t="e">
        <v>#N/A</v>
      </c>
    </row>
    <row r="853" spans="1:6" x14ac:dyDescent="0.25">
      <c r="A853" t="str">
        <f t="shared" si="13"/>
        <v>--</v>
      </c>
      <c r="F853" t="e">
        <v>#N/A</v>
      </c>
    </row>
    <row r="854" spans="1:6" x14ac:dyDescent="0.25">
      <c r="A854" t="str">
        <f t="shared" si="13"/>
        <v>--</v>
      </c>
      <c r="F854" t="e">
        <v>#N/A</v>
      </c>
    </row>
    <row r="855" spans="1:6" x14ac:dyDescent="0.25">
      <c r="A855" t="str">
        <f t="shared" si="13"/>
        <v>--</v>
      </c>
      <c r="F855" t="e">
        <v>#N/A</v>
      </c>
    </row>
    <row r="856" spans="1:6" x14ac:dyDescent="0.25">
      <c r="A856" t="str">
        <f t="shared" si="13"/>
        <v>--</v>
      </c>
      <c r="F856" t="e">
        <v>#N/A</v>
      </c>
    </row>
    <row r="857" spans="1:6" x14ac:dyDescent="0.25">
      <c r="A857" t="str">
        <f t="shared" si="13"/>
        <v>--</v>
      </c>
      <c r="F857" t="e">
        <v>#N/A</v>
      </c>
    </row>
    <row r="858" spans="1:6" x14ac:dyDescent="0.25">
      <c r="A858" t="str">
        <f t="shared" si="13"/>
        <v>--</v>
      </c>
      <c r="F858" t="e">
        <v>#N/A</v>
      </c>
    </row>
    <row r="859" spans="1:6" x14ac:dyDescent="0.25">
      <c r="A859" t="str">
        <f t="shared" si="13"/>
        <v>--</v>
      </c>
      <c r="F859" t="e">
        <v>#N/A</v>
      </c>
    </row>
    <row r="860" spans="1:6" x14ac:dyDescent="0.25">
      <c r="A860" t="str">
        <f t="shared" si="13"/>
        <v>--</v>
      </c>
      <c r="F860" t="e">
        <v>#N/A</v>
      </c>
    </row>
    <row r="861" spans="1:6" x14ac:dyDescent="0.25">
      <c r="A861" t="str">
        <f t="shared" si="13"/>
        <v>--</v>
      </c>
      <c r="F861" t="e">
        <v>#N/A</v>
      </c>
    </row>
    <row r="862" spans="1:6" x14ac:dyDescent="0.25">
      <c r="A862" t="str">
        <f t="shared" si="13"/>
        <v>--</v>
      </c>
      <c r="F862" t="e">
        <v>#N/A</v>
      </c>
    </row>
    <row r="863" spans="1:6" x14ac:dyDescent="0.25">
      <c r="A863" t="str">
        <f t="shared" si="13"/>
        <v>--</v>
      </c>
      <c r="F863" t="e">
        <v>#N/A</v>
      </c>
    </row>
    <row r="864" spans="1:6" x14ac:dyDescent="0.25">
      <c r="A864" t="str">
        <f t="shared" si="13"/>
        <v>--</v>
      </c>
      <c r="F864" t="e">
        <v>#N/A</v>
      </c>
    </row>
    <row r="865" spans="1:6" x14ac:dyDescent="0.25">
      <c r="A865" t="str">
        <f t="shared" si="13"/>
        <v>--</v>
      </c>
      <c r="F865" t="e">
        <v>#N/A</v>
      </c>
    </row>
    <row r="866" spans="1:6" x14ac:dyDescent="0.25">
      <c r="A866" t="str">
        <f t="shared" si="13"/>
        <v>--</v>
      </c>
      <c r="F866" t="e">
        <v>#N/A</v>
      </c>
    </row>
    <row r="867" spans="1:6" x14ac:dyDescent="0.25">
      <c r="A867" t="str">
        <f t="shared" si="13"/>
        <v>--</v>
      </c>
      <c r="F867" t="e">
        <v>#N/A</v>
      </c>
    </row>
    <row r="868" spans="1:6" x14ac:dyDescent="0.25">
      <c r="A868" t="str">
        <f t="shared" si="13"/>
        <v>--</v>
      </c>
      <c r="F868" t="e">
        <v>#N/A</v>
      </c>
    </row>
    <row r="869" spans="1:6" x14ac:dyDescent="0.25">
      <c r="A869" t="str">
        <f t="shared" si="13"/>
        <v>--</v>
      </c>
      <c r="F869" t="e">
        <v>#N/A</v>
      </c>
    </row>
    <row r="870" spans="1:6" x14ac:dyDescent="0.25">
      <c r="A870" t="str">
        <f t="shared" si="13"/>
        <v>--</v>
      </c>
      <c r="F870" t="e">
        <v>#N/A</v>
      </c>
    </row>
    <row r="871" spans="1:6" x14ac:dyDescent="0.25">
      <c r="A871" t="str">
        <f t="shared" si="13"/>
        <v>--</v>
      </c>
      <c r="F871" t="e">
        <v>#N/A</v>
      </c>
    </row>
    <row r="872" spans="1:6" x14ac:dyDescent="0.25">
      <c r="A872" t="str">
        <f t="shared" si="13"/>
        <v>--</v>
      </c>
      <c r="F872" t="e">
        <v>#N/A</v>
      </c>
    </row>
    <row r="873" spans="1:6" x14ac:dyDescent="0.25">
      <c r="A873" t="str">
        <f t="shared" si="13"/>
        <v>--</v>
      </c>
      <c r="F873" t="e">
        <v>#N/A</v>
      </c>
    </row>
    <row r="874" spans="1:6" x14ac:dyDescent="0.25">
      <c r="A874" t="str">
        <f t="shared" si="13"/>
        <v>--</v>
      </c>
      <c r="F874" t="e">
        <v>#N/A</v>
      </c>
    </row>
    <row r="875" spans="1:6" x14ac:dyDescent="0.25">
      <c r="A875" t="str">
        <f t="shared" si="13"/>
        <v>--</v>
      </c>
      <c r="F875" t="e">
        <v>#N/A</v>
      </c>
    </row>
    <row r="876" spans="1:6" x14ac:dyDescent="0.25">
      <c r="A876" t="str">
        <f t="shared" si="13"/>
        <v>--</v>
      </c>
      <c r="F876" t="e">
        <v>#N/A</v>
      </c>
    </row>
    <row r="877" spans="1:6" x14ac:dyDescent="0.25">
      <c r="A877" t="str">
        <f t="shared" si="13"/>
        <v>--</v>
      </c>
      <c r="F877" t="e">
        <v>#N/A</v>
      </c>
    </row>
    <row r="878" spans="1:6" x14ac:dyDescent="0.25">
      <c r="A878" t="str">
        <f t="shared" si="13"/>
        <v>--</v>
      </c>
      <c r="F878" t="e">
        <v>#N/A</v>
      </c>
    </row>
    <row r="879" spans="1:6" x14ac:dyDescent="0.25">
      <c r="A879" t="str">
        <f t="shared" si="13"/>
        <v>--</v>
      </c>
      <c r="F879" t="e">
        <v>#N/A</v>
      </c>
    </row>
    <row r="880" spans="1:6" x14ac:dyDescent="0.25">
      <c r="A880" t="str">
        <f t="shared" si="13"/>
        <v>--</v>
      </c>
      <c r="F880" t="e">
        <v>#N/A</v>
      </c>
    </row>
    <row r="881" spans="1:6" x14ac:dyDescent="0.25">
      <c r="A881" t="str">
        <f t="shared" si="13"/>
        <v>--</v>
      </c>
      <c r="F881" t="e">
        <v>#N/A</v>
      </c>
    </row>
  </sheetData>
  <sortState ref="A2:G881">
    <sortCondition ref="B2:B8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MPD Document" ma:contentTypeID="0x0101000CD2E78933499B489887D71EF1A3DC1A00957E931A182F914DA51BAB276339DB3E" ma:contentTypeVersion="2" ma:contentTypeDescription="" ma:contentTypeScope="" ma:versionID="8bbc4c269071373e4979a6cd34ea14f8">
  <xsd:schema xmlns:xsd="http://www.w3.org/2001/XMLSchema" xmlns:p="http://schemas.microsoft.com/office/2006/metadata/properties" xmlns:ns2="af3c45d7-dca2-49f3-aeed-529aee8a4476" targetNamespace="http://schemas.microsoft.com/office/2006/metadata/properties" ma:root="true" ma:fieldsID="29add041a3ba417659a74e57474a48c2" ns2:_="">
    <xsd:import namespace="af3c45d7-dca2-49f3-aeed-529aee8a4476"/>
    <xsd:element name="properties">
      <xsd:complexType>
        <xsd:sequence>
          <xsd:element name="documentManagement">
            <xsd:complexType>
              <xsd:all>
                <xsd:element ref="ns2:Doc_x0020_Typ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f3c45d7-dca2-49f3-aeed-529aee8a4476" elementFormDefault="qualified">
    <xsd:import namespace="http://schemas.microsoft.com/office/2006/documentManagement/types"/>
    <xsd:element name="Doc_x0020_Type" ma:index="8" nillable="true" ma:displayName="Artefact Type" ma:format="Dropdown" ma:internalName="Doc_x0020_Type">
      <xsd:simpleType>
        <xsd:restriction base="dms:Choice">
          <xsd:enumeration value="Business Entity Definition"/>
          <xsd:enumeration value="FAQ"/>
          <xsd:enumeration value="Key Performance Indicators"/>
          <xsd:enumeration value="Process Procedure"/>
          <xsd:enumeration value="Process Definition"/>
          <xsd:enumeration value="Process Map"/>
          <xsd:enumeration value="Process Policy"/>
          <xsd:enumeration value="Quality Standards &amp; Measures"/>
          <xsd:enumeration value="Quick Reference"/>
          <xsd:enumeration value="Roles &amp; Responsibilities"/>
          <xsd:enumeration value="User Guide"/>
          <xsd:enumeration value="Work Instructions"/>
          <xsd:enumeration value="SMS Change Request Form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_x0020_Type xmlns="af3c45d7-dca2-49f3-aeed-529aee8a4476">Work Instructions</Doc_x0020_Type>
  </documentManagement>
</p:properties>
</file>

<file path=customXml/itemProps1.xml><?xml version="1.0" encoding="utf-8"?>
<ds:datastoreItem xmlns:ds="http://schemas.openxmlformats.org/officeDocument/2006/customXml" ds:itemID="{33716ABB-0923-4EC2-82AE-E4B26589F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c45d7-dca2-49f3-aeed-529aee8a447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86701F1-2BCA-45D4-80F1-001D946A68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C7C1D-CF76-4C35-B5BA-5250729C9BB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af3c45d7-dca2-49f3-aeed-529aee8a447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 Remedy Groups</vt:lpstr>
      <vt:lpstr>Infoman Classes</vt:lpstr>
      <vt:lpstr>Quest Groups</vt:lpstr>
      <vt:lpstr>Sheet1</vt:lpstr>
      <vt:lpstr>Sheet2</vt:lpstr>
      <vt:lpstr>ISM Groups</vt:lpstr>
      <vt:lpstr>ISM</vt:lpstr>
      <vt:lpstr>Remedy</vt:lpstr>
    </vt:vector>
  </TitlesOfParts>
  <Company>National Australia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Remedy Support Group Mapping Sheets</dc:title>
  <dc:creator>Simone Louise. Guest</dc:creator>
  <cp:lastModifiedBy>Michael S. Lampert</cp:lastModifiedBy>
  <dcterms:created xsi:type="dcterms:W3CDTF">2014-03-17T23:48:47Z</dcterms:created>
  <dcterms:modified xsi:type="dcterms:W3CDTF">2014-04-17T03:03:38Z</dcterms:modified>
  <cp:contentType>SMPD 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0x0101000CD2E78933499B489887D71EF1A3DC1A00957E931A182F914DA51BAB276339DB3E</vt:lpwstr>
  </property>
</Properties>
</file>