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the king\Downloads\"/>
    </mc:Choice>
  </mc:AlternateContent>
  <xr:revisionPtr revIDLastSave="0" documentId="13_ncr:1_{FFF47300-F173-4D77-A529-EA7A1D39F173}" xr6:coauthVersionLast="36" xr6:coauthVersionMax="47" xr10:uidLastSave="{00000000-0000-0000-0000-000000000000}"/>
  <bookViews>
    <workbookView xWindow="0" yWindow="0" windowWidth="20490" windowHeight="7425" firstSheet="1" activeTab="1" xr2:uid="{00000000-000D-0000-FFFF-FFFF00000000}"/>
  </bookViews>
  <sheets>
    <sheet name="Expense" sheetId="1" r:id="rId1"/>
    <sheet name="Tasks" sheetId="2" r:id="rId2"/>
    <sheet name="Sheet2.1" sheetId="22" r:id="rId3"/>
    <sheet name="Sheet2" sheetId="4" r:id="rId4"/>
    <sheet name="Sheet7" sheetId="9" r:id="rId5"/>
    <sheet name="Sheet6" sheetId="8" r:id="rId6"/>
    <sheet name="Sheet5.1" sheetId="21" r:id="rId7"/>
    <sheet name="Sheet5" sheetId="7" r:id="rId8"/>
    <sheet name="Sheet3.1" sheetId="19" r:id="rId9"/>
    <sheet name="Sheet3" sheetId="5" r:id="rId10"/>
    <sheet name="Sheet4.1" sheetId="15" r:id="rId11"/>
    <sheet name="Sheet4" sheetId="6" r:id="rId12"/>
    <sheet name="Sheet1" sheetId="3" r:id="rId13"/>
  </sheets>
  <definedNames>
    <definedName name="_xlnm._FilterDatabase" localSheetId="0" hidden="1">Expense!$A$1:$C$51</definedName>
    <definedName name="_xlnm._FilterDatabase" localSheetId="11" hidden="1">Sheet4!$B$2:$B$52</definedName>
    <definedName name="_xlnm._FilterDatabase" localSheetId="7" hidden="1">Sheet5!$A$1:$C$52</definedName>
  </definedNames>
  <calcPr calcId="191029"/>
  <pivotCaches>
    <pivotCache cacheId="20" r:id="rId14"/>
    <pivotCache cacheId="35" r:id="rId15"/>
    <pivotCache cacheId="39" r:id="rId16"/>
    <pivotCache cacheId="42"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8"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2" i="9"/>
  <c r="C52" i="9"/>
  <c r="C52" i="7"/>
  <c r="C52" i="6"/>
  <c r="C52" i="4"/>
  <c r="C54" i="3"/>
  <c r="C52" i="3"/>
  <c r="C13" i="15"/>
  <c r="C11" i="15"/>
  <c r="C10" i="15"/>
  <c r="C9" i="15"/>
  <c r="C8" i="15"/>
  <c r="C12" i="15"/>
  <c r="C7" i="15"/>
  <c r="C6" i="15"/>
  <c r="C5" i="15"/>
  <c r="C4" i="15"/>
  <c r="C52" i="1" l="1"/>
</calcChain>
</file>

<file path=xl/sharedStrings.xml><?xml version="1.0" encoding="utf-8"?>
<sst xmlns="http://schemas.openxmlformats.org/spreadsheetml/2006/main" count="534" uniqueCount="36">
  <si>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</si>
  <si>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</si>
  <si>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</si>
  <si>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</si>
  <si>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</si>
  <si>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</si>
  <si>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</si>
  <si>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</si>
  <si>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</si>
  <si>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</si>
  <si>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</si>
  <si>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</si>
  <si>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</si>
  <si>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</si>
  <si>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</si>
  <si>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</si>
  <si>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</si>
  <si>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</si>
  <si>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</si>
  <si>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</si>
  <si>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</si>
  <si>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</si>
  <si>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</si>
  <si>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</si>
  <si>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Month</t>
  </si>
  <si>
    <t>Row Labels</t>
  </si>
  <si>
    <t>Grand Total</t>
  </si>
  <si>
    <t>Category</t>
  </si>
  <si>
    <t>Essential</t>
  </si>
  <si>
    <t>Non-Essential</t>
  </si>
  <si>
    <t>Sum of Expense</t>
  </si>
  <si>
    <t>Cost Type</t>
  </si>
  <si>
    <t>Oct</t>
  </si>
  <si>
    <t>Nov</t>
  </si>
  <si>
    <t>Dec</t>
  </si>
  <si>
    <t>Expense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</si>
</sst>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24"/>
      <color rgb="FF000000"/>
      <name val="Calibri"/>
      <family val="2"/>
      <scheme val="minor"/>
    </font>
    <font>
      <sz val="11"/>
      <color rgb="FF00000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F7F6F6"/>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14" fontId="3" fillId="6" borderId="3" xfId="0" applyNumberFormat="1" applyFont="1" applyFill="1" applyBorder="1" applyAlignment="1">
      <alignment horizontal="center" vertical="center" wrapText="1"/>
    </xf>
    <xf numFmtId="0" fontId="3" fillId="6" borderId="4" xfId="0" applyFont="1" applyFill="1" applyBorder="1" applyAlignment="1">
      <alignment vertical="center" wrapText="1"/>
    </xf>
    <xf numFmtId="0" fontId="3" fillId="6" borderId="4" xfId="0" applyFont="1" applyFill="1" applyBorder="1" applyAlignment="1">
      <alignment horizontal="right" vertical="center" wrapText="1"/>
    </xf>
    <xf numFmtId="14" fontId="3" fillId="7" borderId="3" xfId="0" applyNumberFormat="1" applyFont="1" applyFill="1" applyBorder="1" applyAlignment="1">
      <alignment horizontal="center" vertical="center" wrapText="1"/>
    </xf>
    <xf numFmtId="0" fontId="3" fillId="7" borderId="4" xfId="0" applyFont="1" applyFill="1" applyBorder="1" applyAlignment="1">
      <alignment vertical="center" wrapText="1"/>
    </xf>
    <xf numFmtId="4" fontId="3" fillId="6" borderId="4" xfId="0" applyNumberFormat="1" applyFont="1" applyFill="1" applyBorder="1" applyAlignment="1">
      <alignment horizontal="right" vertical="center" wrapText="1"/>
    </xf>
    <xf numFmtId="0" fontId="6" fillId="0" borderId="0" xfId="0" applyFont="1" applyAlignment="1">
      <alignment vertical="center"/>
    </xf>
    <xf numFmtId="0" fontId="7" fillId="0" borderId="0" xfId="0" applyFont="1"/>
    <xf numFmtId="0" fontId="7" fillId="6" borderId="0" xfId="0" applyFont="1" applyFill="1" applyAlignment="1">
      <alignment horizontal="right"/>
    </xf>
    <xf numFmtId="0" fontId="2" fillId="2" borderId="1" xfId="0" applyFont="1" applyFill="1" applyBorder="1" applyAlignment="1">
      <alignment horizontal="left" vertical="center" wrapText="1"/>
    </xf>
    <xf numFmtId="0" fontId="8" fillId="0" borderId="0" xfId="0" applyFont="1"/>
    <xf numFmtId="0" fontId="0" fillId="0" borderId="0" xfId="0" pivotButton="1"/>
    <xf numFmtId="0" fontId="0" fillId="0" borderId="0" xfId="0" applyAlignment="1">
      <alignment horizontal="left"/>
    </xf>
    <xf numFmtId="0" fontId="3" fillId="2" borderId="0"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king" refreshedDate="45623.538348958333" createdVersion="6" refreshedVersion="6" minRefreshableVersion="3" recordCount="50" xr:uid="{63E68480-841C-4551-ABA2-62EBC8C3F064}">
  <cacheSource type="worksheet">
    <worksheetSource ref="A1:C51" sheet="Sheet4"/>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king" refreshedDate="45623.547359606484" createdVersion="6" refreshedVersion="6" minRefreshableVersion="3" recordCount="50" xr:uid="{CA8FF151-ECA3-4C24-8ECB-D894C3C74984}">
  <cacheSource type="worksheet">
    <worksheetSource ref="A1:C51" sheet="Sheet3"/>
  </cacheSource>
  <cacheFields count="3">
    <cacheField name="Date" numFmtId="14">
      <sharedItems containsSemiMixedTypes="0" containsNonDate="0" containsDate="1" containsString="0" minDate="2021-10-01T00:00:00" maxDate="2021-12-24T00:00:00"/>
    </cacheField>
    <cacheField name="Items" numFmtId="0">
      <sharedItems count="11">
        <s v="Vegetables &amp; Fruit"/>
        <s v="Trip"/>
        <s v="Other essential items"/>
        <s v="Ordering food"/>
        <s v="Online shopping"/>
        <s v="Movie with friends"/>
        <s v="Mobile Bill Payment"/>
        <s v="Medicine"/>
        <s v="Gifts"/>
        <s v="Fish &amp; Chicken"/>
        <s v="Cab to office"/>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king" refreshedDate="45623.549672453701" createdVersion="6" refreshedVersion="6" minRefreshableVersion="3" recordCount="50" xr:uid="{8E254BE3-B63A-47F2-95D5-6515D502E5AB}">
  <cacheSource type="worksheet">
    <worksheetSource ref="A1:C51" sheet="Sheet5"/>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 numFmtId="0">
      <sharedItems/>
    </cacheField>
    <cacheField name="Expense" numFmtId="0">
      <sharedItems containsSemiMixedTypes="0" containsString="0" containsNumber="1" minValue="150" maxValue="12000"/>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king" refreshedDate="45623.562358564814" createdVersion="6" refreshedVersion="6" minRefreshableVersion="3" recordCount="50" xr:uid="{0768F1F4-FB6B-4A50-BD11-5CEFC9AFF741}">
  <cacheSource type="worksheet">
    <worksheetSource ref="A1:C51" sheet="Sheet2"/>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4T00:00:00"/>
    <x v="0"/>
    <n v="710"/>
  </r>
  <r>
    <d v="2021-10-28T00:00:00"/>
    <x v="0"/>
    <n v="300"/>
  </r>
  <r>
    <d v="2021-11-12T00:00:00"/>
    <x v="0"/>
    <n v="600"/>
  </r>
  <r>
    <d v="2021-11-19T00:00:00"/>
    <x v="0"/>
    <n v="447"/>
  </r>
  <r>
    <d v="2021-12-04T00:00:00"/>
    <x v="0"/>
    <n v="710"/>
  </r>
  <r>
    <d v="2021-12-23T00:00:00"/>
    <x v="0"/>
    <n v="450"/>
  </r>
  <r>
    <d v="2021-12-09T00:00:00"/>
    <x v="1"/>
    <n v="12000"/>
  </r>
  <r>
    <d v="2021-10-01T00:00:00"/>
    <x v="2"/>
    <n v="2500"/>
  </r>
  <r>
    <d v="2021-10-22T00:00:00"/>
    <x v="2"/>
    <n v="1574.1"/>
  </r>
  <r>
    <d v="2021-10-30T00:00:00"/>
    <x v="2"/>
    <n v="300"/>
  </r>
  <r>
    <d v="2021-11-09T00:00:00"/>
    <x v="2"/>
    <n v="1600"/>
  </r>
  <r>
    <d v="2021-11-22T00:00:00"/>
    <x v="2"/>
    <n v="1720"/>
  </r>
  <r>
    <d v="2021-12-01T00:00:00"/>
    <x v="2"/>
    <n v="2500"/>
  </r>
  <r>
    <d v="2021-10-08T00:00:00"/>
    <x v="3"/>
    <n v="450"/>
  </r>
  <r>
    <d v="2021-10-19T00:00:00"/>
    <x v="3"/>
    <n v="489"/>
  </r>
  <r>
    <d v="2021-11-25T00:00:00"/>
    <x v="3"/>
    <n v="314"/>
  </r>
  <r>
    <d v="2021-11-29T00:00:00"/>
    <x v="3"/>
    <n v="337"/>
  </r>
  <r>
    <d v="2021-12-20T00:00:00"/>
    <x v="3"/>
    <n v="267"/>
  </r>
  <r>
    <d v="2021-10-01T00:00:00"/>
    <x v="4"/>
    <n v="767"/>
  </r>
  <r>
    <d v="2021-10-18T00:00:00"/>
    <x v="4"/>
    <n v="970"/>
  </r>
  <r>
    <d v="2021-11-01T00:00:00"/>
    <x v="4"/>
    <n v="2327"/>
  </r>
  <r>
    <d v="2021-11-05T00:00:00"/>
    <x v="4"/>
    <n v="500"/>
  </r>
  <r>
    <d v="2021-11-15T00:00:00"/>
    <x v="4"/>
    <n v="900"/>
  </r>
  <r>
    <d v="2021-11-26T00:00:00"/>
    <x v="4"/>
    <n v="2000"/>
  </r>
  <r>
    <d v="2021-10-15T00:00:00"/>
    <x v="5"/>
    <n v="620"/>
  </r>
  <r>
    <d v="2021-10-27T00:00:00"/>
    <x v="5"/>
    <n v="520"/>
  </r>
  <r>
    <d v="2021-11-18T00:00:00"/>
    <x v="5"/>
    <n v="428"/>
  </r>
  <r>
    <d v="2021-11-26T00:00:00"/>
    <x v="5"/>
    <n v="518"/>
  </r>
  <r>
    <d v="2021-11-30T00:00:00"/>
    <x v="5"/>
    <n v="500"/>
  </r>
  <r>
    <d v="2021-10-16T00:00:00"/>
    <x v="6"/>
    <n v="470"/>
  </r>
  <r>
    <d v="2021-11-17T00:00:00"/>
    <x v="6"/>
    <n v="470.63"/>
  </r>
  <r>
    <d v="2021-12-17T00:00:00"/>
    <x v="6"/>
    <n v="470.63"/>
  </r>
  <r>
    <d v="2021-10-01T00:00:00"/>
    <x v="7"/>
    <n v="2300"/>
  </r>
  <r>
    <d v="2021-10-18T00:00:00"/>
    <x v="7"/>
    <n v="1075"/>
  </r>
  <r>
    <d v="2021-11-15T00:00:00"/>
    <x v="7"/>
    <n v="2100"/>
  </r>
  <r>
    <d v="2021-12-07T00:00:00"/>
    <x v="7"/>
    <n v="2300"/>
  </r>
  <r>
    <d v="2021-10-07T00:00:00"/>
    <x v="8"/>
    <n v="1900"/>
  </r>
  <r>
    <d v="2021-11-02T00:00:00"/>
    <x v="8"/>
    <n v="1150"/>
  </r>
  <r>
    <d v="2021-11-04T00:00:00"/>
    <x v="8"/>
    <n v="1138"/>
  </r>
  <r>
    <d v="2021-12-15T00:00:00"/>
    <x v="8"/>
    <n v="1500"/>
  </r>
  <r>
    <d v="2021-10-04T00:00:00"/>
    <x v="9"/>
    <n v="760"/>
  </r>
  <r>
    <d v="2021-10-22T00:00:00"/>
    <x v="9"/>
    <n v="550"/>
  </r>
  <r>
    <d v="2021-11-08T00:00:00"/>
    <x v="9"/>
    <n v="702"/>
  </r>
  <r>
    <d v="2021-11-15T00:00:00"/>
    <x v="9"/>
    <n v="150"/>
  </r>
  <r>
    <d v="2021-11-24T00:00:00"/>
    <x v="9"/>
    <n v="540"/>
  </r>
  <r>
    <d v="2021-12-23T00:00:00"/>
    <x v="9"/>
    <n v="640"/>
  </r>
  <r>
    <d v="2021-10-25T00:00:00"/>
    <x v="10"/>
    <n v="423"/>
  </r>
  <r>
    <d v="2021-10-27T00:00:00"/>
    <x v="10"/>
    <n v="358.22"/>
  </r>
  <r>
    <d v="2021-10-29T00:00:00"/>
    <x v="10"/>
    <n v="407.05"/>
  </r>
  <r>
    <d v="2021-11-17T00:00:00"/>
    <x v="10"/>
    <n v="322.6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66B9C3-B9A2-4FDA-92A6-F509C7D12F38}" name="PivotTable14"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BD210-9A77-4003-9D54-6F55401A13E4}" name="PivotTable1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3"/>
    <field x="0"/>
  </rowFields>
  <rowItems count="4">
    <i>
      <x v="10"/>
    </i>
    <i>
      <x v="11"/>
    </i>
    <i>
      <x v="12"/>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86C90-EE3D-4BC9-891D-B4CD14FE6673}" name="PivotTable1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3">
    <pivotField numFmtId="14" showAll="0"/>
    <pivotField axis="axisRow" showAll="0" sortType="descending">
      <items count="12">
        <item x="0"/>
        <item x="1"/>
        <item x="2"/>
        <item x="3"/>
        <item x="4"/>
        <item x="5"/>
        <item x="6"/>
        <item x="7"/>
        <item x="8"/>
        <item x="9"/>
        <item x="10"/>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54E406-3C02-4B28-9DEF-ACAC9C30E5FE}"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18" zoomScale="145" zoomScaleNormal="145" workbookViewId="0">
      <selection activeCell="B48" sqref="B48"/>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509A-DEE0-41FE-9BF4-6E8F9B74A30D}">
  <dimension ref="A1:C52"/>
  <sheetViews>
    <sheetView workbookViewId="0">
      <selection sqref="A1:C51"/>
    </sheetView>
  </sheetViews>
  <sheetFormatPr defaultRowHeight="15" x14ac:dyDescent="0.25"/>
  <cols>
    <col min="1" max="1" width="14.85546875" bestFit="1" customWidth="1"/>
    <col min="3" max="3" width="11.28515625" bestFit="1" customWidth="1"/>
  </cols>
  <sheetData>
    <row r="1" spans="1:3" ht="28.5" x14ac:dyDescent="0.25">
      <c r="A1" s="14" t="s">
        <v>0</v>
      </c>
      <c r="B1" s="15" t="s">
        <v>14</v>
      </c>
      <c r="C1" s="15" t="s">
        <v>1</v>
      </c>
    </row>
    <row r="2" spans="1:3" ht="42.75" x14ac:dyDescent="0.25">
      <c r="A2" s="19">
        <v>44473</v>
      </c>
      <c r="B2" s="20" t="s">
        <v>5</v>
      </c>
      <c r="C2" s="18">
        <v>710</v>
      </c>
    </row>
    <row r="3" spans="1:3" ht="42.75" x14ac:dyDescent="0.25">
      <c r="A3" s="16">
        <v>44497</v>
      </c>
      <c r="B3" s="17" t="s">
        <v>5</v>
      </c>
      <c r="C3" s="18">
        <v>300</v>
      </c>
    </row>
    <row r="4" spans="1:3" ht="42.75" x14ac:dyDescent="0.25">
      <c r="A4" s="19">
        <v>44512</v>
      </c>
      <c r="B4" s="20" t="s">
        <v>5</v>
      </c>
      <c r="C4" s="18">
        <v>600</v>
      </c>
    </row>
    <row r="5" spans="1:3" ht="42.75" x14ac:dyDescent="0.25">
      <c r="A5" s="16">
        <v>44519</v>
      </c>
      <c r="B5" s="17" t="s">
        <v>5</v>
      </c>
      <c r="C5" s="18">
        <v>447</v>
      </c>
    </row>
    <row r="6" spans="1:3" ht="42.75" x14ac:dyDescent="0.25">
      <c r="A6" s="19">
        <v>44534</v>
      </c>
      <c r="B6" s="20" t="s">
        <v>5</v>
      </c>
      <c r="C6" s="18">
        <v>710</v>
      </c>
    </row>
    <row r="7" spans="1:3" ht="42.75" x14ac:dyDescent="0.25">
      <c r="A7" s="16">
        <v>44553</v>
      </c>
      <c r="B7" s="17" t="s">
        <v>5</v>
      </c>
      <c r="C7" s="18">
        <v>450</v>
      </c>
    </row>
    <row r="8" spans="1:3" x14ac:dyDescent="0.25">
      <c r="A8" s="16">
        <v>44539</v>
      </c>
      <c r="B8" s="17" t="s">
        <v>12</v>
      </c>
      <c r="C8" s="18">
        <v>12000</v>
      </c>
    </row>
    <row r="9" spans="1:3" ht="57" x14ac:dyDescent="0.25">
      <c r="A9" s="19">
        <v>44470</v>
      </c>
      <c r="B9" s="20" t="s">
        <v>4</v>
      </c>
      <c r="C9" s="21">
        <v>2500</v>
      </c>
    </row>
    <row r="10" spans="1:3" ht="57" x14ac:dyDescent="0.25">
      <c r="A10" s="19">
        <v>44491</v>
      </c>
      <c r="B10" s="20" t="s">
        <v>4</v>
      </c>
      <c r="C10" s="21">
        <v>1574.1</v>
      </c>
    </row>
    <row r="11" spans="1:3" ht="57" x14ac:dyDescent="0.25">
      <c r="A11" s="16">
        <v>44499</v>
      </c>
      <c r="B11" s="17" t="s">
        <v>4</v>
      </c>
      <c r="C11" s="18">
        <v>300</v>
      </c>
    </row>
    <row r="12" spans="1:3" ht="57" x14ac:dyDescent="0.25">
      <c r="A12" s="19">
        <v>44509</v>
      </c>
      <c r="B12" s="20" t="s">
        <v>4</v>
      </c>
      <c r="C12" s="21">
        <v>1600</v>
      </c>
    </row>
    <row r="13" spans="1:3" ht="57" x14ac:dyDescent="0.25">
      <c r="A13" s="16">
        <v>44522</v>
      </c>
      <c r="B13" s="17" t="s">
        <v>4</v>
      </c>
      <c r="C13" s="21">
        <v>1720</v>
      </c>
    </row>
    <row r="14" spans="1:3" ht="57" x14ac:dyDescent="0.25">
      <c r="A14" s="16">
        <v>44531</v>
      </c>
      <c r="B14" s="17" t="s">
        <v>4</v>
      </c>
      <c r="C14" s="21">
        <v>2500</v>
      </c>
    </row>
    <row r="15" spans="1:3" ht="28.5" x14ac:dyDescent="0.25">
      <c r="A15" s="16">
        <v>44477</v>
      </c>
      <c r="B15" s="17" t="s">
        <v>7</v>
      </c>
      <c r="C15" s="18">
        <v>450</v>
      </c>
    </row>
    <row r="16" spans="1:3" ht="28.5" x14ac:dyDescent="0.25">
      <c r="A16" s="19">
        <v>44488</v>
      </c>
      <c r="B16" s="20" t="s">
        <v>7</v>
      </c>
      <c r="C16" s="18">
        <v>489</v>
      </c>
    </row>
    <row r="17" spans="1:3" ht="28.5" x14ac:dyDescent="0.25">
      <c r="A17" s="16">
        <v>44525</v>
      </c>
      <c r="B17" s="17" t="s">
        <v>7</v>
      </c>
      <c r="C17" s="18">
        <v>314</v>
      </c>
    </row>
    <row r="18" spans="1:3" ht="28.5" x14ac:dyDescent="0.25">
      <c r="A18" s="19">
        <v>44529</v>
      </c>
      <c r="B18" s="20" t="s">
        <v>7</v>
      </c>
      <c r="C18" s="18">
        <v>337</v>
      </c>
    </row>
    <row r="19" spans="1:3" ht="28.5" x14ac:dyDescent="0.25">
      <c r="A19" s="16">
        <v>44550</v>
      </c>
      <c r="B19" s="17" t="s">
        <v>7</v>
      </c>
      <c r="C19" s="18">
        <v>267</v>
      </c>
    </row>
    <row r="20" spans="1:3" ht="42.75" x14ac:dyDescent="0.25">
      <c r="A20" s="19">
        <v>44470</v>
      </c>
      <c r="B20" s="20" t="s">
        <v>3</v>
      </c>
      <c r="C20" s="18">
        <v>767</v>
      </c>
    </row>
    <row r="21" spans="1:3" ht="42.75" x14ac:dyDescent="0.25">
      <c r="A21" s="19">
        <v>44487</v>
      </c>
      <c r="B21" s="20" t="s">
        <v>3</v>
      </c>
      <c r="C21" s="18">
        <v>970</v>
      </c>
    </row>
    <row r="22" spans="1:3" ht="42.75" x14ac:dyDescent="0.25">
      <c r="A22" s="19">
        <v>44501</v>
      </c>
      <c r="B22" s="20" t="s">
        <v>3</v>
      </c>
      <c r="C22" s="21">
        <v>2327</v>
      </c>
    </row>
    <row r="23" spans="1:3" ht="42.75" x14ac:dyDescent="0.25">
      <c r="A23" s="16">
        <v>44505</v>
      </c>
      <c r="B23" s="17" t="s">
        <v>13</v>
      </c>
      <c r="C23" s="18">
        <v>500</v>
      </c>
    </row>
    <row r="24" spans="1:3" ht="42.75" x14ac:dyDescent="0.25">
      <c r="A24" s="16">
        <v>44515</v>
      </c>
      <c r="B24" s="17" t="s">
        <v>13</v>
      </c>
      <c r="C24" s="18">
        <v>900</v>
      </c>
    </row>
    <row r="25" spans="1:3" ht="42.75" x14ac:dyDescent="0.25">
      <c r="A25" s="16">
        <v>44526</v>
      </c>
      <c r="B25" s="20" t="s">
        <v>3</v>
      </c>
      <c r="C25" s="21">
        <v>2000</v>
      </c>
    </row>
    <row r="26" spans="1:3" ht="42.75" x14ac:dyDescent="0.25">
      <c r="A26" s="19">
        <v>44484</v>
      </c>
      <c r="B26" s="20" t="s">
        <v>8</v>
      </c>
      <c r="C26" s="18">
        <v>620</v>
      </c>
    </row>
    <row r="27" spans="1:3" ht="42.75" x14ac:dyDescent="0.25">
      <c r="A27" s="19">
        <v>44496</v>
      </c>
      <c r="B27" s="20" t="s">
        <v>8</v>
      </c>
      <c r="C27" s="18">
        <v>520</v>
      </c>
    </row>
    <row r="28" spans="1:3" ht="42.75" x14ac:dyDescent="0.25">
      <c r="A28" s="16">
        <v>44518</v>
      </c>
      <c r="B28" s="20" t="s">
        <v>8</v>
      </c>
      <c r="C28" s="18">
        <v>428</v>
      </c>
    </row>
    <row r="29" spans="1:3" ht="42.75" x14ac:dyDescent="0.25">
      <c r="A29" s="16">
        <v>44526</v>
      </c>
      <c r="B29" s="17" t="s">
        <v>8</v>
      </c>
      <c r="C29" s="18">
        <v>518</v>
      </c>
    </row>
    <row r="30" spans="1:3" ht="42.75" x14ac:dyDescent="0.25">
      <c r="A30" s="16">
        <v>44530</v>
      </c>
      <c r="B30" s="17" t="s">
        <v>8</v>
      </c>
      <c r="C30" s="18">
        <v>500</v>
      </c>
    </row>
    <row r="31" spans="1:3" ht="57" x14ac:dyDescent="0.25">
      <c r="A31" s="19">
        <v>44485</v>
      </c>
      <c r="B31" s="20" t="s">
        <v>11</v>
      </c>
      <c r="C31" s="18">
        <v>470</v>
      </c>
    </row>
    <row r="32" spans="1:3" ht="57" x14ac:dyDescent="0.25">
      <c r="A32" s="16">
        <v>44517</v>
      </c>
      <c r="B32" s="17" t="s">
        <v>11</v>
      </c>
      <c r="C32" s="18">
        <v>470.63</v>
      </c>
    </row>
    <row r="33" spans="1:3" ht="57" x14ac:dyDescent="0.25">
      <c r="A33" s="16">
        <v>44547</v>
      </c>
      <c r="B33" s="17" t="s">
        <v>11</v>
      </c>
      <c r="C33" s="18">
        <v>470.63</v>
      </c>
    </row>
    <row r="34" spans="1:3" ht="28.5" x14ac:dyDescent="0.25">
      <c r="A34" s="16">
        <v>44470</v>
      </c>
      <c r="B34" s="17" t="s">
        <v>2</v>
      </c>
      <c r="C34" s="18">
        <v>2300</v>
      </c>
    </row>
    <row r="35" spans="1:3" ht="28.5" x14ac:dyDescent="0.25">
      <c r="A35" s="19">
        <v>44487</v>
      </c>
      <c r="B35" s="17" t="s">
        <v>2</v>
      </c>
      <c r="C35" s="21">
        <v>1075</v>
      </c>
    </row>
    <row r="36" spans="1:3" ht="28.5" x14ac:dyDescent="0.25">
      <c r="A36" s="16">
        <v>44515</v>
      </c>
      <c r="B36" s="17" t="s">
        <v>2</v>
      </c>
      <c r="C36" s="18">
        <v>2100</v>
      </c>
    </row>
    <row r="37" spans="1:3" ht="28.5" x14ac:dyDescent="0.25">
      <c r="A37" s="16">
        <v>44537</v>
      </c>
      <c r="B37" s="17" t="s">
        <v>2</v>
      </c>
      <c r="C37" s="18">
        <v>2300</v>
      </c>
    </row>
    <row r="38" spans="1:3" x14ac:dyDescent="0.25">
      <c r="A38" s="19">
        <v>44476</v>
      </c>
      <c r="B38" s="20" t="s">
        <v>10</v>
      </c>
      <c r="C38" s="21">
        <v>1900</v>
      </c>
    </row>
    <row r="39" spans="1:3" x14ac:dyDescent="0.25">
      <c r="A39" s="19">
        <v>44502</v>
      </c>
      <c r="B39" s="20" t="s">
        <v>10</v>
      </c>
      <c r="C39" s="18">
        <v>1150</v>
      </c>
    </row>
    <row r="40" spans="1:3" x14ac:dyDescent="0.25">
      <c r="A40" s="19">
        <v>44504</v>
      </c>
      <c r="B40" s="20" t="s">
        <v>10</v>
      </c>
      <c r="C40" s="21">
        <v>1138</v>
      </c>
    </row>
    <row r="41" spans="1:3" x14ac:dyDescent="0.25">
      <c r="A41" s="16">
        <v>44545</v>
      </c>
      <c r="B41" s="20" t="s">
        <v>10</v>
      </c>
      <c r="C41" s="18">
        <v>1500</v>
      </c>
    </row>
    <row r="42" spans="1:3" ht="42.75" x14ac:dyDescent="0.25">
      <c r="A42" s="16">
        <v>44473</v>
      </c>
      <c r="B42" s="17" t="s">
        <v>6</v>
      </c>
      <c r="C42" s="18">
        <v>760</v>
      </c>
    </row>
    <row r="43" spans="1:3" ht="42.75" x14ac:dyDescent="0.25">
      <c r="A43" s="19">
        <v>44491</v>
      </c>
      <c r="B43" s="20" t="s">
        <v>6</v>
      </c>
      <c r="C43" s="18">
        <v>550</v>
      </c>
    </row>
    <row r="44" spans="1:3" ht="42.75" x14ac:dyDescent="0.25">
      <c r="A44" s="16">
        <v>44508</v>
      </c>
      <c r="B44" s="17" t="s">
        <v>6</v>
      </c>
      <c r="C44" s="18">
        <v>702</v>
      </c>
    </row>
    <row r="45" spans="1:3" ht="42.75" x14ac:dyDescent="0.25">
      <c r="A45" s="19">
        <v>44515</v>
      </c>
      <c r="B45" s="17" t="s">
        <v>6</v>
      </c>
      <c r="C45" s="18">
        <v>150</v>
      </c>
    </row>
    <row r="46" spans="1:3" ht="42.75" x14ac:dyDescent="0.25">
      <c r="A46" s="19">
        <v>44524</v>
      </c>
      <c r="B46" s="20" t="s">
        <v>6</v>
      </c>
      <c r="C46" s="18">
        <v>540</v>
      </c>
    </row>
    <row r="47" spans="1:3" ht="42.75" x14ac:dyDescent="0.25">
      <c r="A47" s="16">
        <v>44553</v>
      </c>
      <c r="B47" s="17" t="s">
        <v>6</v>
      </c>
      <c r="C47" s="18">
        <v>640</v>
      </c>
    </row>
    <row r="48" spans="1:3" ht="28.5" x14ac:dyDescent="0.25">
      <c r="A48" s="19">
        <v>44494</v>
      </c>
      <c r="B48" s="20" t="s">
        <v>9</v>
      </c>
      <c r="C48" s="18">
        <v>423</v>
      </c>
    </row>
    <row r="49" spans="1:3" ht="28.5" x14ac:dyDescent="0.25">
      <c r="A49" s="19">
        <v>44496</v>
      </c>
      <c r="B49" s="20" t="s">
        <v>9</v>
      </c>
      <c r="C49" s="18">
        <v>358.22</v>
      </c>
    </row>
    <row r="50" spans="1:3" ht="28.5" x14ac:dyDescent="0.25">
      <c r="A50" s="16">
        <v>44498</v>
      </c>
      <c r="B50" s="17" t="s">
        <v>9</v>
      </c>
      <c r="C50" s="18">
        <v>407.05</v>
      </c>
    </row>
    <row r="51" spans="1:3" ht="28.5" x14ac:dyDescent="0.25">
      <c r="A51" s="16">
        <v>44517</v>
      </c>
      <c r="B51" s="17" t="s">
        <v>9</v>
      </c>
      <c r="C51" s="18">
        <v>322.64</v>
      </c>
    </row>
    <row r="52" spans="1:3" ht="31.5" x14ac:dyDescent="0.25">
      <c r="A52" s="22"/>
      <c r="B52" s="23"/>
      <c r="C52" s="24">
        <v>57045.27</v>
      </c>
    </row>
  </sheetData>
  <sortState ref="A2:C52">
    <sortCondition descending="1" ref="B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99D6-19BD-4881-80EA-6FD5784FAF63}">
  <dimension ref="A3:C14"/>
  <sheetViews>
    <sheetView workbookViewId="0">
      <selection activeCell="C14" sqref="C14"/>
    </sheetView>
  </sheetViews>
  <sheetFormatPr defaultRowHeight="15" x14ac:dyDescent="0.25"/>
  <cols>
    <col min="1" max="1" width="20.28515625" bestFit="1" customWidth="1"/>
    <col min="2" max="2" width="15.140625" bestFit="1" customWidth="1"/>
  </cols>
  <sheetData>
    <row r="3" spans="1:3" x14ac:dyDescent="0.25">
      <c r="A3" s="27" t="s">
        <v>25</v>
      </c>
      <c r="B3" t="s">
        <v>30</v>
      </c>
      <c r="C3" t="s">
        <v>35</v>
      </c>
    </row>
    <row r="4" spans="1:3" x14ac:dyDescent="0.25">
      <c r="A4" s="28" t="s">
        <v>9</v>
      </c>
      <c r="B4" s="30">
        <v>1510.9099999999999</v>
      </c>
      <c r="C4">
        <f>GETPIVOTDATA("Expense",$A$3,"Items","Cab to office")/GETPIVOTDATA("Expense",$A$3)*100</f>
        <v>3.3542034491079753</v>
      </c>
    </row>
    <row r="5" spans="1:3" x14ac:dyDescent="0.25">
      <c r="A5" s="28" t="s">
        <v>6</v>
      </c>
      <c r="B5" s="30">
        <v>3342</v>
      </c>
      <c r="C5">
        <f>GETPIVOTDATA("Expense",$A$3,"Items","Fish &amp; Chicken")/GETPIVOTDATA("Expense",$A$3)*100</f>
        <v>7.4192029485004749</v>
      </c>
    </row>
    <row r="6" spans="1:3" x14ac:dyDescent="0.25">
      <c r="A6" s="28" t="s">
        <v>10</v>
      </c>
      <c r="B6" s="30">
        <v>5688</v>
      </c>
      <c r="C6">
        <f>GETPIVOTDATA("Expense",$A$3,"Items","Gifts")/GETPIVOTDATA("Expense",$A$3)*100</f>
        <v>12.627296939279088</v>
      </c>
    </row>
    <row r="7" spans="1:3" x14ac:dyDescent="0.25">
      <c r="A7" s="28" t="s">
        <v>2</v>
      </c>
      <c r="B7" s="30">
        <v>7775</v>
      </c>
      <c r="C7">
        <f>GETPIVOTDATA("Expense",$A$3,"Items","Medicine")/GETPIVOTDATA("Expense",$A$3)*100</f>
        <v>17.260413801493478</v>
      </c>
    </row>
    <row r="8" spans="1:3" x14ac:dyDescent="0.25">
      <c r="A8" s="28" t="s">
        <v>11</v>
      </c>
      <c r="B8" s="30">
        <v>1411.26</v>
      </c>
      <c r="C8">
        <f>GETPIVOTDATA("Expense",$A$3,"Items","Mobile Bill Payment")/GETPIVOTDATA("Expense",$A$3)*100</f>
        <v>3.13298155389012</v>
      </c>
    </row>
    <row r="9" spans="1:3" x14ac:dyDescent="0.25">
      <c r="A9" s="28" t="s">
        <v>8</v>
      </c>
      <c r="B9" s="30">
        <v>2586</v>
      </c>
      <c r="C9">
        <f>GETPIVOTDATA("Expense",$A$3,"Items","Movie with friends")/GETPIVOTDATA("Expense",$A$3)*100</f>
        <v>5.7408913299886981</v>
      </c>
    </row>
    <row r="10" spans="1:3" x14ac:dyDescent="0.25">
      <c r="A10" s="28" t="s">
        <v>3</v>
      </c>
      <c r="B10" s="30">
        <v>7464</v>
      </c>
      <c r="C10">
        <f>GETPIVOTDATA("Expense",$A$3,"Items","Online shopping")/GETPIVOTDATA("Expense",$A$3)*100</f>
        <v>16.569997249433737</v>
      </c>
    </row>
    <row r="11" spans="1:3" x14ac:dyDescent="0.25">
      <c r="A11" s="28" t="s">
        <v>7</v>
      </c>
      <c r="B11" s="30">
        <v>1857</v>
      </c>
      <c r="C11">
        <f>GETPIVOTDATA("Expense",$A$3,"Items","Ordering food")/GETPIVOTDATA("Expense",$A$3)*100</f>
        <v>4.1225194121380557</v>
      </c>
    </row>
    <row r="12" spans="1:3" x14ac:dyDescent="0.25">
      <c r="A12" s="28" t="s">
        <v>4</v>
      </c>
      <c r="B12" s="30">
        <v>10194.1</v>
      </c>
      <c r="C12">
        <f>GETPIVOTDATA("Expense",$A$3,"Items","Other essential items")/GETPIVOTDATA("Expense",$A$3)*100</f>
        <v>22.630788981839828</v>
      </c>
    </row>
    <row r="13" spans="1:3" x14ac:dyDescent="0.25">
      <c r="A13" s="28" t="s">
        <v>5</v>
      </c>
      <c r="B13" s="30">
        <v>3217</v>
      </c>
      <c r="C13">
        <f>GETPIVOTDATA("Expense",$A$3,"Items","Vegetables &amp; Fruit")/GETPIVOTDATA("Expense",$A$3)*100</f>
        <v>7.1417043343285549</v>
      </c>
    </row>
    <row r="14" spans="1:3" x14ac:dyDescent="0.25">
      <c r="A14" s="28" t="s">
        <v>26</v>
      </c>
      <c r="B14" s="30">
        <v>45045.27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746B-BAFE-4BDA-BBDE-7ACE5DA9A70A}">
  <sheetPr filterMode="1"/>
  <dimension ref="A1:C52"/>
  <sheetViews>
    <sheetView workbookViewId="0">
      <selection activeCell="G6" sqref="G6"/>
    </sheetView>
  </sheetViews>
  <sheetFormatPr defaultRowHeight="15" x14ac:dyDescent="0.25"/>
  <cols>
    <col min="1" max="1" width="14.85546875" bestFit="1" customWidth="1"/>
    <col min="3" max="3" width="11.28515625" bestFit="1" customWidth="1"/>
  </cols>
  <sheetData>
    <row r="1" spans="1:3" ht="28.5" x14ac:dyDescent="0.25">
      <c r="A1" s="3" t="s">
        <v>0</v>
      </c>
      <c r="B1" s="3" t="s">
        <v>14</v>
      </c>
      <c r="C1" s="8" t="s">
        <v>1</v>
      </c>
    </row>
    <row r="2" spans="1:3" ht="28.5" x14ac:dyDescent="0.25">
      <c r="A2" s="4">
        <v>44470</v>
      </c>
      <c r="B2" s="5" t="s">
        <v>2</v>
      </c>
      <c r="C2" s="9">
        <v>2300</v>
      </c>
    </row>
    <row r="3" spans="1:3" ht="42.75" x14ac:dyDescent="0.25">
      <c r="A3" s="6">
        <v>44470</v>
      </c>
      <c r="B3" s="7" t="s">
        <v>3</v>
      </c>
      <c r="C3" s="9">
        <v>767</v>
      </c>
    </row>
    <row r="4" spans="1:3" ht="57" x14ac:dyDescent="0.25">
      <c r="A4" s="6">
        <v>44470</v>
      </c>
      <c r="B4" s="7" t="s">
        <v>4</v>
      </c>
      <c r="C4" s="10">
        <v>2500</v>
      </c>
    </row>
    <row r="5" spans="1:3" ht="42.75" x14ac:dyDescent="0.25">
      <c r="A5" s="6">
        <v>44473</v>
      </c>
      <c r="B5" s="7" t="s">
        <v>5</v>
      </c>
      <c r="C5" s="9">
        <v>710</v>
      </c>
    </row>
    <row r="6" spans="1:3" ht="42.75" x14ac:dyDescent="0.25">
      <c r="A6" s="4">
        <v>44473</v>
      </c>
      <c r="B6" s="5" t="s">
        <v>6</v>
      </c>
      <c r="C6" s="9">
        <v>760</v>
      </c>
    </row>
    <row r="7" spans="1:3" x14ac:dyDescent="0.25">
      <c r="A7" s="6">
        <v>44476</v>
      </c>
      <c r="B7" s="7" t="s">
        <v>10</v>
      </c>
      <c r="C7" s="10">
        <v>1900</v>
      </c>
    </row>
    <row r="8" spans="1:3" ht="28.5" x14ac:dyDescent="0.25">
      <c r="A8" s="4">
        <v>44477</v>
      </c>
      <c r="B8" s="5" t="s">
        <v>7</v>
      </c>
      <c r="C8" s="9">
        <v>450</v>
      </c>
    </row>
    <row r="9" spans="1:3" ht="42.75" x14ac:dyDescent="0.25">
      <c r="A9" s="6">
        <v>44484</v>
      </c>
      <c r="B9" s="7" t="s">
        <v>8</v>
      </c>
      <c r="C9" s="9">
        <v>620</v>
      </c>
    </row>
    <row r="10" spans="1:3" ht="57" x14ac:dyDescent="0.25">
      <c r="A10" s="6">
        <v>44485</v>
      </c>
      <c r="B10" s="7" t="s">
        <v>11</v>
      </c>
      <c r="C10" s="9">
        <v>470</v>
      </c>
    </row>
    <row r="11" spans="1:3" ht="42.75" x14ac:dyDescent="0.25">
      <c r="A11" s="6">
        <v>44487</v>
      </c>
      <c r="B11" s="7" t="s">
        <v>3</v>
      </c>
      <c r="C11" s="9">
        <v>970</v>
      </c>
    </row>
    <row r="12" spans="1:3" ht="28.5" x14ac:dyDescent="0.25">
      <c r="A12" s="6">
        <v>44487</v>
      </c>
      <c r="B12" s="5" t="s">
        <v>2</v>
      </c>
      <c r="C12" s="10">
        <v>1075</v>
      </c>
    </row>
    <row r="13" spans="1:3" ht="28.5" x14ac:dyDescent="0.25">
      <c r="A13" s="6">
        <v>44488</v>
      </c>
      <c r="B13" s="7" t="s">
        <v>7</v>
      </c>
      <c r="C13" s="9">
        <v>489</v>
      </c>
    </row>
    <row r="14" spans="1:3" ht="57" x14ac:dyDescent="0.25">
      <c r="A14" s="6">
        <v>44491</v>
      </c>
      <c r="B14" s="7" t="s">
        <v>4</v>
      </c>
      <c r="C14" s="10">
        <v>1574.1</v>
      </c>
    </row>
    <row r="15" spans="1:3" ht="42.75" x14ac:dyDescent="0.25">
      <c r="A15" s="6">
        <v>44491</v>
      </c>
      <c r="B15" s="7" t="s">
        <v>6</v>
      </c>
      <c r="C15" s="9">
        <v>550</v>
      </c>
    </row>
    <row r="16" spans="1:3" ht="28.5" x14ac:dyDescent="0.25">
      <c r="A16" s="6">
        <v>44494</v>
      </c>
      <c r="B16" s="7" t="s">
        <v>9</v>
      </c>
      <c r="C16" s="9">
        <v>423</v>
      </c>
    </row>
    <row r="17" spans="1:3" ht="28.5" x14ac:dyDescent="0.25">
      <c r="A17" s="6">
        <v>44496</v>
      </c>
      <c r="B17" s="7" t="s">
        <v>9</v>
      </c>
      <c r="C17" s="9">
        <v>358.22</v>
      </c>
    </row>
    <row r="18" spans="1:3" ht="42.75" x14ac:dyDescent="0.25">
      <c r="A18" s="6">
        <v>44496</v>
      </c>
      <c r="B18" s="7" t="s">
        <v>8</v>
      </c>
      <c r="C18" s="9">
        <v>520</v>
      </c>
    </row>
    <row r="19" spans="1:3" ht="42.75" x14ac:dyDescent="0.25">
      <c r="A19" s="4">
        <v>44497</v>
      </c>
      <c r="B19" s="5" t="s">
        <v>5</v>
      </c>
      <c r="C19" s="9">
        <v>300</v>
      </c>
    </row>
    <row r="20" spans="1:3" ht="28.5" x14ac:dyDescent="0.25">
      <c r="A20" s="4">
        <v>44498</v>
      </c>
      <c r="B20" s="5" t="s">
        <v>9</v>
      </c>
      <c r="C20" s="9">
        <v>407.05</v>
      </c>
    </row>
    <row r="21" spans="1:3" ht="57" x14ac:dyDescent="0.25">
      <c r="A21" s="4">
        <v>44499</v>
      </c>
      <c r="B21" s="5" t="s">
        <v>4</v>
      </c>
      <c r="C21" s="9">
        <v>300</v>
      </c>
    </row>
    <row r="22" spans="1:3" ht="42.75"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ht="42.75" x14ac:dyDescent="0.25">
      <c r="A25" s="4">
        <v>44505</v>
      </c>
      <c r="B25" s="5" t="s">
        <v>13</v>
      </c>
      <c r="C25" s="9">
        <v>500</v>
      </c>
    </row>
    <row r="26" spans="1:3" ht="42.75" x14ac:dyDescent="0.25">
      <c r="A26" s="4">
        <v>44508</v>
      </c>
      <c r="B26" s="5" t="s">
        <v>6</v>
      </c>
      <c r="C26" s="9">
        <v>702</v>
      </c>
    </row>
    <row r="27" spans="1:3" ht="57" x14ac:dyDescent="0.25">
      <c r="A27" s="6">
        <v>44509</v>
      </c>
      <c r="B27" s="7" t="s">
        <v>4</v>
      </c>
      <c r="C27" s="10">
        <v>1600</v>
      </c>
    </row>
    <row r="28" spans="1:3" ht="42.75" x14ac:dyDescent="0.25">
      <c r="A28" s="6">
        <v>44512</v>
      </c>
      <c r="B28" s="7" t="s">
        <v>5</v>
      </c>
      <c r="C28" s="9">
        <v>600</v>
      </c>
    </row>
    <row r="29" spans="1:3" ht="42.75" x14ac:dyDescent="0.25">
      <c r="A29" s="4">
        <v>44515</v>
      </c>
      <c r="B29" s="5" t="s">
        <v>13</v>
      </c>
      <c r="C29" s="9">
        <v>900</v>
      </c>
    </row>
    <row r="30" spans="1:3" ht="42.75" x14ac:dyDescent="0.25">
      <c r="A30" s="6">
        <v>44515</v>
      </c>
      <c r="B30" s="5" t="s">
        <v>6</v>
      </c>
      <c r="C30" s="9">
        <v>150</v>
      </c>
    </row>
    <row r="31" spans="1:3" ht="28.5" x14ac:dyDescent="0.25">
      <c r="A31" s="4">
        <v>44515</v>
      </c>
      <c r="B31" s="5" t="s">
        <v>2</v>
      </c>
      <c r="C31" s="9">
        <v>2100</v>
      </c>
    </row>
    <row r="32" spans="1:3" ht="57" x14ac:dyDescent="0.25">
      <c r="A32" s="4">
        <v>44517</v>
      </c>
      <c r="B32" s="5" t="s">
        <v>11</v>
      </c>
      <c r="C32" s="9">
        <v>470.63</v>
      </c>
    </row>
    <row r="33" spans="1:3" ht="28.5" x14ac:dyDescent="0.25">
      <c r="A33" s="4">
        <v>44517</v>
      </c>
      <c r="B33" s="5" t="s">
        <v>9</v>
      </c>
      <c r="C33" s="9">
        <v>322.64</v>
      </c>
    </row>
    <row r="34" spans="1:3" ht="42.75" x14ac:dyDescent="0.25">
      <c r="A34" s="4">
        <v>44518</v>
      </c>
      <c r="B34" s="7" t="s">
        <v>8</v>
      </c>
      <c r="C34" s="9">
        <v>428</v>
      </c>
    </row>
    <row r="35" spans="1:3" ht="42.75" x14ac:dyDescent="0.25">
      <c r="A35" s="4">
        <v>44519</v>
      </c>
      <c r="B35" s="5" t="s">
        <v>5</v>
      </c>
      <c r="C35" s="9">
        <v>447</v>
      </c>
    </row>
    <row r="36" spans="1:3" ht="57" x14ac:dyDescent="0.25">
      <c r="A36" s="4">
        <v>44522</v>
      </c>
      <c r="B36" s="5" t="s">
        <v>4</v>
      </c>
      <c r="C36" s="10">
        <v>1720</v>
      </c>
    </row>
    <row r="37" spans="1:3" ht="42.75" x14ac:dyDescent="0.25">
      <c r="A37" s="6">
        <v>44524</v>
      </c>
      <c r="B37" s="7" t="s">
        <v>6</v>
      </c>
      <c r="C37" s="9">
        <v>540</v>
      </c>
    </row>
    <row r="38" spans="1:3" ht="28.5" x14ac:dyDescent="0.25">
      <c r="A38" s="4">
        <v>44525</v>
      </c>
      <c r="B38" s="5" t="s">
        <v>7</v>
      </c>
      <c r="C38" s="9">
        <v>314</v>
      </c>
    </row>
    <row r="39" spans="1:3" ht="42.75" x14ac:dyDescent="0.25">
      <c r="A39" s="4">
        <v>44526</v>
      </c>
      <c r="B39" s="5" t="s">
        <v>8</v>
      </c>
      <c r="C39" s="9">
        <v>518</v>
      </c>
    </row>
    <row r="40" spans="1:3" ht="42.75" x14ac:dyDescent="0.25">
      <c r="A40" s="4">
        <v>44526</v>
      </c>
      <c r="B40" s="7" t="s">
        <v>3</v>
      </c>
      <c r="C40" s="10">
        <v>2000</v>
      </c>
    </row>
    <row r="41" spans="1:3" ht="28.5" x14ac:dyDescent="0.25">
      <c r="A41" s="6">
        <v>44529</v>
      </c>
      <c r="B41" s="7" t="s">
        <v>7</v>
      </c>
      <c r="C41" s="9">
        <v>337</v>
      </c>
    </row>
    <row r="42" spans="1:3" ht="42.75" x14ac:dyDescent="0.25">
      <c r="A42" s="4">
        <v>44530</v>
      </c>
      <c r="B42" s="5" t="s">
        <v>8</v>
      </c>
      <c r="C42" s="9">
        <v>500</v>
      </c>
    </row>
    <row r="43" spans="1:3" ht="57" x14ac:dyDescent="0.25">
      <c r="A43" s="4">
        <v>44531</v>
      </c>
      <c r="B43" s="5" t="s">
        <v>4</v>
      </c>
      <c r="C43" s="10">
        <v>2500</v>
      </c>
    </row>
    <row r="44" spans="1:3" ht="42.75" x14ac:dyDescent="0.25">
      <c r="A44" s="6">
        <v>44534</v>
      </c>
      <c r="B44" s="7" t="s">
        <v>5</v>
      </c>
      <c r="C44" s="9">
        <v>710</v>
      </c>
    </row>
    <row r="45" spans="1:3" ht="28.5" x14ac:dyDescent="0.25">
      <c r="A45" s="4">
        <v>44537</v>
      </c>
      <c r="B45" s="5" t="s">
        <v>2</v>
      </c>
      <c r="C45" s="9">
        <v>2300</v>
      </c>
    </row>
    <row r="46" spans="1:3" hidden="1" x14ac:dyDescent="0.25">
      <c r="A46" s="4">
        <v>44539</v>
      </c>
      <c r="B46" s="5" t="s">
        <v>12</v>
      </c>
      <c r="C46" s="9">
        <v>12000</v>
      </c>
    </row>
    <row r="47" spans="1:3" x14ac:dyDescent="0.25">
      <c r="A47" s="4">
        <v>44545</v>
      </c>
      <c r="B47" s="7" t="s">
        <v>10</v>
      </c>
      <c r="C47" s="9">
        <v>1500</v>
      </c>
    </row>
    <row r="48" spans="1:3" ht="57" x14ac:dyDescent="0.25">
      <c r="A48" s="4">
        <v>44547</v>
      </c>
      <c r="B48" s="5" t="s">
        <v>11</v>
      </c>
      <c r="C48" s="9">
        <v>470.63</v>
      </c>
    </row>
    <row r="49" spans="1:3" ht="28.5" x14ac:dyDescent="0.25">
      <c r="A49" s="4">
        <v>44550</v>
      </c>
      <c r="B49" s="5" t="s">
        <v>7</v>
      </c>
      <c r="C49" s="9">
        <v>267</v>
      </c>
    </row>
    <row r="50" spans="1:3" ht="42.75" x14ac:dyDescent="0.25">
      <c r="A50" s="4">
        <v>44553</v>
      </c>
      <c r="B50" s="5" t="s">
        <v>6</v>
      </c>
      <c r="C50" s="9">
        <v>640</v>
      </c>
    </row>
    <row r="51" spans="1:3" ht="42.75" x14ac:dyDescent="0.25">
      <c r="A51" s="4">
        <v>44553</v>
      </c>
      <c r="B51" s="5" t="s">
        <v>5</v>
      </c>
      <c r="C51" s="9">
        <v>450</v>
      </c>
    </row>
    <row r="52" spans="1:3" ht="31.5" x14ac:dyDescent="0.25">
      <c r="A52" s="2"/>
      <c r="C52" s="11">
        <f>SUM(C2:C51)</f>
        <v>57045.27</v>
      </c>
    </row>
  </sheetData>
  <autoFilter ref="B2:B52" xr:uid="{A83A8D4C-B029-440B-8ADC-64A4F9B58A83}">
    <filterColumn colId="0">
      <filters blank="1">
        <filter val="Cab to office"/>
        <filter val="Fish &amp; Chicken"/>
        <filter val="Gifts"/>
        <filter val="Medicine"/>
        <filter val="Mobile Bill Payment"/>
        <filter val="Movie with friends"/>
        <filter val="Online shopping"/>
        <filter val="Ordering food"/>
        <filter val="Other essential items"/>
        <filter val="Vegetables &amp; Fruit"/>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AF8D-15E3-434F-8609-180E696DF0D5}">
  <dimension ref="A1:C54"/>
  <sheetViews>
    <sheetView topLeftCell="A45" workbookViewId="0">
      <selection activeCell="I50" sqref="I50"/>
    </sheetView>
  </sheetViews>
  <sheetFormatPr defaultRowHeight="15" x14ac:dyDescent="0.25"/>
  <cols>
    <col min="1" max="1" width="14.85546875" bestFit="1" customWidth="1"/>
    <col min="3" max="3" width="11.28515625" bestFit="1" customWidth="1"/>
  </cols>
  <sheetData>
    <row r="1" spans="1:3" ht="28.5" x14ac:dyDescent="0.25">
      <c r="A1" s="3" t="s">
        <v>0</v>
      </c>
      <c r="B1" s="25" t="s">
        <v>14</v>
      </c>
      <c r="C1" s="8" t="s">
        <v>1</v>
      </c>
    </row>
    <row r="2" spans="1:3" ht="28.5" x14ac:dyDescent="0.25">
      <c r="A2" s="4">
        <v>44470</v>
      </c>
      <c r="B2" s="5" t="s">
        <v>2</v>
      </c>
      <c r="C2" s="9">
        <v>2300</v>
      </c>
    </row>
    <row r="3" spans="1:3" ht="42.75" x14ac:dyDescent="0.25">
      <c r="A3" s="6">
        <v>44470</v>
      </c>
      <c r="B3" s="7" t="s">
        <v>3</v>
      </c>
      <c r="C3" s="9">
        <v>767</v>
      </c>
    </row>
    <row r="4" spans="1:3" ht="57" x14ac:dyDescent="0.25">
      <c r="A4" s="6">
        <v>44470</v>
      </c>
      <c r="B4" s="7" t="s">
        <v>4</v>
      </c>
      <c r="C4" s="10">
        <v>2500</v>
      </c>
    </row>
    <row r="5" spans="1:3" ht="42.75" x14ac:dyDescent="0.25">
      <c r="A5" s="6">
        <v>44473</v>
      </c>
      <c r="B5" s="7" t="s">
        <v>5</v>
      </c>
      <c r="C5" s="9">
        <v>710</v>
      </c>
    </row>
    <row r="6" spans="1:3" ht="42.75" x14ac:dyDescent="0.25">
      <c r="A6" s="4">
        <v>44473</v>
      </c>
      <c r="B6" s="5" t="s">
        <v>6</v>
      </c>
      <c r="C6" s="9">
        <v>760</v>
      </c>
    </row>
    <row r="7" spans="1:3" x14ac:dyDescent="0.25">
      <c r="A7" s="6">
        <v>44476</v>
      </c>
      <c r="B7" s="7" t="s">
        <v>10</v>
      </c>
      <c r="C7" s="10">
        <v>1900</v>
      </c>
    </row>
    <row r="8" spans="1:3" ht="28.5" x14ac:dyDescent="0.25">
      <c r="A8" s="4">
        <v>44477</v>
      </c>
      <c r="B8" s="5" t="s">
        <v>7</v>
      </c>
      <c r="C8" s="9">
        <v>450</v>
      </c>
    </row>
    <row r="9" spans="1:3" ht="42.75" x14ac:dyDescent="0.25">
      <c r="A9" s="6">
        <v>44484</v>
      </c>
      <c r="B9" s="7" t="s">
        <v>8</v>
      </c>
      <c r="C9" s="9">
        <v>620</v>
      </c>
    </row>
    <row r="10" spans="1:3" ht="57" x14ac:dyDescent="0.25">
      <c r="A10" s="6">
        <v>44485</v>
      </c>
      <c r="B10" s="7" t="s">
        <v>11</v>
      </c>
      <c r="C10" s="9">
        <v>470</v>
      </c>
    </row>
    <row r="11" spans="1:3" ht="42.75" x14ac:dyDescent="0.25">
      <c r="A11" s="6">
        <v>44487</v>
      </c>
      <c r="B11" s="7" t="s">
        <v>3</v>
      </c>
      <c r="C11" s="9">
        <v>970</v>
      </c>
    </row>
    <row r="12" spans="1:3" ht="28.5" x14ac:dyDescent="0.25">
      <c r="A12" s="6">
        <v>44487</v>
      </c>
      <c r="B12" s="5" t="s">
        <v>2</v>
      </c>
      <c r="C12" s="10">
        <v>1075</v>
      </c>
    </row>
    <row r="13" spans="1:3" ht="28.5" x14ac:dyDescent="0.25">
      <c r="A13" s="6">
        <v>44488</v>
      </c>
      <c r="B13" s="7" t="s">
        <v>7</v>
      </c>
      <c r="C13" s="9">
        <v>489</v>
      </c>
    </row>
    <row r="14" spans="1:3" ht="57" x14ac:dyDescent="0.25">
      <c r="A14" s="6">
        <v>44491</v>
      </c>
      <c r="B14" s="7" t="s">
        <v>4</v>
      </c>
      <c r="C14" s="10">
        <v>1574.1</v>
      </c>
    </row>
    <row r="15" spans="1:3" ht="42.75" x14ac:dyDescent="0.25">
      <c r="A15" s="6">
        <v>44491</v>
      </c>
      <c r="B15" s="7" t="s">
        <v>6</v>
      </c>
      <c r="C15" s="9">
        <v>550</v>
      </c>
    </row>
    <row r="16" spans="1:3" ht="28.5" x14ac:dyDescent="0.25">
      <c r="A16" s="6">
        <v>44494</v>
      </c>
      <c r="B16" s="7" t="s">
        <v>9</v>
      </c>
      <c r="C16" s="9">
        <v>423</v>
      </c>
    </row>
    <row r="17" spans="1:3" ht="28.5" x14ac:dyDescent="0.25">
      <c r="A17" s="6">
        <v>44496</v>
      </c>
      <c r="B17" s="7" t="s">
        <v>9</v>
      </c>
      <c r="C17" s="9">
        <v>358.22</v>
      </c>
    </row>
    <row r="18" spans="1:3" ht="42.75" x14ac:dyDescent="0.25">
      <c r="A18" s="6">
        <v>44496</v>
      </c>
      <c r="B18" s="7" t="s">
        <v>8</v>
      </c>
      <c r="C18" s="9">
        <v>520</v>
      </c>
    </row>
    <row r="19" spans="1:3" ht="42.75" x14ac:dyDescent="0.25">
      <c r="A19" s="4">
        <v>44497</v>
      </c>
      <c r="B19" s="5" t="s">
        <v>5</v>
      </c>
      <c r="C19" s="9">
        <v>300</v>
      </c>
    </row>
    <row r="20" spans="1:3" ht="28.5" x14ac:dyDescent="0.25">
      <c r="A20" s="4">
        <v>44498</v>
      </c>
      <c r="B20" s="5" t="s">
        <v>9</v>
      </c>
      <c r="C20" s="9">
        <v>407.05</v>
      </c>
    </row>
    <row r="21" spans="1:3" ht="57" x14ac:dyDescent="0.25">
      <c r="A21" s="4">
        <v>44499</v>
      </c>
      <c r="B21" s="5" t="s">
        <v>4</v>
      </c>
      <c r="C21" s="9">
        <v>300</v>
      </c>
    </row>
    <row r="22" spans="1:3" ht="42.75"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ht="42.75" x14ac:dyDescent="0.25">
      <c r="A25" s="4">
        <v>44505</v>
      </c>
      <c r="B25" s="5" t="s">
        <v>13</v>
      </c>
      <c r="C25" s="9">
        <v>500</v>
      </c>
    </row>
    <row r="26" spans="1:3" ht="42.75" x14ac:dyDescent="0.25">
      <c r="A26" s="4">
        <v>44508</v>
      </c>
      <c r="B26" s="5" t="s">
        <v>6</v>
      </c>
      <c r="C26" s="9">
        <v>702</v>
      </c>
    </row>
    <row r="27" spans="1:3" ht="57" x14ac:dyDescent="0.25">
      <c r="A27" s="6">
        <v>44509</v>
      </c>
      <c r="B27" s="7" t="s">
        <v>4</v>
      </c>
      <c r="C27" s="10">
        <v>1600</v>
      </c>
    </row>
    <row r="28" spans="1:3" ht="42.75" x14ac:dyDescent="0.25">
      <c r="A28" s="6">
        <v>44512</v>
      </c>
      <c r="B28" s="7" t="s">
        <v>5</v>
      </c>
      <c r="C28" s="9">
        <v>600</v>
      </c>
    </row>
    <row r="29" spans="1:3" ht="42.75" x14ac:dyDescent="0.25">
      <c r="A29" s="4">
        <v>44515</v>
      </c>
      <c r="B29" s="5" t="s">
        <v>13</v>
      </c>
      <c r="C29" s="9">
        <v>900</v>
      </c>
    </row>
    <row r="30" spans="1:3" ht="42.75" x14ac:dyDescent="0.25">
      <c r="A30" s="6">
        <v>44515</v>
      </c>
      <c r="B30" s="5" t="s">
        <v>6</v>
      </c>
      <c r="C30" s="9">
        <v>150</v>
      </c>
    </row>
    <row r="31" spans="1:3" ht="28.5" x14ac:dyDescent="0.25">
      <c r="A31" s="4">
        <v>44515</v>
      </c>
      <c r="B31" s="5" t="s">
        <v>2</v>
      </c>
      <c r="C31" s="9">
        <v>2100</v>
      </c>
    </row>
    <row r="32" spans="1:3" ht="57" x14ac:dyDescent="0.25">
      <c r="A32" s="4">
        <v>44517</v>
      </c>
      <c r="B32" s="5" t="s">
        <v>11</v>
      </c>
      <c r="C32" s="9">
        <v>470.63</v>
      </c>
    </row>
    <row r="33" spans="1:3" ht="28.5" x14ac:dyDescent="0.25">
      <c r="A33" s="4">
        <v>44517</v>
      </c>
      <c r="B33" s="5" t="s">
        <v>9</v>
      </c>
      <c r="C33" s="9">
        <v>322.64</v>
      </c>
    </row>
    <row r="34" spans="1:3" ht="42.75" x14ac:dyDescent="0.25">
      <c r="A34" s="4">
        <v>44518</v>
      </c>
      <c r="B34" s="7" t="s">
        <v>8</v>
      </c>
      <c r="C34" s="9">
        <v>428</v>
      </c>
    </row>
    <row r="35" spans="1:3" ht="42.75" x14ac:dyDescent="0.25">
      <c r="A35" s="4">
        <v>44519</v>
      </c>
      <c r="B35" s="5" t="s">
        <v>5</v>
      </c>
      <c r="C35" s="9">
        <v>447</v>
      </c>
    </row>
    <row r="36" spans="1:3" ht="57" x14ac:dyDescent="0.25">
      <c r="A36" s="4">
        <v>44522</v>
      </c>
      <c r="B36" s="5" t="s">
        <v>4</v>
      </c>
      <c r="C36" s="10">
        <v>1720</v>
      </c>
    </row>
    <row r="37" spans="1:3" ht="42.75" x14ac:dyDescent="0.25">
      <c r="A37" s="6">
        <v>44524</v>
      </c>
      <c r="B37" s="7" t="s">
        <v>6</v>
      </c>
      <c r="C37" s="9">
        <v>540</v>
      </c>
    </row>
    <row r="38" spans="1:3" ht="28.5" x14ac:dyDescent="0.25">
      <c r="A38" s="4">
        <v>44525</v>
      </c>
      <c r="B38" s="5" t="s">
        <v>7</v>
      </c>
      <c r="C38" s="9">
        <v>314</v>
      </c>
    </row>
    <row r="39" spans="1:3" ht="42.75" x14ac:dyDescent="0.25">
      <c r="A39" s="4">
        <v>44526</v>
      </c>
      <c r="B39" s="5" t="s">
        <v>8</v>
      </c>
      <c r="C39" s="9">
        <v>518</v>
      </c>
    </row>
    <row r="40" spans="1:3" ht="42.75" x14ac:dyDescent="0.25">
      <c r="A40" s="4">
        <v>44526</v>
      </c>
      <c r="B40" s="7" t="s">
        <v>3</v>
      </c>
      <c r="C40" s="10">
        <v>2000</v>
      </c>
    </row>
    <row r="41" spans="1:3" ht="28.5" x14ac:dyDescent="0.25">
      <c r="A41" s="6">
        <v>44529</v>
      </c>
      <c r="B41" s="7" t="s">
        <v>7</v>
      </c>
      <c r="C41" s="9">
        <v>337</v>
      </c>
    </row>
    <row r="42" spans="1:3" ht="42.75" x14ac:dyDescent="0.25">
      <c r="A42" s="4">
        <v>44530</v>
      </c>
      <c r="B42" s="5" t="s">
        <v>8</v>
      </c>
      <c r="C42" s="9">
        <v>500</v>
      </c>
    </row>
    <row r="43" spans="1:3" ht="57" x14ac:dyDescent="0.25">
      <c r="A43" s="4">
        <v>44531</v>
      </c>
      <c r="B43" s="5" t="s">
        <v>4</v>
      </c>
      <c r="C43" s="10">
        <v>2500</v>
      </c>
    </row>
    <row r="44" spans="1:3" ht="42.75" x14ac:dyDescent="0.25">
      <c r="A44" s="6">
        <v>44534</v>
      </c>
      <c r="B44" s="7" t="s">
        <v>5</v>
      </c>
      <c r="C44" s="9">
        <v>710</v>
      </c>
    </row>
    <row r="45" spans="1:3" ht="28.5"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ht="57" x14ac:dyDescent="0.25">
      <c r="A48" s="4">
        <v>44547</v>
      </c>
      <c r="B48" s="5" t="s">
        <v>11</v>
      </c>
      <c r="C48" s="9">
        <v>470.63</v>
      </c>
    </row>
    <row r="49" spans="1:3" ht="28.5" x14ac:dyDescent="0.25">
      <c r="A49" s="4">
        <v>44550</v>
      </c>
      <c r="B49" s="5" t="s">
        <v>7</v>
      </c>
      <c r="C49" s="9">
        <v>267</v>
      </c>
    </row>
    <row r="50" spans="1:3" ht="42.75" x14ac:dyDescent="0.25">
      <c r="A50" s="4">
        <v>44553</v>
      </c>
      <c r="B50" s="5" t="s">
        <v>6</v>
      </c>
      <c r="C50" s="9">
        <v>640</v>
      </c>
    </row>
    <row r="51" spans="1:3" ht="42.75" x14ac:dyDescent="0.25">
      <c r="A51" s="4">
        <v>44553</v>
      </c>
      <c r="B51" s="5" t="s">
        <v>5</v>
      </c>
      <c r="C51" s="9">
        <v>450</v>
      </c>
    </row>
    <row r="52" spans="1:3" ht="31.5" x14ac:dyDescent="0.25">
      <c r="A52" s="2"/>
      <c r="C52" s="11">
        <f>SUM(C2:C51)</f>
        <v>57045.27</v>
      </c>
    </row>
    <row r="54" spans="1:3" x14ac:dyDescent="0.25">
      <c r="B54" s="29"/>
      <c r="C54">
        <f>COUNTIF(B2:B51,"Online Shopping")</f>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topLeftCell="A3" workbookViewId="0">
      <selection activeCell="B8" sqref="B8"/>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1080-A192-4F6D-9B0C-6B6EF071229C}">
  <dimension ref="A3:B15"/>
  <sheetViews>
    <sheetView workbookViewId="0">
      <selection activeCell="F10" sqref="F10"/>
    </sheetView>
  </sheetViews>
  <sheetFormatPr defaultRowHeight="15" x14ac:dyDescent="0.25"/>
  <cols>
    <col min="1" max="1" width="20.28515625" bestFit="1" customWidth="1"/>
    <col min="2" max="2" width="15.140625" bestFit="1" customWidth="1"/>
  </cols>
  <sheetData>
    <row r="3" spans="1:2" x14ac:dyDescent="0.25">
      <c r="A3" s="27" t="s">
        <v>25</v>
      </c>
      <c r="B3" t="s">
        <v>30</v>
      </c>
    </row>
    <row r="4" spans="1:2" x14ac:dyDescent="0.25">
      <c r="A4" s="28" t="s">
        <v>9</v>
      </c>
      <c r="B4" s="30">
        <v>1510.9099999999999</v>
      </c>
    </row>
    <row r="5" spans="1:2" x14ac:dyDescent="0.25">
      <c r="A5" s="28" t="s">
        <v>6</v>
      </c>
      <c r="B5" s="30">
        <v>3342</v>
      </c>
    </row>
    <row r="6" spans="1:2" x14ac:dyDescent="0.25">
      <c r="A6" s="28" t="s">
        <v>10</v>
      </c>
      <c r="B6" s="30">
        <v>5688</v>
      </c>
    </row>
    <row r="7" spans="1:2" x14ac:dyDescent="0.25">
      <c r="A7" s="28" t="s">
        <v>2</v>
      </c>
      <c r="B7" s="30">
        <v>7775</v>
      </c>
    </row>
    <row r="8" spans="1:2" x14ac:dyDescent="0.25">
      <c r="A8" s="28" t="s">
        <v>11</v>
      </c>
      <c r="B8" s="30">
        <v>1411.26</v>
      </c>
    </row>
    <row r="9" spans="1:2" x14ac:dyDescent="0.25">
      <c r="A9" s="28" t="s">
        <v>8</v>
      </c>
      <c r="B9" s="30">
        <v>2586</v>
      </c>
    </row>
    <row r="10" spans="1:2" x14ac:dyDescent="0.25">
      <c r="A10" s="28" t="s">
        <v>3</v>
      </c>
      <c r="B10" s="30">
        <v>7464</v>
      </c>
    </row>
    <row r="11" spans="1:2" x14ac:dyDescent="0.25">
      <c r="A11" s="28" t="s">
        <v>7</v>
      </c>
      <c r="B11" s="30">
        <v>1857</v>
      </c>
    </row>
    <row r="12" spans="1:2" x14ac:dyDescent="0.25">
      <c r="A12" s="28" t="s">
        <v>4</v>
      </c>
      <c r="B12" s="30">
        <v>10194.1</v>
      </c>
    </row>
    <row r="13" spans="1:2" x14ac:dyDescent="0.25">
      <c r="A13" s="28" t="s">
        <v>12</v>
      </c>
      <c r="B13" s="30">
        <v>12000</v>
      </c>
    </row>
    <row r="14" spans="1:2" x14ac:dyDescent="0.25">
      <c r="A14" s="28" t="s">
        <v>5</v>
      </c>
      <c r="B14" s="30">
        <v>3217</v>
      </c>
    </row>
    <row r="15" spans="1:2" x14ac:dyDescent="0.25">
      <c r="A15" s="28" t="s">
        <v>26</v>
      </c>
      <c r="B15" s="30">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ECD4-2216-470E-A408-BDDC7474788E}">
  <dimension ref="A1:C52"/>
  <sheetViews>
    <sheetView workbookViewId="0">
      <selection sqref="A1:C51"/>
    </sheetView>
  </sheetViews>
  <sheetFormatPr defaultRowHeight="15" x14ac:dyDescent="0.25"/>
  <cols>
    <col min="1" max="1" width="14.85546875" bestFit="1" customWidth="1"/>
    <col min="3" max="3" width="11.28515625" bestFit="1" customWidth="1"/>
  </cols>
  <sheetData>
    <row r="1" spans="1:3" ht="28.5" x14ac:dyDescent="0.25">
      <c r="A1" s="3" t="s">
        <v>0</v>
      </c>
      <c r="B1" s="3" t="s">
        <v>14</v>
      </c>
      <c r="C1" s="8" t="s">
        <v>1</v>
      </c>
    </row>
    <row r="2" spans="1:3" ht="28.5" x14ac:dyDescent="0.25">
      <c r="A2" s="4">
        <v>44470</v>
      </c>
      <c r="B2" s="5" t="s">
        <v>2</v>
      </c>
      <c r="C2" s="9">
        <v>2300</v>
      </c>
    </row>
    <row r="3" spans="1:3" ht="42.75" x14ac:dyDescent="0.25">
      <c r="A3" s="6">
        <v>44470</v>
      </c>
      <c r="B3" s="7" t="s">
        <v>3</v>
      </c>
      <c r="C3" s="9">
        <v>767</v>
      </c>
    </row>
    <row r="4" spans="1:3" ht="57" x14ac:dyDescent="0.25">
      <c r="A4" s="6">
        <v>44470</v>
      </c>
      <c r="B4" s="7" t="s">
        <v>4</v>
      </c>
      <c r="C4" s="10">
        <v>2500</v>
      </c>
    </row>
    <row r="5" spans="1:3" ht="42.75" x14ac:dyDescent="0.25">
      <c r="A5" s="6">
        <v>44473</v>
      </c>
      <c r="B5" s="7" t="s">
        <v>5</v>
      </c>
      <c r="C5" s="9">
        <v>710</v>
      </c>
    </row>
    <row r="6" spans="1:3" ht="42.75" x14ac:dyDescent="0.25">
      <c r="A6" s="4">
        <v>44473</v>
      </c>
      <c r="B6" s="5" t="s">
        <v>6</v>
      </c>
      <c r="C6" s="9">
        <v>760</v>
      </c>
    </row>
    <row r="7" spans="1:3" x14ac:dyDescent="0.25">
      <c r="A7" s="6">
        <v>44476</v>
      </c>
      <c r="B7" s="7" t="s">
        <v>10</v>
      </c>
      <c r="C7" s="10">
        <v>1900</v>
      </c>
    </row>
    <row r="8" spans="1:3" ht="28.5" x14ac:dyDescent="0.25">
      <c r="A8" s="4">
        <v>44477</v>
      </c>
      <c r="B8" s="5" t="s">
        <v>7</v>
      </c>
      <c r="C8" s="9">
        <v>450</v>
      </c>
    </row>
    <row r="9" spans="1:3" ht="42.75" x14ac:dyDescent="0.25">
      <c r="A9" s="6">
        <v>44484</v>
      </c>
      <c r="B9" s="7" t="s">
        <v>8</v>
      </c>
      <c r="C9" s="9">
        <v>620</v>
      </c>
    </row>
    <row r="10" spans="1:3" ht="57" x14ac:dyDescent="0.25">
      <c r="A10" s="6">
        <v>44485</v>
      </c>
      <c r="B10" s="7" t="s">
        <v>11</v>
      </c>
      <c r="C10" s="9">
        <v>470</v>
      </c>
    </row>
    <row r="11" spans="1:3" ht="42.75" x14ac:dyDescent="0.25">
      <c r="A11" s="6">
        <v>44487</v>
      </c>
      <c r="B11" s="7" t="s">
        <v>3</v>
      </c>
      <c r="C11" s="9">
        <v>970</v>
      </c>
    </row>
    <row r="12" spans="1:3" ht="28.5" x14ac:dyDescent="0.25">
      <c r="A12" s="6">
        <v>44487</v>
      </c>
      <c r="B12" s="5" t="s">
        <v>2</v>
      </c>
      <c r="C12" s="10">
        <v>1075</v>
      </c>
    </row>
    <row r="13" spans="1:3" ht="28.5" x14ac:dyDescent="0.25">
      <c r="A13" s="6">
        <v>44488</v>
      </c>
      <c r="B13" s="7" t="s">
        <v>7</v>
      </c>
      <c r="C13" s="9">
        <v>489</v>
      </c>
    </row>
    <row r="14" spans="1:3" ht="57" x14ac:dyDescent="0.25">
      <c r="A14" s="6">
        <v>44491</v>
      </c>
      <c r="B14" s="7" t="s">
        <v>4</v>
      </c>
      <c r="C14" s="10">
        <v>1574.1</v>
      </c>
    </row>
    <row r="15" spans="1:3" ht="42.75" x14ac:dyDescent="0.25">
      <c r="A15" s="6">
        <v>44491</v>
      </c>
      <c r="B15" s="7" t="s">
        <v>6</v>
      </c>
      <c r="C15" s="9">
        <v>550</v>
      </c>
    </row>
    <row r="16" spans="1:3" ht="28.5" x14ac:dyDescent="0.25">
      <c r="A16" s="6">
        <v>44494</v>
      </c>
      <c r="B16" s="7" t="s">
        <v>9</v>
      </c>
      <c r="C16" s="9">
        <v>423</v>
      </c>
    </row>
    <row r="17" spans="1:3" ht="28.5" x14ac:dyDescent="0.25">
      <c r="A17" s="6">
        <v>44496</v>
      </c>
      <c r="B17" s="7" t="s">
        <v>9</v>
      </c>
      <c r="C17" s="9">
        <v>358.22</v>
      </c>
    </row>
    <row r="18" spans="1:3" ht="42.75" x14ac:dyDescent="0.25">
      <c r="A18" s="6">
        <v>44496</v>
      </c>
      <c r="B18" s="7" t="s">
        <v>8</v>
      </c>
      <c r="C18" s="9">
        <v>520</v>
      </c>
    </row>
    <row r="19" spans="1:3" ht="42.75" x14ac:dyDescent="0.25">
      <c r="A19" s="4">
        <v>44497</v>
      </c>
      <c r="B19" s="5" t="s">
        <v>5</v>
      </c>
      <c r="C19" s="9">
        <v>300</v>
      </c>
    </row>
    <row r="20" spans="1:3" ht="28.5" x14ac:dyDescent="0.25">
      <c r="A20" s="4">
        <v>44498</v>
      </c>
      <c r="B20" s="5" t="s">
        <v>9</v>
      </c>
      <c r="C20" s="9">
        <v>407.05</v>
      </c>
    </row>
    <row r="21" spans="1:3" ht="57" x14ac:dyDescent="0.25">
      <c r="A21" s="4">
        <v>44499</v>
      </c>
      <c r="B21" s="5" t="s">
        <v>4</v>
      </c>
      <c r="C21" s="9">
        <v>300</v>
      </c>
    </row>
    <row r="22" spans="1:3" ht="42.75"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ht="42.75" x14ac:dyDescent="0.25">
      <c r="A25" s="4">
        <v>44505</v>
      </c>
      <c r="B25" s="5" t="s">
        <v>13</v>
      </c>
      <c r="C25" s="9">
        <v>500</v>
      </c>
    </row>
    <row r="26" spans="1:3" ht="42.75" x14ac:dyDescent="0.25">
      <c r="A26" s="4">
        <v>44508</v>
      </c>
      <c r="B26" s="5" t="s">
        <v>6</v>
      </c>
      <c r="C26" s="9">
        <v>702</v>
      </c>
    </row>
    <row r="27" spans="1:3" ht="57" x14ac:dyDescent="0.25">
      <c r="A27" s="6">
        <v>44509</v>
      </c>
      <c r="B27" s="7" t="s">
        <v>4</v>
      </c>
      <c r="C27" s="10">
        <v>1600</v>
      </c>
    </row>
    <row r="28" spans="1:3" ht="42.75" x14ac:dyDescent="0.25">
      <c r="A28" s="6">
        <v>44512</v>
      </c>
      <c r="B28" s="7" t="s">
        <v>5</v>
      </c>
      <c r="C28" s="9">
        <v>600</v>
      </c>
    </row>
    <row r="29" spans="1:3" ht="42.75" x14ac:dyDescent="0.25">
      <c r="A29" s="4">
        <v>44515</v>
      </c>
      <c r="B29" s="5" t="s">
        <v>13</v>
      </c>
      <c r="C29" s="9">
        <v>900</v>
      </c>
    </row>
    <row r="30" spans="1:3" ht="42.75" x14ac:dyDescent="0.25">
      <c r="A30" s="6">
        <v>44515</v>
      </c>
      <c r="B30" s="5" t="s">
        <v>6</v>
      </c>
      <c r="C30" s="9">
        <v>150</v>
      </c>
    </row>
    <row r="31" spans="1:3" ht="28.5" x14ac:dyDescent="0.25">
      <c r="A31" s="4">
        <v>44515</v>
      </c>
      <c r="B31" s="5" t="s">
        <v>2</v>
      </c>
      <c r="C31" s="9">
        <v>2100</v>
      </c>
    </row>
    <row r="32" spans="1:3" ht="57" x14ac:dyDescent="0.25">
      <c r="A32" s="4">
        <v>44517</v>
      </c>
      <c r="B32" s="5" t="s">
        <v>11</v>
      </c>
      <c r="C32" s="9">
        <v>470.63</v>
      </c>
    </row>
    <row r="33" spans="1:3" ht="28.5" x14ac:dyDescent="0.25">
      <c r="A33" s="4">
        <v>44517</v>
      </c>
      <c r="B33" s="5" t="s">
        <v>9</v>
      </c>
      <c r="C33" s="9">
        <v>322.64</v>
      </c>
    </row>
    <row r="34" spans="1:3" ht="42.75" x14ac:dyDescent="0.25">
      <c r="A34" s="4">
        <v>44518</v>
      </c>
      <c r="B34" s="7" t="s">
        <v>8</v>
      </c>
      <c r="C34" s="9">
        <v>428</v>
      </c>
    </row>
    <row r="35" spans="1:3" ht="42.75" x14ac:dyDescent="0.25">
      <c r="A35" s="4">
        <v>44519</v>
      </c>
      <c r="B35" s="5" t="s">
        <v>5</v>
      </c>
      <c r="C35" s="9">
        <v>447</v>
      </c>
    </row>
    <row r="36" spans="1:3" ht="57" x14ac:dyDescent="0.25">
      <c r="A36" s="4">
        <v>44522</v>
      </c>
      <c r="B36" s="5" t="s">
        <v>4</v>
      </c>
      <c r="C36" s="10">
        <v>1720</v>
      </c>
    </row>
    <row r="37" spans="1:3" ht="42.75" x14ac:dyDescent="0.25">
      <c r="A37" s="6">
        <v>44524</v>
      </c>
      <c r="B37" s="7" t="s">
        <v>6</v>
      </c>
      <c r="C37" s="9">
        <v>540</v>
      </c>
    </row>
    <row r="38" spans="1:3" ht="28.5" x14ac:dyDescent="0.25">
      <c r="A38" s="4">
        <v>44525</v>
      </c>
      <c r="B38" s="5" t="s">
        <v>7</v>
      </c>
      <c r="C38" s="9">
        <v>314</v>
      </c>
    </row>
    <row r="39" spans="1:3" ht="42.75" x14ac:dyDescent="0.25">
      <c r="A39" s="4">
        <v>44526</v>
      </c>
      <c r="B39" s="5" t="s">
        <v>8</v>
      </c>
      <c r="C39" s="9">
        <v>518</v>
      </c>
    </row>
    <row r="40" spans="1:3" ht="42.75" x14ac:dyDescent="0.25">
      <c r="A40" s="4">
        <v>44526</v>
      </c>
      <c r="B40" s="7" t="s">
        <v>3</v>
      </c>
      <c r="C40" s="10">
        <v>2000</v>
      </c>
    </row>
    <row r="41" spans="1:3" ht="28.5" x14ac:dyDescent="0.25">
      <c r="A41" s="6">
        <v>44529</v>
      </c>
      <c r="B41" s="7" t="s">
        <v>7</v>
      </c>
      <c r="C41" s="9">
        <v>337</v>
      </c>
    </row>
    <row r="42" spans="1:3" ht="42.75" x14ac:dyDescent="0.25">
      <c r="A42" s="4">
        <v>44530</v>
      </c>
      <c r="B42" s="5" t="s">
        <v>8</v>
      </c>
      <c r="C42" s="9">
        <v>500</v>
      </c>
    </row>
    <row r="43" spans="1:3" ht="57" x14ac:dyDescent="0.25">
      <c r="A43" s="4">
        <v>44531</v>
      </c>
      <c r="B43" s="5" t="s">
        <v>4</v>
      </c>
      <c r="C43" s="10">
        <v>2500</v>
      </c>
    </row>
    <row r="44" spans="1:3" ht="42.75" x14ac:dyDescent="0.25">
      <c r="A44" s="6">
        <v>44534</v>
      </c>
      <c r="B44" s="7" t="s">
        <v>5</v>
      </c>
      <c r="C44" s="9">
        <v>710</v>
      </c>
    </row>
    <row r="45" spans="1:3" ht="28.5"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ht="57" x14ac:dyDescent="0.25">
      <c r="A48" s="4">
        <v>44547</v>
      </c>
      <c r="B48" s="5" t="s">
        <v>11</v>
      </c>
      <c r="C48" s="9">
        <v>470.63</v>
      </c>
    </row>
    <row r="49" spans="1:3" ht="28.5" x14ac:dyDescent="0.25">
      <c r="A49" s="4">
        <v>44550</v>
      </c>
      <c r="B49" s="5" t="s">
        <v>7</v>
      </c>
      <c r="C49" s="9">
        <v>267</v>
      </c>
    </row>
    <row r="50" spans="1:3" ht="42.75" x14ac:dyDescent="0.25">
      <c r="A50" s="4">
        <v>44553</v>
      </c>
      <c r="B50" s="5" t="s">
        <v>6</v>
      </c>
      <c r="C50" s="9">
        <v>640</v>
      </c>
    </row>
    <row r="51" spans="1:3" ht="42.75" x14ac:dyDescent="0.25">
      <c r="A51" s="4">
        <v>44553</v>
      </c>
      <c r="B51" s="5" t="s">
        <v>5</v>
      </c>
      <c r="C51" s="9">
        <v>450</v>
      </c>
    </row>
    <row r="52" spans="1:3" ht="31.5" x14ac:dyDescent="0.25">
      <c r="A52" s="2"/>
      <c r="C52" s="11">
        <f>SUM(C2:C51)</f>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F7A9-2F05-410A-9703-FF10668269E3}">
  <dimension ref="A1:D52"/>
  <sheetViews>
    <sheetView topLeftCell="A43" workbookViewId="0">
      <selection activeCell="D2" sqref="D2"/>
    </sheetView>
  </sheetViews>
  <sheetFormatPr defaultRowHeight="15" x14ac:dyDescent="0.25"/>
  <cols>
    <col min="1" max="1" width="14.85546875" bestFit="1" customWidth="1"/>
    <col min="3" max="3" width="11.28515625" bestFit="1" customWidth="1"/>
  </cols>
  <sheetData>
    <row r="1" spans="1:4" ht="28.5" x14ac:dyDescent="0.25">
      <c r="A1" s="3" t="s">
        <v>0</v>
      </c>
      <c r="B1" s="3" t="s">
        <v>14</v>
      </c>
      <c r="C1" s="8" t="s">
        <v>1</v>
      </c>
      <c r="D1" t="s">
        <v>31</v>
      </c>
    </row>
    <row r="2" spans="1:4" ht="28.5" x14ac:dyDescent="0.25">
      <c r="A2" s="4">
        <v>44470</v>
      </c>
      <c r="B2" s="5" t="s">
        <v>2</v>
      </c>
      <c r="C2" s="9">
        <v>2300</v>
      </c>
      <c r="D2" t="str">
        <f>IF(C2&gt;2000,"Over Budget","Within Budget")</f>
        <v>Over Budget</v>
      </c>
    </row>
    <row r="3" spans="1:4" ht="42.75" x14ac:dyDescent="0.25">
      <c r="A3" s="6">
        <v>44470</v>
      </c>
      <c r="B3" s="7" t="s">
        <v>3</v>
      </c>
      <c r="C3" s="9">
        <v>767</v>
      </c>
      <c r="D3" t="str">
        <f t="shared" ref="D3:D51" si="0">IF(C3&gt;2000,"Over Budget","Within Budget")</f>
        <v>Within Budget</v>
      </c>
    </row>
    <row r="4" spans="1:4" ht="57" x14ac:dyDescent="0.25">
      <c r="A4" s="6">
        <v>44470</v>
      </c>
      <c r="B4" s="7" t="s">
        <v>4</v>
      </c>
      <c r="C4" s="10">
        <v>2500</v>
      </c>
      <c r="D4" t="str">
        <f t="shared" si="0"/>
        <v>Over Budget</v>
      </c>
    </row>
    <row r="5" spans="1:4" ht="42.75" x14ac:dyDescent="0.25">
      <c r="A5" s="6">
        <v>44473</v>
      </c>
      <c r="B5" s="7" t="s">
        <v>5</v>
      </c>
      <c r="C5" s="9">
        <v>710</v>
      </c>
      <c r="D5" t="str">
        <f t="shared" si="0"/>
        <v>Within Budget</v>
      </c>
    </row>
    <row r="6" spans="1:4" ht="42.75" x14ac:dyDescent="0.25">
      <c r="A6" s="4">
        <v>44473</v>
      </c>
      <c r="B6" s="5" t="s">
        <v>6</v>
      </c>
      <c r="C6" s="9">
        <v>760</v>
      </c>
      <c r="D6" t="str">
        <f t="shared" si="0"/>
        <v>Within Budget</v>
      </c>
    </row>
    <row r="7" spans="1:4" x14ac:dyDescent="0.25">
      <c r="A7" s="6">
        <v>44476</v>
      </c>
      <c r="B7" s="7" t="s">
        <v>10</v>
      </c>
      <c r="C7" s="10">
        <v>1900</v>
      </c>
      <c r="D7" t="str">
        <f t="shared" si="0"/>
        <v>Within Budget</v>
      </c>
    </row>
    <row r="8" spans="1:4" ht="28.5" x14ac:dyDescent="0.25">
      <c r="A8" s="4">
        <v>44477</v>
      </c>
      <c r="B8" s="5" t="s">
        <v>7</v>
      </c>
      <c r="C8" s="9">
        <v>450</v>
      </c>
      <c r="D8" t="str">
        <f t="shared" si="0"/>
        <v>Within Budget</v>
      </c>
    </row>
    <row r="9" spans="1:4" ht="42.75" x14ac:dyDescent="0.25">
      <c r="A9" s="6">
        <v>44484</v>
      </c>
      <c r="B9" s="7" t="s">
        <v>8</v>
      </c>
      <c r="C9" s="9">
        <v>620</v>
      </c>
      <c r="D9" t="str">
        <f t="shared" si="0"/>
        <v>Within Budget</v>
      </c>
    </row>
    <row r="10" spans="1:4" ht="57" x14ac:dyDescent="0.25">
      <c r="A10" s="6">
        <v>44485</v>
      </c>
      <c r="B10" s="7" t="s">
        <v>11</v>
      </c>
      <c r="C10" s="9">
        <v>470</v>
      </c>
      <c r="D10" t="str">
        <f t="shared" si="0"/>
        <v>Within Budget</v>
      </c>
    </row>
    <row r="11" spans="1:4" ht="42.75" x14ac:dyDescent="0.25">
      <c r="A11" s="6">
        <v>44487</v>
      </c>
      <c r="B11" s="7" t="s">
        <v>3</v>
      </c>
      <c r="C11" s="9">
        <v>970</v>
      </c>
      <c r="D11" t="str">
        <f t="shared" si="0"/>
        <v>Within Budget</v>
      </c>
    </row>
    <row r="12" spans="1:4" ht="28.5" x14ac:dyDescent="0.25">
      <c r="A12" s="6">
        <v>44487</v>
      </c>
      <c r="B12" s="5" t="s">
        <v>2</v>
      </c>
      <c r="C12" s="10">
        <v>1075</v>
      </c>
      <c r="D12" t="str">
        <f t="shared" si="0"/>
        <v>Within Budget</v>
      </c>
    </row>
    <row r="13" spans="1:4" ht="28.5" x14ac:dyDescent="0.25">
      <c r="A13" s="6">
        <v>44488</v>
      </c>
      <c r="B13" s="7" t="s">
        <v>7</v>
      </c>
      <c r="C13" s="9">
        <v>489</v>
      </c>
      <c r="D13" t="str">
        <f t="shared" si="0"/>
        <v>Within Budget</v>
      </c>
    </row>
    <row r="14" spans="1:4" ht="57" x14ac:dyDescent="0.25">
      <c r="A14" s="6">
        <v>44491</v>
      </c>
      <c r="B14" s="7" t="s">
        <v>4</v>
      </c>
      <c r="C14" s="10">
        <v>1574.1</v>
      </c>
      <c r="D14" t="str">
        <f t="shared" si="0"/>
        <v>Within Budget</v>
      </c>
    </row>
    <row r="15" spans="1:4" ht="42.75" x14ac:dyDescent="0.25">
      <c r="A15" s="6">
        <v>44491</v>
      </c>
      <c r="B15" s="7" t="s">
        <v>6</v>
      </c>
      <c r="C15" s="9">
        <v>550</v>
      </c>
      <c r="D15" t="str">
        <f t="shared" si="0"/>
        <v>Within Budget</v>
      </c>
    </row>
    <row r="16" spans="1:4" ht="28.5" x14ac:dyDescent="0.25">
      <c r="A16" s="6">
        <v>44494</v>
      </c>
      <c r="B16" s="7" t="s">
        <v>9</v>
      </c>
      <c r="C16" s="9">
        <v>423</v>
      </c>
      <c r="D16" t="str">
        <f t="shared" si="0"/>
        <v>Within Budget</v>
      </c>
    </row>
    <row r="17" spans="1:4" ht="28.5" x14ac:dyDescent="0.25">
      <c r="A17" s="6">
        <v>44496</v>
      </c>
      <c r="B17" s="7" t="s">
        <v>9</v>
      </c>
      <c r="C17" s="9">
        <v>358.22</v>
      </c>
      <c r="D17" t="str">
        <f t="shared" si="0"/>
        <v>Within Budget</v>
      </c>
    </row>
    <row r="18" spans="1:4" ht="42.75" x14ac:dyDescent="0.25">
      <c r="A18" s="6">
        <v>44496</v>
      </c>
      <c r="B18" s="7" t="s">
        <v>8</v>
      </c>
      <c r="C18" s="9">
        <v>520</v>
      </c>
      <c r="D18" t="str">
        <f t="shared" si="0"/>
        <v>Within Budget</v>
      </c>
    </row>
    <row r="19" spans="1:4" ht="42.75" x14ac:dyDescent="0.25">
      <c r="A19" s="4">
        <v>44497</v>
      </c>
      <c r="B19" s="5" t="s">
        <v>5</v>
      </c>
      <c r="C19" s="9">
        <v>300</v>
      </c>
      <c r="D19" t="str">
        <f t="shared" si="0"/>
        <v>Within Budget</v>
      </c>
    </row>
    <row r="20" spans="1:4" ht="28.5" x14ac:dyDescent="0.25">
      <c r="A20" s="4">
        <v>44498</v>
      </c>
      <c r="B20" s="5" t="s">
        <v>9</v>
      </c>
      <c r="C20" s="9">
        <v>407.05</v>
      </c>
      <c r="D20" t="str">
        <f t="shared" si="0"/>
        <v>Within Budget</v>
      </c>
    </row>
    <row r="21" spans="1:4" ht="57" x14ac:dyDescent="0.25">
      <c r="A21" s="4">
        <v>44499</v>
      </c>
      <c r="B21" s="5" t="s">
        <v>4</v>
      </c>
      <c r="C21" s="9">
        <v>300</v>
      </c>
      <c r="D21" t="str">
        <f t="shared" si="0"/>
        <v>Within Budget</v>
      </c>
    </row>
    <row r="22" spans="1:4" ht="42.75" x14ac:dyDescent="0.25">
      <c r="A22" s="6">
        <v>44501</v>
      </c>
      <c r="B22" s="7" t="s">
        <v>3</v>
      </c>
      <c r="C22" s="10">
        <v>2327</v>
      </c>
      <c r="D22" t="str">
        <f t="shared" si="0"/>
        <v>Over Budget</v>
      </c>
    </row>
    <row r="23" spans="1:4" x14ac:dyDescent="0.25">
      <c r="A23" s="6">
        <v>44502</v>
      </c>
      <c r="B23" s="7" t="s">
        <v>10</v>
      </c>
      <c r="C23" s="9">
        <v>1150</v>
      </c>
      <c r="D23" t="str">
        <f t="shared" si="0"/>
        <v>Within Budget</v>
      </c>
    </row>
    <row r="24" spans="1:4" x14ac:dyDescent="0.25">
      <c r="A24" s="6">
        <v>44504</v>
      </c>
      <c r="B24" s="7" t="s">
        <v>10</v>
      </c>
      <c r="C24" s="10">
        <v>1138</v>
      </c>
      <c r="D24" t="str">
        <f t="shared" si="0"/>
        <v>Within Budget</v>
      </c>
    </row>
    <row r="25" spans="1:4" ht="42.75" x14ac:dyDescent="0.25">
      <c r="A25" s="4">
        <v>44505</v>
      </c>
      <c r="B25" s="5" t="s">
        <v>13</v>
      </c>
      <c r="C25" s="9">
        <v>500</v>
      </c>
      <c r="D25" t="str">
        <f t="shared" si="0"/>
        <v>Within Budget</v>
      </c>
    </row>
    <row r="26" spans="1:4" ht="42.75" x14ac:dyDescent="0.25">
      <c r="A26" s="4">
        <v>44508</v>
      </c>
      <c r="B26" s="5" t="s">
        <v>6</v>
      </c>
      <c r="C26" s="9">
        <v>702</v>
      </c>
      <c r="D26" t="str">
        <f t="shared" si="0"/>
        <v>Within Budget</v>
      </c>
    </row>
    <row r="27" spans="1:4" ht="57" x14ac:dyDescent="0.25">
      <c r="A27" s="6">
        <v>44509</v>
      </c>
      <c r="B27" s="7" t="s">
        <v>4</v>
      </c>
      <c r="C27" s="10">
        <v>1600</v>
      </c>
      <c r="D27" t="str">
        <f t="shared" si="0"/>
        <v>Within Budget</v>
      </c>
    </row>
    <row r="28" spans="1:4" ht="42.75" x14ac:dyDescent="0.25">
      <c r="A28" s="6">
        <v>44512</v>
      </c>
      <c r="B28" s="7" t="s">
        <v>5</v>
      </c>
      <c r="C28" s="9">
        <v>600</v>
      </c>
      <c r="D28" t="str">
        <f t="shared" si="0"/>
        <v>Within Budget</v>
      </c>
    </row>
    <row r="29" spans="1:4" ht="42.75" x14ac:dyDescent="0.25">
      <c r="A29" s="4">
        <v>44515</v>
      </c>
      <c r="B29" s="5" t="s">
        <v>13</v>
      </c>
      <c r="C29" s="9">
        <v>900</v>
      </c>
      <c r="D29" t="str">
        <f t="shared" si="0"/>
        <v>Within Budget</v>
      </c>
    </row>
    <row r="30" spans="1:4" ht="42.75" x14ac:dyDescent="0.25">
      <c r="A30" s="6">
        <v>44515</v>
      </c>
      <c r="B30" s="5" t="s">
        <v>6</v>
      </c>
      <c r="C30" s="9">
        <v>150</v>
      </c>
      <c r="D30" t="str">
        <f t="shared" si="0"/>
        <v>Within Budget</v>
      </c>
    </row>
    <row r="31" spans="1:4" ht="28.5" x14ac:dyDescent="0.25">
      <c r="A31" s="4">
        <v>44515</v>
      </c>
      <c r="B31" s="5" t="s">
        <v>2</v>
      </c>
      <c r="C31" s="9">
        <v>2100</v>
      </c>
      <c r="D31" t="str">
        <f t="shared" si="0"/>
        <v>Over Budget</v>
      </c>
    </row>
    <row r="32" spans="1:4" ht="57" x14ac:dyDescent="0.25">
      <c r="A32" s="4">
        <v>44517</v>
      </c>
      <c r="B32" s="5" t="s">
        <v>11</v>
      </c>
      <c r="C32" s="9">
        <v>470.63</v>
      </c>
      <c r="D32" t="str">
        <f t="shared" si="0"/>
        <v>Within Budget</v>
      </c>
    </row>
    <row r="33" spans="1:4" ht="28.5" x14ac:dyDescent="0.25">
      <c r="A33" s="4">
        <v>44517</v>
      </c>
      <c r="B33" s="5" t="s">
        <v>9</v>
      </c>
      <c r="C33" s="9">
        <v>322.64</v>
      </c>
      <c r="D33" t="str">
        <f t="shared" si="0"/>
        <v>Within Budget</v>
      </c>
    </row>
    <row r="34" spans="1:4" ht="42.75" x14ac:dyDescent="0.25">
      <c r="A34" s="4">
        <v>44518</v>
      </c>
      <c r="B34" s="7" t="s">
        <v>8</v>
      </c>
      <c r="C34" s="9">
        <v>428</v>
      </c>
      <c r="D34" t="str">
        <f t="shared" si="0"/>
        <v>Within Budget</v>
      </c>
    </row>
    <row r="35" spans="1:4" ht="42.75" x14ac:dyDescent="0.25">
      <c r="A35" s="4">
        <v>44519</v>
      </c>
      <c r="B35" s="5" t="s">
        <v>5</v>
      </c>
      <c r="C35" s="9">
        <v>447</v>
      </c>
      <c r="D35" t="str">
        <f t="shared" si="0"/>
        <v>Within Budget</v>
      </c>
    </row>
    <row r="36" spans="1:4" ht="57" x14ac:dyDescent="0.25">
      <c r="A36" s="4">
        <v>44522</v>
      </c>
      <c r="B36" s="5" t="s">
        <v>4</v>
      </c>
      <c r="C36" s="10">
        <v>1720</v>
      </c>
      <c r="D36" t="str">
        <f t="shared" si="0"/>
        <v>Within Budget</v>
      </c>
    </row>
    <row r="37" spans="1:4" ht="42.75" x14ac:dyDescent="0.25">
      <c r="A37" s="6">
        <v>44524</v>
      </c>
      <c r="B37" s="7" t="s">
        <v>6</v>
      </c>
      <c r="C37" s="9">
        <v>540</v>
      </c>
      <c r="D37" t="str">
        <f t="shared" si="0"/>
        <v>Within Budget</v>
      </c>
    </row>
    <row r="38" spans="1:4" ht="28.5" x14ac:dyDescent="0.25">
      <c r="A38" s="4">
        <v>44525</v>
      </c>
      <c r="B38" s="5" t="s">
        <v>7</v>
      </c>
      <c r="C38" s="9">
        <v>314</v>
      </c>
      <c r="D38" t="str">
        <f t="shared" si="0"/>
        <v>Within Budget</v>
      </c>
    </row>
    <row r="39" spans="1:4" ht="42.75" x14ac:dyDescent="0.25">
      <c r="A39" s="4">
        <v>44526</v>
      </c>
      <c r="B39" s="5" t="s">
        <v>8</v>
      </c>
      <c r="C39" s="9">
        <v>518</v>
      </c>
      <c r="D39" t="str">
        <f t="shared" si="0"/>
        <v>Within Budget</v>
      </c>
    </row>
    <row r="40" spans="1:4" ht="42.75" x14ac:dyDescent="0.25">
      <c r="A40" s="4">
        <v>44526</v>
      </c>
      <c r="B40" s="7" t="s">
        <v>3</v>
      </c>
      <c r="C40" s="10">
        <v>2000</v>
      </c>
      <c r="D40" t="str">
        <f t="shared" si="0"/>
        <v>Within Budget</v>
      </c>
    </row>
    <row r="41" spans="1:4" ht="28.5" x14ac:dyDescent="0.25">
      <c r="A41" s="6">
        <v>44529</v>
      </c>
      <c r="B41" s="7" t="s">
        <v>7</v>
      </c>
      <c r="C41" s="9">
        <v>337</v>
      </c>
      <c r="D41" t="str">
        <f t="shared" si="0"/>
        <v>Within Budget</v>
      </c>
    </row>
    <row r="42" spans="1:4" ht="42.75" x14ac:dyDescent="0.25">
      <c r="A42" s="4">
        <v>44530</v>
      </c>
      <c r="B42" s="5" t="s">
        <v>8</v>
      </c>
      <c r="C42" s="9">
        <v>500</v>
      </c>
      <c r="D42" t="str">
        <f t="shared" si="0"/>
        <v>Within Budget</v>
      </c>
    </row>
    <row r="43" spans="1:4" ht="57" x14ac:dyDescent="0.25">
      <c r="A43" s="4">
        <v>44531</v>
      </c>
      <c r="B43" s="5" t="s">
        <v>4</v>
      </c>
      <c r="C43" s="10">
        <v>2500</v>
      </c>
      <c r="D43" t="str">
        <f t="shared" si="0"/>
        <v>Over Budget</v>
      </c>
    </row>
    <row r="44" spans="1:4" ht="42.75" x14ac:dyDescent="0.25">
      <c r="A44" s="6">
        <v>44534</v>
      </c>
      <c r="B44" s="7" t="s">
        <v>5</v>
      </c>
      <c r="C44" s="9">
        <v>710</v>
      </c>
      <c r="D44" t="str">
        <f t="shared" si="0"/>
        <v>Within Budget</v>
      </c>
    </row>
    <row r="45" spans="1:4" ht="28.5" x14ac:dyDescent="0.25">
      <c r="A45" s="4">
        <v>44537</v>
      </c>
      <c r="B45" s="5" t="s">
        <v>2</v>
      </c>
      <c r="C45" s="9">
        <v>2300</v>
      </c>
      <c r="D45" t="str">
        <f t="shared" si="0"/>
        <v>Over Budget</v>
      </c>
    </row>
    <row r="46" spans="1:4" x14ac:dyDescent="0.25">
      <c r="A46" s="4">
        <v>44539</v>
      </c>
      <c r="B46" s="5" t="s">
        <v>12</v>
      </c>
      <c r="C46" s="9">
        <v>12000</v>
      </c>
      <c r="D46" t="str">
        <f t="shared" si="0"/>
        <v>Over Budget</v>
      </c>
    </row>
    <row r="47" spans="1:4" x14ac:dyDescent="0.25">
      <c r="A47" s="4">
        <v>44545</v>
      </c>
      <c r="B47" s="7" t="s">
        <v>10</v>
      </c>
      <c r="C47" s="9">
        <v>1500</v>
      </c>
      <c r="D47" t="str">
        <f t="shared" si="0"/>
        <v>Within Budget</v>
      </c>
    </row>
    <row r="48" spans="1:4" ht="57" x14ac:dyDescent="0.25">
      <c r="A48" s="4">
        <v>44547</v>
      </c>
      <c r="B48" s="5" t="s">
        <v>11</v>
      </c>
      <c r="C48" s="9">
        <v>470.63</v>
      </c>
      <c r="D48" t="str">
        <f t="shared" si="0"/>
        <v>Within Budget</v>
      </c>
    </row>
    <row r="49" spans="1:4" ht="28.5" x14ac:dyDescent="0.25">
      <c r="A49" s="4">
        <v>44550</v>
      </c>
      <c r="B49" s="5" t="s">
        <v>7</v>
      </c>
      <c r="C49" s="9">
        <v>267</v>
      </c>
      <c r="D49" t="str">
        <f t="shared" si="0"/>
        <v>Within Budget</v>
      </c>
    </row>
    <row r="50" spans="1:4" ht="42.75" x14ac:dyDescent="0.25">
      <c r="A50" s="4">
        <v>44553</v>
      </c>
      <c r="B50" s="5" t="s">
        <v>6</v>
      </c>
      <c r="C50" s="9">
        <v>640</v>
      </c>
      <c r="D50" t="str">
        <f t="shared" si="0"/>
        <v>Within Budget</v>
      </c>
    </row>
    <row r="51" spans="1:4" ht="42.75" x14ac:dyDescent="0.25">
      <c r="A51" s="4">
        <v>44553</v>
      </c>
      <c r="B51" s="5" t="s">
        <v>5</v>
      </c>
      <c r="C51" s="9">
        <v>450</v>
      </c>
      <c r="D51" t="str">
        <f t="shared" si="0"/>
        <v>Within Budget</v>
      </c>
    </row>
    <row r="52" spans="1:4" ht="31.5" x14ac:dyDescent="0.25">
      <c r="A52" s="2"/>
      <c r="C52" s="11">
        <f>SUM(C2:C51)</f>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CD36-97C3-4C9E-9FFE-3B216B1F4851}">
  <dimension ref="A1:D52"/>
  <sheetViews>
    <sheetView workbookViewId="0">
      <selection activeCell="F52" sqref="F52"/>
    </sheetView>
  </sheetViews>
  <sheetFormatPr defaultRowHeight="15" x14ac:dyDescent="0.25"/>
  <cols>
    <col min="1" max="1" width="14.85546875" bestFit="1" customWidth="1"/>
    <col min="3" max="3" width="11.28515625" bestFit="1" customWidth="1"/>
  </cols>
  <sheetData>
    <row r="1" spans="1:4" ht="28.5" x14ac:dyDescent="0.25">
      <c r="A1" s="3" t="s">
        <v>0</v>
      </c>
      <c r="B1" s="3" t="s">
        <v>14</v>
      </c>
      <c r="C1" s="8" t="s">
        <v>1</v>
      </c>
      <c r="D1" t="s">
        <v>27</v>
      </c>
    </row>
    <row r="2" spans="1:4" ht="28.5" x14ac:dyDescent="0.25">
      <c r="A2" s="4">
        <v>44470</v>
      </c>
      <c r="B2" s="5" t="s">
        <v>2</v>
      </c>
      <c r="C2" s="9">
        <v>2300</v>
      </c>
      <c r="D2" t="s">
        <v>28</v>
      </c>
    </row>
    <row r="3" spans="1:4" ht="42.75" x14ac:dyDescent="0.25">
      <c r="A3" s="6">
        <v>44470</v>
      </c>
      <c r="B3" s="7" t="s">
        <v>3</v>
      </c>
      <c r="C3" s="9">
        <v>767</v>
      </c>
      <c r="D3" t="s">
        <v>29</v>
      </c>
    </row>
    <row r="4" spans="1:4" ht="57" x14ac:dyDescent="0.25">
      <c r="A4" s="6">
        <v>44470</v>
      </c>
      <c r="B4" s="7" t="s">
        <v>4</v>
      </c>
      <c r="C4" s="10">
        <v>2500</v>
      </c>
      <c r="D4" t="s">
        <v>28</v>
      </c>
    </row>
    <row r="5" spans="1:4" ht="42.75" x14ac:dyDescent="0.25">
      <c r="A5" s="6">
        <v>44473</v>
      </c>
      <c r="B5" s="7" t="s">
        <v>5</v>
      </c>
      <c r="C5" s="9">
        <v>710</v>
      </c>
      <c r="D5" t="s">
        <v>28</v>
      </c>
    </row>
    <row r="6" spans="1:4" ht="42.75" x14ac:dyDescent="0.25">
      <c r="A6" s="4">
        <v>44473</v>
      </c>
      <c r="B6" s="5" t="s">
        <v>6</v>
      </c>
      <c r="C6" s="9">
        <v>760</v>
      </c>
      <c r="D6" t="s">
        <v>28</v>
      </c>
    </row>
    <row r="7" spans="1:4" x14ac:dyDescent="0.25">
      <c r="A7" s="6">
        <v>44476</v>
      </c>
      <c r="B7" s="7" t="s">
        <v>10</v>
      </c>
      <c r="C7" s="10">
        <v>1900</v>
      </c>
      <c r="D7" t="s">
        <v>28</v>
      </c>
    </row>
    <row r="8" spans="1:4" ht="28.5" x14ac:dyDescent="0.25">
      <c r="A8" s="4">
        <v>44477</v>
      </c>
      <c r="B8" s="5" t="s">
        <v>7</v>
      </c>
      <c r="C8" s="9">
        <v>450</v>
      </c>
      <c r="D8" t="s">
        <v>28</v>
      </c>
    </row>
    <row r="9" spans="1:4" ht="42.75" x14ac:dyDescent="0.25">
      <c r="A9" s="6">
        <v>44484</v>
      </c>
      <c r="B9" s="7" t="s">
        <v>8</v>
      </c>
      <c r="C9" s="9">
        <v>620</v>
      </c>
      <c r="D9" t="s">
        <v>28</v>
      </c>
    </row>
    <row r="10" spans="1:4" ht="57" x14ac:dyDescent="0.25">
      <c r="A10" s="6">
        <v>44485</v>
      </c>
      <c r="B10" s="7" t="s">
        <v>11</v>
      </c>
      <c r="C10" s="9">
        <v>470</v>
      </c>
      <c r="D10" t="s">
        <v>28</v>
      </c>
    </row>
    <row r="11" spans="1:4" ht="42.75" x14ac:dyDescent="0.25">
      <c r="A11" s="6">
        <v>44487</v>
      </c>
      <c r="B11" s="7" t="s">
        <v>3</v>
      </c>
      <c r="C11" s="9">
        <v>970</v>
      </c>
      <c r="D11" t="s">
        <v>29</v>
      </c>
    </row>
    <row r="12" spans="1:4" ht="28.5" x14ac:dyDescent="0.25">
      <c r="A12" s="6">
        <v>44487</v>
      </c>
      <c r="B12" s="5" t="s">
        <v>2</v>
      </c>
      <c r="C12" s="10">
        <v>1075</v>
      </c>
      <c r="D12" t="s">
        <v>28</v>
      </c>
    </row>
    <row r="13" spans="1:4" ht="28.5" x14ac:dyDescent="0.25">
      <c r="A13" s="6">
        <v>44488</v>
      </c>
      <c r="B13" s="7" t="s">
        <v>7</v>
      </c>
      <c r="C13" s="9">
        <v>489</v>
      </c>
      <c r="D13" t="s">
        <v>28</v>
      </c>
    </row>
    <row r="14" spans="1:4" ht="57" x14ac:dyDescent="0.25">
      <c r="A14" s="6">
        <v>44491</v>
      </c>
      <c r="B14" s="7" t="s">
        <v>4</v>
      </c>
      <c r="C14" s="10">
        <v>1574.1</v>
      </c>
      <c r="D14" t="s">
        <v>28</v>
      </c>
    </row>
    <row r="15" spans="1:4" ht="42.75" x14ac:dyDescent="0.25">
      <c r="A15" s="6">
        <v>44491</v>
      </c>
      <c r="B15" s="7" t="s">
        <v>6</v>
      </c>
      <c r="C15" s="9">
        <v>550</v>
      </c>
      <c r="D15" t="s">
        <v>28</v>
      </c>
    </row>
    <row r="16" spans="1:4" ht="28.5" x14ac:dyDescent="0.25">
      <c r="A16" s="6">
        <v>44494</v>
      </c>
      <c r="B16" s="7" t="s">
        <v>9</v>
      </c>
      <c r="C16" s="9">
        <v>423</v>
      </c>
      <c r="D16" t="s">
        <v>28</v>
      </c>
    </row>
    <row r="17" spans="1:4" ht="28.5" x14ac:dyDescent="0.25">
      <c r="A17" s="6">
        <v>44496</v>
      </c>
      <c r="B17" s="7" t="s">
        <v>9</v>
      </c>
      <c r="C17" s="9">
        <v>358.22</v>
      </c>
      <c r="D17" t="s">
        <v>28</v>
      </c>
    </row>
    <row r="18" spans="1:4" ht="42.75" x14ac:dyDescent="0.25">
      <c r="A18" s="6">
        <v>44496</v>
      </c>
      <c r="B18" s="7" t="s">
        <v>8</v>
      </c>
      <c r="C18" s="9">
        <v>520</v>
      </c>
      <c r="D18" t="s">
        <v>28</v>
      </c>
    </row>
    <row r="19" spans="1:4" ht="42.75" x14ac:dyDescent="0.25">
      <c r="A19" s="4">
        <v>44497</v>
      </c>
      <c r="B19" s="5" t="s">
        <v>5</v>
      </c>
      <c r="C19" s="9">
        <v>300</v>
      </c>
      <c r="D19" t="s">
        <v>28</v>
      </c>
    </row>
    <row r="20" spans="1:4" ht="28.5" x14ac:dyDescent="0.25">
      <c r="A20" s="4">
        <v>44498</v>
      </c>
      <c r="B20" s="5" t="s">
        <v>9</v>
      </c>
      <c r="C20" s="9">
        <v>407.05</v>
      </c>
      <c r="D20" t="s">
        <v>28</v>
      </c>
    </row>
    <row r="21" spans="1:4" ht="57" x14ac:dyDescent="0.25">
      <c r="A21" s="4">
        <v>44499</v>
      </c>
      <c r="B21" s="5" t="s">
        <v>4</v>
      </c>
      <c r="C21" s="9">
        <v>300</v>
      </c>
      <c r="D21" t="s">
        <v>28</v>
      </c>
    </row>
    <row r="22" spans="1:4" ht="42.75" x14ac:dyDescent="0.25">
      <c r="A22" s="6">
        <v>44501</v>
      </c>
      <c r="B22" s="7" t="s">
        <v>3</v>
      </c>
      <c r="C22" s="10">
        <v>2327</v>
      </c>
      <c r="D22" t="s">
        <v>29</v>
      </c>
    </row>
    <row r="23" spans="1:4" x14ac:dyDescent="0.25">
      <c r="A23" s="6">
        <v>44502</v>
      </c>
      <c r="B23" s="7" t="s">
        <v>10</v>
      </c>
      <c r="C23" s="9">
        <v>1150</v>
      </c>
      <c r="D23" t="s">
        <v>28</v>
      </c>
    </row>
    <row r="24" spans="1:4" x14ac:dyDescent="0.25">
      <c r="A24" s="6">
        <v>44504</v>
      </c>
      <c r="B24" s="7" t="s">
        <v>10</v>
      </c>
      <c r="C24" s="10">
        <v>1138</v>
      </c>
      <c r="D24" t="s">
        <v>28</v>
      </c>
    </row>
    <row r="25" spans="1:4" ht="42.75" x14ac:dyDescent="0.25">
      <c r="A25" s="4">
        <v>44505</v>
      </c>
      <c r="B25" s="5" t="s">
        <v>13</v>
      </c>
      <c r="C25" s="9">
        <v>500</v>
      </c>
      <c r="D25" t="s">
        <v>29</v>
      </c>
    </row>
    <row r="26" spans="1:4" ht="42.75" x14ac:dyDescent="0.25">
      <c r="A26" s="4">
        <v>44508</v>
      </c>
      <c r="B26" s="5" t="s">
        <v>6</v>
      </c>
      <c r="C26" s="9">
        <v>702</v>
      </c>
      <c r="D26" t="s">
        <v>28</v>
      </c>
    </row>
    <row r="27" spans="1:4" ht="57" x14ac:dyDescent="0.25">
      <c r="A27" s="6">
        <v>44509</v>
      </c>
      <c r="B27" s="7" t="s">
        <v>4</v>
      </c>
      <c r="C27" s="10">
        <v>1600</v>
      </c>
      <c r="D27" t="s">
        <v>28</v>
      </c>
    </row>
    <row r="28" spans="1:4" ht="42.75" x14ac:dyDescent="0.25">
      <c r="A28" s="6">
        <v>44512</v>
      </c>
      <c r="B28" s="7" t="s">
        <v>5</v>
      </c>
      <c r="C28" s="9">
        <v>600</v>
      </c>
      <c r="D28" t="s">
        <v>28</v>
      </c>
    </row>
    <row r="29" spans="1:4" ht="42.75" x14ac:dyDescent="0.25">
      <c r="A29" s="4">
        <v>44515</v>
      </c>
      <c r="B29" s="5" t="s">
        <v>13</v>
      </c>
      <c r="C29" s="9">
        <v>900</v>
      </c>
      <c r="D29" t="s">
        <v>29</v>
      </c>
    </row>
    <row r="30" spans="1:4" ht="42.75" x14ac:dyDescent="0.25">
      <c r="A30" s="6">
        <v>44515</v>
      </c>
      <c r="B30" s="5" t="s">
        <v>6</v>
      </c>
      <c r="C30" s="9">
        <v>150</v>
      </c>
      <c r="D30" t="s">
        <v>28</v>
      </c>
    </row>
    <row r="31" spans="1:4" ht="28.5" x14ac:dyDescent="0.25">
      <c r="A31" s="4">
        <v>44515</v>
      </c>
      <c r="B31" s="5" t="s">
        <v>2</v>
      </c>
      <c r="C31" s="9">
        <v>2100</v>
      </c>
      <c r="D31" t="s">
        <v>28</v>
      </c>
    </row>
    <row r="32" spans="1:4" ht="57" x14ac:dyDescent="0.25">
      <c r="A32" s="4">
        <v>44517</v>
      </c>
      <c r="B32" s="5" t="s">
        <v>11</v>
      </c>
      <c r="C32" s="9">
        <v>470.63</v>
      </c>
      <c r="D32" t="s">
        <v>28</v>
      </c>
    </row>
    <row r="33" spans="1:4" ht="28.5" x14ac:dyDescent="0.25">
      <c r="A33" s="4">
        <v>44517</v>
      </c>
      <c r="B33" s="5" t="s">
        <v>9</v>
      </c>
      <c r="C33" s="9">
        <v>322.64</v>
      </c>
      <c r="D33" t="s">
        <v>28</v>
      </c>
    </row>
    <row r="34" spans="1:4" ht="42.75" x14ac:dyDescent="0.25">
      <c r="A34" s="4">
        <v>44518</v>
      </c>
      <c r="B34" s="7" t="s">
        <v>8</v>
      </c>
      <c r="C34" s="9">
        <v>428</v>
      </c>
      <c r="D34" t="s">
        <v>28</v>
      </c>
    </row>
    <row r="35" spans="1:4" ht="42.75" x14ac:dyDescent="0.25">
      <c r="A35" s="4">
        <v>44519</v>
      </c>
      <c r="B35" s="5" t="s">
        <v>5</v>
      </c>
      <c r="C35" s="9">
        <v>447</v>
      </c>
      <c r="D35" t="s">
        <v>28</v>
      </c>
    </row>
    <row r="36" spans="1:4" ht="57" x14ac:dyDescent="0.25">
      <c r="A36" s="4">
        <v>44522</v>
      </c>
      <c r="B36" s="5" t="s">
        <v>4</v>
      </c>
      <c r="C36" s="10">
        <v>1720</v>
      </c>
      <c r="D36" t="s">
        <v>28</v>
      </c>
    </row>
    <row r="37" spans="1:4" ht="42.75" x14ac:dyDescent="0.25">
      <c r="A37" s="6">
        <v>44524</v>
      </c>
      <c r="B37" s="7" t="s">
        <v>6</v>
      </c>
      <c r="C37" s="9">
        <v>540</v>
      </c>
      <c r="D37" t="s">
        <v>28</v>
      </c>
    </row>
    <row r="38" spans="1:4" ht="28.5" x14ac:dyDescent="0.25">
      <c r="A38" s="4">
        <v>44525</v>
      </c>
      <c r="B38" s="5" t="s">
        <v>7</v>
      </c>
      <c r="C38" s="9">
        <v>314</v>
      </c>
      <c r="D38" t="s">
        <v>28</v>
      </c>
    </row>
    <row r="39" spans="1:4" ht="42.75" x14ac:dyDescent="0.25">
      <c r="A39" s="4">
        <v>44526</v>
      </c>
      <c r="B39" s="5" t="s">
        <v>8</v>
      </c>
      <c r="C39" s="9">
        <v>518</v>
      </c>
      <c r="D39" t="s">
        <v>28</v>
      </c>
    </row>
    <row r="40" spans="1:4" ht="42.75" x14ac:dyDescent="0.25">
      <c r="A40" s="4">
        <v>44526</v>
      </c>
      <c r="B40" s="7" t="s">
        <v>3</v>
      </c>
      <c r="C40" s="10">
        <v>2000</v>
      </c>
      <c r="D40" t="s">
        <v>29</v>
      </c>
    </row>
    <row r="41" spans="1:4" ht="28.5" x14ac:dyDescent="0.25">
      <c r="A41" s="6">
        <v>44529</v>
      </c>
      <c r="B41" s="7" t="s">
        <v>7</v>
      </c>
      <c r="C41" s="9">
        <v>337</v>
      </c>
      <c r="D41" t="s">
        <v>28</v>
      </c>
    </row>
    <row r="42" spans="1:4" ht="42.75" x14ac:dyDescent="0.25">
      <c r="A42" s="4">
        <v>44530</v>
      </c>
      <c r="B42" s="5" t="s">
        <v>8</v>
      </c>
      <c r="C42" s="9">
        <v>500</v>
      </c>
      <c r="D42" t="s">
        <v>28</v>
      </c>
    </row>
    <row r="43" spans="1:4" ht="57" x14ac:dyDescent="0.25">
      <c r="A43" s="4">
        <v>44531</v>
      </c>
      <c r="B43" s="5" t="s">
        <v>4</v>
      </c>
      <c r="C43" s="10">
        <v>2500</v>
      </c>
      <c r="D43" t="s">
        <v>28</v>
      </c>
    </row>
    <row r="44" spans="1:4" ht="42.75" x14ac:dyDescent="0.25">
      <c r="A44" s="6">
        <v>44534</v>
      </c>
      <c r="B44" s="7" t="s">
        <v>5</v>
      </c>
      <c r="C44" s="9">
        <v>710</v>
      </c>
      <c r="D44" t="s">
        <v>28</v>
      </c>
    </row>
    <row r="45" spans="1:4" ht="28.5" x14ac:dyDescent="0.25">
      <c r="A45" s="4">
        <v>44537</v>
      </c>
      <c r="B45" s="5" t="s">
        <v>2</v>
      </c>
      <c r="C45" s="9">
        <v>2300</v>
      </c>
      <c r="D45" t="s">
        <v>28</v>
      </c>
    </row>
    <row r="46" spans="1:4" x14ac:dyDescent="0.25">
      <c r="A46" s="4">
        <v>44539</v>
      </c>
      <c r="B46" s="5" t="s">
        <v>12</v>
      </c>
      <c r="C46" s="9">
        <v>12000</v>
      </c>
      <c r="D46" t="s">
        <v>28</v>
      </c>
    </row>
    <row r="47" spans="1:4" x14ac:dyDescent="0.25">
      <c r="A47" s="4">
        <v>44545</v>
      </c>
      <c r="B47" s="7" t="s">
        <v>10</v>
      </c>
      <c r="C47" s="9">
        <v>1500</v>
      </c>
      <c r="D47" t="s">
        <v>28</v>
      </c>
    </row>
    <row r="48" spans="1:4" ht="57" x14ac:dyDescent="0.25">
      <c r="A48" s="4">
        <v>44547</v>
      </c>
      <c r="B48" s="5" t="s">
        <v>11</v>
      </c>
      <c r="C48" s="9">
        <v>470.63</v>
      </c>
      <c r="D48" t="s">
        <v>28</v>
      </c>
    </row>
    <row r="49" spans="1:4" ht="28.5" x14ac:dyDescent="0.25">
      <c r="A49" s="4">
        <v>44550</v>
      </c>
      <c r="B49" s="5" t="s">
        <v>7</v>
      </c>
      <c r="C49" s="9">
        <v>267</v>
      </c>
      <c r="D49" t="s">
        <v>28</v>
      </c>
    </row>
    <row r="50" spans="1:4" ht="42.75" x14ac:dyDescent="0.25">
      <c r="A50" s="4">
        <v>44553</v>
      </c>
      <c r="B50" s="5" t="s">
        <v>6</v>
      </c>
      <c r="C50" s="9">
        <v>640</v>
      </c>
      <c r="D50" t="s">
        <v>28</v>
      </c>
    </row>
    <row r="51" spans="1:4" ht="42.75" x14ac:dyDescent="0.25">
      <c r="A51" s="4">
        <v>44553</v>
      </c>
      <c r="B51" s="5" t="s">
        <v>5</v>
      </c>
      <c r="C51" s="9">
        <v>450</v>
      </c>
      <c r="D51" t="s">
        <v>28</v>
      </c>
    </row>
    <row r="52" spans="1:4" ht="31.5" x14ac:dyDescent="0.25">
      <c r="A52" s="2"/>
      <c r="C52" s="11">
        <f>SUM(C2:C51)</f>
        <v>57045.27</v>
      </c>
    </row>
  </sheetData>
  <dataValidations count="1">
    <dataValidation type="list" allowBlank="1" showInputMessage="1" showErrorMessage="1" sqref="D2:D51" xr:uid="{87247211-F143-43E4-ACCF-9CFB19877756}">
      <formula1>"Essential, Non-Essential"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07F1-93CA-45A5-86C1-52CEBB0B359E}">
  <dimension ref="A3:B7"/>
  <sheetViews>
    <sheetView workbookViewId="0">
      <selection activeCell="D3" sqref="D3"/>
    </sheetView>
  </sheetViews>
  <sheetFormatPr defaultRowHeight="15" x14ac:dyDescent="0.25"/>
  <cols>
    <col min="1" max="1" width="13.140625" bestFit="1" customWidth="1"/>
    <col min="2" max="2" width="15.140625" bestFit="1" customWidth="1"/>
  </cols>
  <sheetData>
    <row r="3" spans="1:2" x14ac:dyDescent="0.25">
      <c r="A3" s="27" t="s">
        <v>25</v>
      </c>
      <c r="B3" t="s">
        <v>30</v>
      </c>
    </row>
    <row r="4" spans="1:2" x14ac:dyDescent="0.25">
      <c r="A4" s="28" t="s">
        <v>32</v>
      </c>
      <c r="B4" s="30">
        <v>17443.37</v>
      </c>
    </row>
    <row r="5" spans="1:2" x14ac:dyDescent="0.25">
      <c r="A5" s="28" t="s">
        <v>33</v>
      </c>
      <c r="B5" s="30">
        <v>18764.269999999997</v>
      </c>
    </row>
    <row r="6" spans="1:2" x14ac:dyDescent="0.25">
      <c r="A6" s="28" t="s">
        <v>34</v>
      </c>
      <c r="B6" s="30">
        <v>20837.63</v>
      </c>
    </row>
    <row r="7" spans="1:2" x14ac:dyDescent="0.25">
      <c r="A7" s="28" t="s">
        <v>26</v>
      </c>
      <c r="B7" s="30">
        <v>57045.270000000004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787F-9C2A-4FB1-82ED-080B53163782}">
  <sheetPr filterMode="1"/>
  <dimension ref="A1:E52"/>
  <sheetViews>
    <sheetView workbookViewId="0">
      <selection sqref="A1:C51"/>
    </sheetView>
  </sheetViews>
  <sheetFormatPr defaultRowHeight="15" x14ac:dyDescent="0.25"/>
  <cols>
    <col min="1" max="1" width="14.85546875" bestFit="1" customWidth="1"/>
    <col min="3" max="3" width="11.28515625" bestFit="1" customWidth="1"/>
  </cols>
  <sheetData>
    <row r="1" spans="1:5" x14ac:dyDescent="0.25">
      <c r="A1" s="3" t="s">
        <v>0</v>
      </c>
      <c r="B1" s="3" t="s">
        <v>14</v>
      </c>
      <c r="C1" s="8" t="s">
        <v>1</v>
      </c>
      <c r="E1" s="26" t="s">
        <v>24</v>
      </c>
    </row>
    <row r="2" spans="1:5" ht="28.5" x14ac:dyDescent="0.25">
      <c r="A2" s="4">
        <v>44470</v>
      </c>
      <c r="B2" s="5" t="s">
        <v>2</v>
      </c>
      <c r="C2" s="9">
        <v>2300</v>
      </c>
    </row>
    <row r="3" spans="1:5" ht="42.75" x14ac:dyDescent="0.25">
      <c r="A3" s="6">
        <v>44470</v>
      </c>
      <c r="B3" s="7" t="s">
        <v>3</v>
      </c>
      <c r="C3" s="9">
        <v>767</v>
      </c>
    </row>
    <row r="4" spans="1:5" ht="57" x14ac:dyDescent="0.25">
      <c r="A4" s="6">
        <v>44470</v>
      </c>
      <c r="B4" s="7" t="s">
        <v>4</v>
      </c>
      <c r="C4" s="10">
        <v>2500</v>
      </c>
    </row>
    <row r="5" spans="1:5" ht="42.75" x14ac:dyDescent="0.25">
      <c r="A5" s="6">
        <v>44473</v>
      </c>
      <c r="B5" s="7" t="s">
        <v>5</v>
      </c>
      <c r="C5" s="9">
        <v>710</v>
      </c>
    </row>
    <row r="6" spans="1:5" ht="42.75" x14ac:dyDescent="0.25">
      <c r="A6" s="4">
        <v>44473</v>
      </c>
      <c r="B6" s="5" t="s">
        <v>6</v>
      </c>
      <c r="C6" s="9">
        <v>760</v>
      </c>
    </row>
    <row r="7" spans="1:5" x14ac:dyDescent="0.25">
      <c r="A7" s="6">
        <v>44476</v>
      </c>
      <c r="B7" s="7" t="s">
        <v>10</v>
      </c>
      <c r="C7" s="10">
        <v>1900</v>
      </c>
    </row>
    <row r="8" spans="1:5" ht="28.5" x14ac:dyDescent="0.25">
      <c r="A8" s="4">
        <v>44477</v>
      </c>
      <c r="B8" s="5" t="s">
        <v>7</v>
      </c>
      <c r="C8" s="9">
        <v>450</v>
      </c>
    </row>
    <row r="9" spans="1:5" ht="42.75" x14ac:dyDescent="0.25">
      <c r="A9" s="6">
        <v>44484</v>
      </c>
      <c r="B9" s="7" t="s">
        <v>8</v>
      </c>
      <c r="C9" s="9">
        <v>620</v>
      </c>
    </row>
    <row r="10" spans="1:5" ht="57" x14ac:dyDescent="0.25">
      <c r="A10" s="6">
        <v>44485</v>
      </c>
      <c r="B10" s="7" t="s">
        <v>11</v>
      </c>
      <c r="C10" s="9">
        <v>470</v>
      </c>
    </row>
    <row r="11" spans="1:5" ht="42.75" x14ac:dyDescent="0.25">
      <c r="A11" s="6">
        <v>44487</v>
      </c>
      <c r="B11" s="7" t="s">
        <v>3</v>
      </c>
      <c r="C11" s="9">
        <v>970</v>
      </c>
    </row>
    <row r="12" spans="1:5" ht="28.5" x14ac:dyDescent="0.25">
      <c r="A12" s="6">
        <v>44487</v>
      </c>
      <c r="B12" s="5" t="s">
        <v>2</v>
      </c>
      <c r="C12" s="10">
        <v>1075</v>
      </c>
    </row>
    <row r="13" spans="1:5" ht="28.5" x14ac:dyDescent="0.25">
      <c r="A13" s="6">
        <v>44488</v>
      </c>
      <c r="B13" s="7" t="s">
        <v>7</v>
      </c>
      <c r="C13" s="9">
        <v>489</v>
      </c>
    </row>
    <row r="14" spans="1:5" ht="57" x14ac:dyDescent="0.25">
      <c r="A14" s="6">
        <v>44491</v>
      </c>
      <c r="B14" s="7" t="s">
        <v>4</v>
      </c>
      <c r="C14" s="10">
        <v>1574.1</v>
      </c>
    </row>
    <row r="15" spans="1:5" ht="42.75" x14ac:dyDescent="0.25">
      <c r="A15" s="6">
        <v>44491</v>
      </c>
      <c r="B15" s="7" t="s">
        <v>6</v>
      </c>
      <c r="C15" s="9">
        <v>550</v>
      </c>
    </row>
    <row r="16" spans="1:5" ht="28.5" x14ac:dyDescent="0.25">
      <c r="A16" s="6">
        <v>44494</v>
      </c>
      <c r="B16" s="7" t="s">
        <v>9</v>
      </c>
      <c r="C16" s="9">
        <v>423</v>
      </c>
    </row>
    <row r="17" spans="1:3" ht="28.5" x14ac:dyDescent="0.25">
      <c r="A17" s="6">
        <v>44496</v>
      </c>
      <c r="B17" s="7" t="s">
        <v>9</v>
      </c>
      <c r="C17" s="9">
        <v>358.22</v>
      </c>
    </row>
    <row r="18" spans="1:3" ht="42.75" x14ac:dyDescent="0.25">
      <c r="A18" s="6">
        <v>44496</v>
      </c>
      <c r="B18" s="7" t="s">
        <v>8</v>
      </c>
      <c r="C18" s="9">
        <v>520</v>
      </c>
    </row>
    <row r="19" spans="1:3" ht="42.75" x14ac:dyDescent="0.25">
      <c r="A19" s="4">
        <v>44497</v>
      </c>
      <c r="B19" s="5" t="s">
        <v>5</v>
      </c>
      <c r="C19" s="9">
        <v>300</v>
      </c>
    </row>
    <row r="20" spans="1:3" ht="28.5" x14ac:dyDescent="0.25">
      <c r="A20" s="4">
        <v>44498</v>
      </c>
      <c r="B20" s="5" t="s">
        <v>9</v>
      </c>
      <c r="C20" s="9">
        <v>407.05</v>
      </c>
    </row>
    <row r="21" spans="1:3" ht="57" x14ac:dyDescent="0.25">
      <c r="A21" s="4">
        <v>44499</v>
      </c>
      <c r="B21" s="5" t="s">
        <v>4</v>
      </c>
      <c r="C21" s="9">
        <v>300</v>
      </c>
    </row>
    <row r="22" spans="1:3" ht="42.75"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ht="42.75" x14ac:dyDescent="0.25">
      <c r="A25" s="4">
        <v>44505</v>
      </c>
      <c r="B25" s="5" t="s">
        <v>13</v>
      </c>
      <c r="C25" s="9">
        <v>500</v>
      </c>
    </row>
    <row r="26" spans="1:3" ht="42.75" x14ac:dyDescent="0.25">
      <c r="A26" s="4">
        <v>44508</v>
      </c>
      <c r="B26" s="5" t="s">
        <v>6</v>
      </c>
      <c r="C26" s="9">
        <v>702</v>
      </c>
    </row>
    <row r="27" spans="1:3" ht="57" x14ac:dyDescent="0.25">
      <c r="A27" s="6">
        <v>44509</v>
      </c>
      <c r="B27" s="7" t="s">
        <v>4</v>
      </c>
      <c r="C27" s="10">
        <v>1600</v>
      </c>
    </row>
    <row r="28" spans="1:3" ht="42.75" x14ac:dyDescent="0.25">
      <c r="A28" s="6">
        <v>44512</v>
      </c>
      <c r="B28" s="7" t="s">
        <v>5</v>
      </c>
      <c r="C28" s="9">
        <v>600</v>
      </c>
    </row>
    <row r="29" spans="1:3" ht="42.75" x14ac:dyDescent="0.25">
      <c r="A29" s="4">
        <v>44515</v>
      </c>
      <c r="B29" s="5" t="s">
        <v>13</v>
      </c>
      <c r="C29" s="9">
        <v>900</v>
      </c>
    </row>
    <row r="30" spans="1:3" ht="42.75" x14ac:dyDescent="0.25">
      <c r="A30" s="6">
        <v>44515</v>
      </c>
      <c r="B30" s="5" t="s">
        <v>6</v>
      </c>
      <c r="C30" s="9">
        <v>150</v>
      </c>
    </row>
    <row r="31" spans="1:3" ht="28.5" x14ac:dyDescent="0.25">
      <c r="A31" s="4">
        <v>44515</v>
      </c>
      <c r="B31" s="5" t="s">
        <v>2</v>
      </c>
      <c r="C31" s="9">
        <v>2100</v>
      </c>
    </row>
    <row r="32" spans="1:3" ht="57" x14ac:dyDescent="0.25">
      <c r="A32" s="4">
        <v>44517</v>
      </c>
      <c r="B32" s="5" t="s">
        <v>11</v>
      </c>
      <c r="C32" s="9">
        <v>470.63</v>
      </c>
    </row>
    <row r="33" spans="1:3" ht="28.5" x14ac:dyDescent="0.25">
      <c r="A33" s="4">
        <v>44517</v>
      </c>
      <c r="B33" s="5" t="s">
        <v>9</v>
      </c>
      <c r="C33" s="9">
        <v>322.64</v>
      </c>
    </row>
    <row r="34" spans="1:3" ht="42.75" x14ac:dyDescent="0.25">
      <c r="A34" s="4">
        <v>44518</v>
      </c>
      <c r="B34" s="7" t="s">
        <v>8</v>
      </c>
      <c r="C34" s="9">
        <v>428</v>
      </c>
    </row>
    <row r="35" spans="1:3" ht="42.75" x14ac:dyDescent="0.25">
      <c r="A35" s="4">
        <v>44519</v>
      </c>
      <c r="B35" s="5" t="s">
        <v>5</v>
      </c>
      <c r="C35" s="9">
        <v>447</v>
      </c>
    </row>
    <row r="36" spans="1:3" ht="57" x14ac:dyDescent="0.25">
      <c r="A36" s="4">
        <v>44522</v>
      </c>
      <c r="B36" s="5" t="s">
        <v>4</v>
      </c>
      <c r="C36" s="10">
        <v>1720</v>
      </c>
    </row>
    <row r="37" spans="1:3" ht="42.75" x14ac:dyDescent="0.25">
      <c r="A37" s="6">
        <v>44524</v>
      </c>
      <c r="B37" s="7" t="s">
        <v>6</v>
      </c>
      <c r="C37" s="9">
        <v>540</v>
      </c>
    </row>
    <row r="38" spans="1:3" ht="28.5" x14ac:dyDescent="0.25">
      <c r="A38" s="4">
        <v>44525</v>
      </c>
      <c r="B38" s="5" t="s">
        <v>7</v>
      </c>
      <c r="C38" s="9">
        <v>314</v>
      </c>
    </row>
    <row r="39" spans="1:3" ht="42.75" x14ac:dyDescent="0.25">
      <c r="A39" s="4">
        <v>44526</v>
      </c>
      <c r="B39" s="5" t="s">
        <v>8</v>
      </c>
      <c r="C39" s="9">
        <v>518</v>
      </c>
    </row>
    <row r="40" spans="1:3" ht="42.75" x14ac:dyDescent="0.25">
      <c r="A40" s="4">
        <v>44526</v>
      </c>
      <c r="B40" s="7" t="s">
        <v>3</v>
      </c>
      <c r="C40" s="10">
        <v>2000</v>
      </c>
    </row>
    <row r="41" spans="1:3" ht="28.5" x14ac:dyDescent="0.25">
      <c r="A41" s="6">
        <v>44529</v>
      </c>
      <c r="B41" s="7" t="s">
        <v>7</v>
      </c>
      <c r="C41" s="9">
        <v>337</v>
      </c>
    </row>
    <row r="42" spans="1:3" ht="42.75" x14ac:dyDescent="0.25">
      <c r="A42" s="4">
        <v>44530</v>
      </c>
      <c r="B42" s="5" t="s">
        <v>8</v>
      </c>
      <c r="C42" s="9">
        <v>500</v>
      </c>
    </row>
    <row r="43" spans="1:3" ht="57" x14ac:dyDescent="0.25">
      <c r="A43" s="4">
        <v>44531</v>
      </c>
      <c r="B43" s="5" t="s">
        <v>4</v>
      </c>
      <c r="C43" s="10">
        <v>2500</v>
      </c>
    </row>
    <row r="44" spans="1:3" ht="42.75" x14ac:dyDescent="0.25">
      <c r="A44" s="6">
        <v>44534</v>
      </c>
      <c r="B44" s="7" t="s">
        <v>5</v>
      </c>
      <c r="C44" s="9">
        <v>710</v>
      </c>
    </row>
    <row r="45" spans="1:3" ht="28.5" x14ac:dyDescent="0.25">
      <c r="A45" s="4">
        <v>44537</v>
      </c>
      <c r="B45" s="5" t="s">
        <v>2</v>
      </c>
      <c r="C45" s="9">
        <v>2300</v>
      </c>
    </row>
    <row r="46" spans="1:3" hidden="1" x14ac:dyDescent="0.25">
      <c r="A46" s="4">
        <v>44539</v>
      </c>
      <c r="B46" s="5" t="s">
        <v>12</v>
      </c>
      <c r="C46" s="9">
        <v>12000</v>
      </c>
    </row>
    <row r="47" spans="1:3" x14ac:dyDescent="0.25">
      <c r="A47" s="4">
        <v>44545</v>
      </c>
      <c r="B47" s="7" t="s">
        <v>10</v>
      </c>
      <c r="C47" s="9">
        <v>1500</v>
      </c>
    </row>
    <row r="48" spans="1:3" ht="57" x14ac:dyDescent="0.25">
      <c r="A48" s="4">
        <v>44547</v>
      </c>
      <c r="B48" s="5" t="s">
        <v>11</v>
      </c>
      <c r="C48" s="9">
        <v>470.63</v>
      </c>
    </row>
    <row r="49" spans="1:3" ht="28.5" x14ac:dyDescent="0.25">
      <c r="A49" s="4">
        <v>44550</v>
      </c>
      <c r="B49" s="5" t="s">
        <v>7</v>
      </c>
      <c r="C49" s="9">
        <v>267</v>
      </c>
    </row>
    <row r="50" spans="1:3" ht="42.75" x14ac:dyDescent="0.25">
      <c r="A50" s="4">
        <v>44553</v>
      </c>
      <c r="B50" s="5" t="s">
        <v>6</v>
      </c>
      <c r="C50" s="9">
        <v>640</v>
      </c>
    </row>
    <row r="51" spans="1:3" ht="42.75" x14ac:dyDescent="0.25">
      <c r="A51" s="4">
        <v>44553</v>
      </c>
      <c r="B51" s="5" t="s">
        <v>5</v>
      </c>
      <c r="C51" s="9">
        <v>450</v>
      </c>
    </row>
    <row r="52" spans="1:3" ht="31.5" x14ac:dyDescent="0.25">
      <c r="A52" s="2"/>
      <c r="C52" s="11">
        <f>SUM(C2:C51)</f>
        <v>57045.27</v>
      </c>
    </row>
  </sheetData>
  <autoFilter ref="A1:C52" xr:uid="{E8723935-FE63-4019-9EA1-BDE36769C0F2}">
    <filterColumn colId="1">
      <filters blank="1">
        <filter val="Cab to office"/>
        <filter val="Fish &amp; Chicken"/>
        <filter val="Gifts"/>
        <filter val="Medicine"/>
        <filter val="Mobile Bill Payment"/>
        <filter val="Movie with friends"/>
        <filter val="Online shopping"/>
        <filter val="Ordering food"/>
        <filter val="Other essential items"/>
        <filter val="Vegetables &amp; Fruit"/>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4633-789B-4D7D-8CE5-D89B60940181}">
  <dimension ref="A3:B15"/>
  <sheetViews>
    <sheetView workbookViewId="0">
      <selection activeCell="C9" sqref="C9"/>
    </sheetView>
  </sheetViews>
  <sheetFormatPr defaultRowHeight="15" x14ac:dyDescent="0.25"/>
  <cols>
    <col min="1" max="1" width="20.28515625" bestFit="1" customWidth="1"/>
    <col min="2" max="2" width="15.140625" bestFit="1" customWidth="1"/>
  </cols>
  <sheetData>
    <row r="3" spans="1:2" x14ac:dyDescent="0.25">
      <c r="A3" s="27" t="s">
        <v>25</v>
      </c>
      <c r="B3" t="s">
        <v>30</v>
      </c>
    </row>
    <row r="4" spans="1:2" x14ac:dyDescent="0.25">
      <c r="A4" s="28" t="s">
        <v>5</v>
      </c>
      <c r="B4" s="30">
        <v>3217</v>
      </c>
    </row>
    <row r="5" spans="1:2" x14ac:dyDescent="0.25">
      <c r="A5" s="28" t="s">
        <v>12</v>
      </c>
      <c r="B5" s="30">
        <v>12000</v>
      </c>
    </row>
    <row r="6" spans="1:2" x14ac:dyDescent="0.25">
      <c r="A6" s="28" t="s">
        <v>4</v>
      </c>
      <c r="B6" s="30">
        <v>10194.1</v>
      </c>
    </row>
    <row r="7" spans="1:2" x14ac:dyDescent="0.25">
      <c r="A7" s="28" t="s">
        <v>7</v>
      </c>
      <c r="B7" s="30">
        <v>1857</v>
      </c>
    </row>
    <row r="8" spans="1:2" x14ac:dyDescent="0.25">
      <c r="A8" s="28" t="s">
        <v>3</v>
      </c>
      <c r="B8" s="30">
        <v>7464</v>
      </c>
    </row>
    <row r="9" spans="1:2" x14ac:dyDescent="0.25">
      <c r="A9" s="28" t="s">
        <v>8</v>
      </c>
      <c r="B9" s="30">
        <v>2586</v>
      </c>
    </row>
    <row r="10" spans="1:2" x14ac:dyDescent="0.25">
      <c r="A10" s="28" t="s">
        <v>11</v>
      </c>
      <c r="B10" s="30">
        <v>1411.26</v>
      </c>
    </row>
    <row r="11" spans="1:2" x14ac:dyDescent="0.25">
      <c r="A11" s="28" t="s">
        <v>2</v>
      </c>
      <c r="B11" s="30">
        <v>7775</v>
      </c>
    </row>
    <row r="12" spans="1:2" x14ac:dyDescent="0.25">
      <c r="A12" s="28" t="s">
        <v>10</v>
      </c>
      <c r="B12" s="30">
        <v>5688</v>
      </c>
    </row>
    <row r="13" spans="1:2" x14ac:dyDescent="0.25">
      <c r="A13" s="28" t="s">
        <v>6</v>
      </c>
      <c r="B13" s="30">
        <v>3342</v>
      </c>
    </row>
    <row r="14" spans="1:2" x14ac:dyDescent="0.25">
      <c r="A14" s="28" t="s">
        <v>9</v>
      </c>
      <c r="B14" s="30">
        <v>1510.9099999999999</v>
      </c>
    </row>
    <row r="15" spans="1:2" x14ac:dyDescent="0.25">
      <c r="A15" s="28" t="s">
        <v>26</v>
      </c>
      <c r="B15" s="30">
        <v>57045.270000000004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Expense</vt:lpstr>
      <vt:lpstr>Tasks</vt:lpstr>
      <vt:lpstr>Sheet2.1</vt:lpstr>
      <vt:lpstr>Sheet2</vt:lpstr>
      <vt:lpstr>Sheet7</vt:lpstr>
      <vt:lpstr>Sheet6</vt:lpstr>
      <vt:lpstr>Sheet5.1</vt:lpstr>
      <vt:lpstr>Sheet5</vt:lpstr>
      <vt:lpstr>Sheet3.1</vt:lpstr>
      <vt:lpstr>Sheet3</vt:lpstr>
      <vt:lpstr>Sheet4.1</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the king</cp:lastModifiedBy>
  <dcterms:created xsi:type="dcterms:W3CDTF">2015-06-05T18:17:20Z</dcterms:created>
  <dcterms:modified xsi:type="dcterms:W3CDTF">2024-11-27T08:01:24Z</dcterms:modified>
</cp:coreProperties>
</file>