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Sandeep\Desktop\"/>
    </mc:Choice>
  </mc:AlternateContent>
  <xr:revisionPtr revIDLastSave="0" documentId="13_ncr:1_{AFBF6309-AEBB-4BB7-9C40-78559BDB8F57}" xr6:coauthVersionLast="43" xr6:coauthVersionMax="43" xr10:uidLastSave="{00000000-0000-0000-0000-000000000000}"/>
  <bookViews>
    <workbookView xWindow="-120" yWindow="-120" windowWidth="20730" windowHeight="1116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8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jJV0kduO9HUbI6VqHBSS0wqhcF3A=="/>
    </ext>
  </extLst>
</workbook>
</file>

<file path=xl/calcChain.xml><?xml version="1.0" encoding="utf-8"?>
<calcChain xmlns="http://schemas.openxmlformats.org/spreadsheetml/2006/main">
  <c r="D40" i="4" l="1"/>
  <c r="E23" i="5" l="1"/>
  <c r="E22" i="5"/>
  <c r="E21" i="5"/>
  <c r="E20" i="5"/>
  <c r="E15" i="5"/>
  <c r="E14" i="5"/>
  <c r="E13" i="5"/>
  <c r="E12" i="5"/>
  <c r="E7" i="5"/>
  <c r="E6" i="5"/>
  <c r="E5" i="5"/>
  <c r="E4" i="5"/>
  <c r="E3" i="5"/>
  <c r="A41" i="4"/>
  <c r="D41" i="4" s="1"/>
  <c r="A40" i="4"/>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<sst xmlns="http://schemas.openxmlformats.org/spreadsheetml/2006/main" count="603" uniqueCount="295">
  <si>
    <t>Hazard &amp; Risk Analysis Definitions</t>
  </si>
  <si>
    <t>INSTRUCTIONS:</t>
  </si>
  <si>
    <t>EXAMPLE DISCUSSED IN THE PROJECT INSTRUCTIONS - Headlamp System</t>
  </si>
  <si>
    <t>Operational Mode</t>
  </si>
  <si>
    <t>Hazard ID</t>
  </si>
  <si>
    <t>ID</t>
  </si>
  <si>
    <t>Fill out the hazard analysis and risk assessment below.</t>
  </si>
  <si>
    <t>Mode</t>
  </si>
  <si>
    <t>Remarks</t>
  </si>
  <si>
    <t>Reference</t>
  </si>
  <si>
    <t>Parked</t>
  </si>
  <si>
    <t>Car is parked, ignition is off</t>
  </si>
  <si>
    <t>HA-001 should be for the lane departure warning function as discussed in the lecture.</t>
  </si>
  <si>
    <t>Ignition on</t>
  </si>
  <si>
    <t>Car is parked, ignition is on</t>
  </si>
  <si>
    <t>Normal driving</t>
  </si>
  <si>
    <t>Car is driving</t>
  </si>
  <si>
    <t>Backward driving</t>
  </si>
  <si>
    <t>HA-002 should be for the lane keeping assistance function as discussed in the lecture.</t>
  </si>
  <si>
    <t>Degraded driving</t>
  </si>
  <si>
    <t xml:space="preserve">Then come up with your own situations and hazards for the lane assistance system. Fill in the HA-003 and HA-004 rows. </t>
  </si>
  <si>
    <t>Limp home mode</t>
  </si>
  <si>
    <t>When finished, export your spreadsheet as a pdf file so that a reviewer can easily see your work.</t>
  </si>
  <si>
    <t>Towing (active)</t>
  </si>
  <si>
    <t>Towing another car</t>
  </si>
  <si>
    <t>Situational Analysis</t>
  </si>
  <si>
    <t>Towing (passive)</t>
  </si>
  <si>
    <t>Beeing towed by another car</t>
  </si>
  <si>
    <t>Service</t>
  </si>
  <si>
    <t>Vehicle is in repair garage</t>
  </si>
  <si>
    <t>N/A</t>
  </si>
  <si>
    <t>not applicable or not relevant</t>
  </si>
  <si>
    <t>Operational Scenario</t>
  </si>
  <si>
    <t>Scenario</t>
  </si>
  <si>
    <t>Any Road</t>
  </si>
  <si>
    <t>road type</t>
  </si>
  <si>
    <t>Hazard Identification</t>
  </si>
  <si>
    <t>City Road</t>
  </si>
  <si>
    <t>Country Road</t>
  </si>
  <si>
    <t>Highway</t>
  </si>
  <si>
    <t>Hazardous Event Classification</t>
  </si>
  <si>
    <t>Mountain Pass</t>
  </si>
  <si>
    <t>Off Road</t>
  </si>
  <si>
    <t>Determination of ASIL and Safety Goals</t>
  </si>
  <si>
    <t>Road with gradient</t>
  </si>
  <si>
    <t>road attribute</t>
  </si>
  <si>
    <t>Road with bump</t>
  </si>
  <si>
    <t>Road tunnel</t>
  </si>
  <si>
    <t>Road with construction site</t>
  </si>
  <si>
    <t>Situation Details</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</si>
  <si>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</si>
  <si>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</si>
  <si>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</si>
  <si>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</si>
  <si>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</si>
  <si>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</si>
  <si>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</si>
  <si>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</si>
  <si>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</si>
  <si>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</si>
  <si>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</si>
  <si>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</si>
  <si>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</si>
  <si>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</si>
  <si>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</si>
  <si>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</si>
  <si>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</si>
  <si>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</si>
  <si>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</si>
  <si>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</si>
  <si>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Normal Driving</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</si>
  <si>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</si>
  <si>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</si>
  <si>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</si>
  <si>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</si>
  <si>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</si>
  <si>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</si>
  <si>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</si>
  <si>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</si>
  <si>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</si>
  <si>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</si>
  <si>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</si>
  <si>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</si>
  <si>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</si>
  <si>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</si>
  <si>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</si>
  <si>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</si>
  <si>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</si>
  <si>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QM</t>
  </si>
  <si>
    <t>Total Loss of Beam Shall Be Prevented</t>
  </si>
  <si>
    <t>Low speed</t>
  </si>
  <si>
    <t>driving attribute</t>
  </si>
  <si>
    <t>High speed</t>
  </si>
  <si>
    <t>Normal acceleration</t>
  </si>
  <si>
    <t>High acceleration</t>
  </si>
  <si>
    <t>Normal braking</t>
  </si>
  <si>
    <t>High braking</t>
  </si>
  <si>
    <t>Item Usage</t>
  </si>
  <si>
    <t>Lane Departure Warning (LDW) function shall apply an oscillating steering torque to provide the driver with haptic feedback</t>
  </si>
  <si>
    <t>MORE EXAMPLES - Headlamp System</t>
  </si>
  <si>
    <t>Correctly used</t>
  </si>
  <si>
    <t>Intended usage</t>
  </si>
  <si>
    <t>Situation Analysis</t>
  </si>
  <si>
    <t>Incorrectly used</t>
  </si>
  <si>
    <t>Unintended usage (foreseeable)</t>
  </si>
  <si>
    <t>HA-002</t>
  </si>
  <si>
    <t>Lane Keeping Assistance (LKA) function shall apply the steering torque when active in order to stay in ego lane</t>
  </si>
  <si>
    <t>Normal conditions</t>
  </si>
  <si>
    <t>weather attribute</t>
  </si>
  <si>
    <t>HA-003</t>
  </si>
  <si>
    <t>Sun blares (degraded view)</t>
  </si>
  <si>
    <t>HA-004</t>
  </si>
  <si>
    <t>Fog (degraded view)</t>
  </si>
  <si>
    <t>Snowfall (degraded view)</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</si>
  <si>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</si>
  <si>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</si>
  <si>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</si>
  <si>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</si>
  <si>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</si>
  <si>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</si>
  <si>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</si>
  <si>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EV04 - Front collision with obstacle</t>
  </si>
  <si>
    <t>Cross-wind (lateral force)</t>
  </si>
  <si>
    <t>Total loss of low beam shall be prevented</t>
  </si>
  <si>
    <t>Rain (slippery road)</t>
  </si>
  <si>
    <t>EN04 - Snowfall (degraded view)</t>
  </si>
  <si>
    <t>Night time + Obstacle on the road and no other illumination on road</t>
  </si>
  <si>
    <t>Normal Driving on City Road during Snowfall (degraded view) with Low speed (Night time + Obstacle on the road and no other illumination on road)</t>
  </si>
  <si>
    <t>Snow (slippery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</si>
  <si>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</si>
  <si>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</si>
  <si>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</si>
  <si>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</si>
  <si>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</si>
  <si>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Glace (slippery road)</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</si>
  <si>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</si>
  <si>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</si>
  <si>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</si>
  <si>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</si>
  <si>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</si>
  <si>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</si>
  <si>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</si>
  <si>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</si>
  <si>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</si>
  <si>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</si>
  <si>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</si>
  <si>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OS02 - Country Road</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</si>
  <si>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</si>
  <si>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</si>
  <si>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</si>
  <si>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</si>
  <si>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</si>
  <si>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</si>
  <si>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</si>
  <si>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</si>
  <si>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</si>
  <si>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</si>
  <si>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</si>
  <si>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</si>
  <si>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</si>
  <si>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C3 - Difficult to control or uncontrollable</t>
  </si>
  <si>
    <t>Deviation (Guideword)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</si>
  <si>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</si>
  <si>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</si>
  <si>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</si>
  <si>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</si>
  <si>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</si>
  <si>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</si>
  <si>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</si>
  <si>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</si>
  <si>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</si>
  <si>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</si>
  <si>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</si>
  <si>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</si>
  <si>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</si>
  <si>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</si>
  <si>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</si>
  <si>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</si>
  <si>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</si>
  <si>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</si>
  <si>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</si>
  <si>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</si>
  <si>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</si>
  <si>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</si>
  <si>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</si>
  <si>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</si>
  <si>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</si>
  <si>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</si>
  <si>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</si>
  <si>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</si>
  <si>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</si>
  <si>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</si>
  <si>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</si>
  <si>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</si>
  <si>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</si>
  <si>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</si>
  <si>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</si>
  <si>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</si>
  <si>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</si>
  <si>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</si>
  <si>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</si>
  <si>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</si>
  <si>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</si>
  <si>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</si>
  <si>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</si>
  <si>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</si>
  <si>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</si>
  <si>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</si>
  <si>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</si>
  <si>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</si>
  <si>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</si>
  <si>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</si>
  <si>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</si>
  <si>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</si>
  <si>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</si>
  <si>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</si>
  <si>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</si>
  <si>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</si>
  <si>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</si>
  <si>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</si>
  <si>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</si>
  <si>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</si>
  <si>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</si>
  <si>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</si>
  <si>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</si>
  <si>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</si>
  <si>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</si>
  <si>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</si>
  <si>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</si>
  <si>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</si>
  <si>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</si>
  <si>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</si>
  <si>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</si>
  <si>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</si>
  <si>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</si>
  <si>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</si>
  <si>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Controllability</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</si>
  <si>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</si>
  <si>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</si>
  <si>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</si>
  <si>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</si>
  <si>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</si>
  <si>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</si>
  <si>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</si>
  <si>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</si>
  <si>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</si>
  <si>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</si>
  <si>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</si>
  <si>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</si>
  <si>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</si>
  <si>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</si>
  <si>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</si>
  <si>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EN06 - Rain (slippery road)</t>
  </si>
  <si>
    <t>IU02 - Incorrectly used</t>
  </si>
  <si>
    <t>Normal Driving on Highway during Rain (slippery road) with high speed and correctly used system</t>
  </si>
  <si>
    <t>OM04 - Backward driving</t>
  </si>
  <si>
    <t>OS03 - Country Road</t>
  </si>
  <si>
    <t>Driving Backwards on a country road in normal condition at high speed and correctly used system</t>
  </si>
  <si>
    <t>Normal Driving on a country road during snowfall at high speed and correctly used system</t>
  </si>
  <si>
    <t>DV04 - Actor effect is too much</t>
  </si>
  <si>
    <t>DV10 - Actor effect is reverse</t>
  </si>
  <si>
    <t>DV03 - Function always activated</t>
  </si>
  <si>
    <t>DV02 - Function unexpectedly activated</t>
  </si>
  <si>
    <t>LKS function is activated even when the lane is not being crossed</t>
  </si>
  <si>
    <t>LKS function applies reverse torque for steering wheel</t>
  </si>
  <si>
    <t>EV00 - Collision with other vehicle</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</si>
  <si>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</si>
  <si>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</si>
  <si>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</si>
  <si>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E3 - Medium probability</t>
  </si>
  <si>
    <t>Normal Driving on Highway in normal condition with high speed and incorrectly used system</t>
  </si>
  <si>
    <t>EV04 - Car comes off the road</t>
  </si>
  <si>
    <t>Car catches fire</t>
  </si>
  <si>
    <t>EV02 - Collision with pedestrian</t>
  </si>
  <si>
    <t>LKS function is activated even when the function is not intended to get activated while going reverse</t>
  </si>
  <si>
    <t>LKS could try to change the lane even though the driver has not intended to change and this might cause ego vehicle to cross lane and hit other vehicles or road infrastructure</t>
  </si>
  <si>
    <t>LKS could apply reverse torque to the steering wheel and tend to move in opposite direction and hit pedestrian in the blind spots</t>
  </si>
  <si>
    <t>S2 - Severe and life-threatening injuries</t>
  </si>
  <si>
    <t>SD01 - Low speed</t>
  </si>
  <si>
    <t>Normal driving on normal condition are high probability</t>
  </si>
  <si>
    <t>Since the speed will be low while driving backwards the harm will be relatively less</t>
  </si>
  <si>
    <t>During snowing conditions, the driver might loose control and can hit pedestrians, other vehicles or road infrastructure</t>
  </si>
  <si>
    <t>Since the conditions on the road are normal, it could be normally controllable</t>
  </si>
  <si>
    <t>Since the road is slippery, it will be difficult to control</t>
  </si>
  <si>
    <t>Accidents on highway at high speed can be life threatening</t>
  </si>
  <si>
    <t>LKS could try to change the lane even though the driver has not intended to change and this might case ego vehicle to come off the road or hit pedestrian</t>
  </si>
  <si>
    <t>Snow occur on medium probability</t>
  </si>
  <si>
    <t>Rainy days occur on medium probability</t>
  </si>
  <si>
    <t>Driving in backward direction is more difficult than driving forward</t>
  </si>
  <si>
    <t>In snowy roads, the wheels slip and will be difficult to control the vehicle</t>
  </si>
  <si>
    <t>Backward driving on lane roads are medium probability</t>
  </si>
  <si>
    <t>The Oscillating steering torque from the LDW function shall be limited</t>
  </si>
  <si>
    <t>LKS shall be time limited</t>
  </si>
  <si>
    <t>LKS and LDW shall be deactivated when going backwards</t>
  </si>
  <si>
    <t>LKS and LDW shall be deactivated if the road is covered with snow and lanes are not detected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</si>
</sst>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6"/>
      <color rgb="FF0000FF"/>
      <name val="Arial"/>
    </font>
    <font>
      <sz val="10"/>
      <name val="Arial"/>
    </font>
    <font>
      <b/>
      <sz val="10"/>
      <name val="Arial"/>
    </font>
    <font>
      <b/>
      <sz val="10"/>
      <name val="Arial"/>
    </font>
    <font>
      <sz val="10"/>
      <color rgb="FF0000FF"/>
      <name val="Arial"/>
    </font>
    <font>
      <b/>
      <sz val="10"/>
      <color rgb="FF000000"/>
      <name val="Arial"/>
    </font>
    <font>
      <sz val="10"/>
      <name val="Arial"/>
    </font>
    <font>
      <sz val="10"/>
      <name val="Arial"/>
    </font>
    <font>
      <b/>
      <sz val="10"/>
      <name val="Arial"/>
    </font>
    <font>
      <sz val="10"/>
      <color rgb="FF0000FF"/>
      <name val="Arial"/>
    </font>
    <font>
      <sz val="10"/>
      <name val="Arial"/>
      <family val="2"/>
    </font>
  </fonts>
  <fills count="1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
      <patternFill patternType="solid">
        <fgColor theme="4"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7" tint="0.59999389629810485"/>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2">
    <xf numFmtId="0" fontId="0" fillId="0" borderId="0" xfId="0" applyFont="1" applyAlignment="1"/>
    <xf numFmtId="0" fontId="1" fillId="0" borderId="0" xfId="0" applyFont="1" applyAlignment="1">
      <alignment horizontal="left" vertical="top"/>
    </xf>
    <xf numFmtId="0" fontId="2" fillId="0" borderId="0" xfId="0" applyFont="1" applyAlignment="1"/>
    <xf numFmtId="0" fontId="3" fillId="0" borderId="0" xfId="0" applyFont="1" applyAlignment="1">
      <alignment horizontal="center" vertical="center" wrapText="1"/>
    </xf>
    <xf numFmtId="0" fontId="4" fillId="0" borderId="0" xfId="0" applyFont="1" applyAlignment="1">
      <alignment vertical="center"/>
    </xf>
    <xf numFmtId="0" fontId="3" fillId="0" borderId="0" xfId="0" applyFont="1" applyAlignment="1">
      <alignment horizontal="left" vertical="center" wrapText="1"/>
    </xf>
    <xf numFmtId="0" fontId="4" fillId="0" borderId="0" xfId="0" applyFont="1" applyAlignment="1"/>
    <xf numFmtId="0" fontId="3" fillId="0" borderId="0" xfId="0" applyFont="1" applyAlignment="1">
      <alignment horizontal="center"/>
    </xf>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2" fillId="0" borderId="1" xfId="0" applyFont="1" applyBorder="1" applyAlignment="1">
      <alignment horizontal="left" vertical="center"/>
    </xf>
    <xf numFmtId="0" fontId="3" fillId="0" borderId="0" xfId="0" applyFont="1" applyAlignment="1">
      <alignment horizontal="left" vertical="center"/>
    </xf>
    <xf numFmtId="0" fontId="5" fillId="0" borderId="1" xfId="0" applyFont="1" applyBorder="1" applyAlignment="1">
      <alignment horizontal="left" vertical="center"/>
    </xf>
    <xf numFmtId="0" fontId="6" fillId="3" borderId="0" xfId="0" applyFont="1" applyFill="1"/>
    <xf numFmtId="0" fontId="3" fillId="4" borderId="3" xfId="0" applyFont="1" applyFill="1" applyBorder="1" applyAlignment="1">
      <alignment horizontal="center" vertical="center" wrapText="1"/>
    </xf>
    <xf numFmtId="0" fontId="7" fillId="0" borderId="0" xfId="0" applyFont="1" applyAlignment="1">
      <alignment horizontal="center"/>
    </xf>
    <xf numFmtId="0" fontId="2" fillId="2" borderId="1" xfId="0" applyFont="1" applyFill="1" applyBorder="1" applyAlignment="1">
      <alignment vertical="center"/>
    </xf>
    <xf numFmtId="0" fontId="3" fillId="6" borderId="0" xfId="0" applyFont="1" applyFill="1" applyAlignment="1">
      <alignment horizontal="center" vertical="center" wrapText="1"/>
    </xf>
    <xf numFmtId="0" fontId="3" fillId="6" borderId="7" xfId="0" applyFont="1" applyFill="1" applyBorder="1" applyAlignment="1">
      <alignment horizontal="center" vertical="center" wrapText="1"/>
    </xf>
    <xf numFmtId="0" fontId="7"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top" wrapText="1"/>
    </xf>
    <xf numFmtId="0" fontId="2" fillId="0" borderId="8" xfId="0" applyFont="1" applyBorder="1" applyAlignment="1">
      <alignment horizontal="center" vertical="center" wrapText="1"/>
    </xf>
    <xf numFmtId="0" fontId="2" fillId="0" borderId="0" xfId="0" applyFont="1" applyAlignment="1">
      <alignment horizontal="center" vertical="center" wrapText="1"/>
    </xf>
    <xf numFmtId="0" fontId="7" fillId="0" borderId="0" xfId="0" applyFont="1" applyAlignment="1">
      <alignment horizontal="left" vertical="top" wrapText="1"/>
    </xf>
    <xf numFmtId="0" fontId="2" fillId="0" borderId="0" xfId="0" applyFont="1" applyAlignment="1">
      <alignment horizontal="left" vertical="top" wrapText="1"/>
    </xf>
    <xf numFmtId="0" fontId="6" fillId="0" borderId="0" xfId="0" applyFont="1" applyAlignment="1"/>
    <xf numFmtId="0" fontId="8" fillId="0" borderId="0" xfId="0" applyFont="1" applyAlignment="1"/>
    <xf numFmtId="0" fontId="9" fillId="0" borderId="0" xfId="0" applyFont="1" applyAlignment="1"/>
    <xf numFmtId="0" fontId="9"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applyAlignment="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8" fillId="2" borderId="7" xfId="0" applyFont="1" applyFill="1" applyBorder="1" applyAlignment="1"/>
    <xf numFmtId="0" fontId="8" fillId="2" borderId="10" xfId="0" applyFont="1" applyFill="1" applyBorder="1" applyAlignment="1"/>
    <xf numFmtId="0" fontId="2" fillId="0" borderId="2" xfId="0" applyFont="1" applyBorder="1" applyAlignment="1">
      <alignment horizontal="center" vertical="top" wrapText="1"/>
    </xf>
    <xf numFmtId="0" fontId="4" fillId="2" borderId="11" xfId="0" applyFont="1" applyFill="1" applyBorder="1" applyAlignment="1">
      <alignment vertical="center"/>
    </xf>
    <xf numFmtId="0" fontId="4" fillId="2" borderId="12" xfId="0" applyFont="1" applyFill="1" applyBorder="1" applyAlignment="1">
      <alignment vertical="center"/>
    </xf>
    <xf numFmtId="0" fontId="2" fillId="0" borderId="13" xfId="0" applyFont="1" applyBorder="1" applyAlignment="1">
      <alignment horizontal="left" vertical="center"/>
    </xf>
    <xf numFmtId="0" fontId="2" fillId="0" borderId="8" xfId="0" applyFont="1" applyBorder="1" applyAlignment="1">
      <alignment horizontal="left" vertical="center"/>
    </xf>
    <xf numFmtId="0" fontId="2" fillId="2" borderId="11" xfId="0" applyFont="1" applyFill="1" applyBorder="1" applyAlignment="1">
      <alignment vertical="center"/>
    </xf>
    <xf numFmtId="0" fontId="2" fillId="2" borderId="12" xfId="0" applyFont="1" applyFill="1" applyBorder="1" applyAlignment="1">
      <alignment vertical="center"/>
    </xf>
    <xf numFmtId="0" fontId="8" fillId="0" borderId="10" xfId="0" applyFont="1" applyBorder="1" applyAlignment="1">
      <alignment horizontal="center"/>
    </xf>
    <xf numFmtId="0" fontId="2" fillId="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9" borderId="1" xfId="0" applyFont="1" applyFill="1" applyBorder="1" applyAlignment="1">
      <alignment horizontal="left" vertical="center" wrapText="1"/>
    </xf>
    <xf numFmtId="0" fontId="11" fillId="8" borderId="1" xfId="0" applyFont="1" applyFill="1" applyBorder="1" applyAlignment="1">
      <alignment horizontal="left" vertical="center" wrapText="1"/>
    </xf>
    <xf numFmtId="0" fontId="11" fillId="9" borderId="1" xfId="0" applyFont="1" applyFill="1" applyBorder="1" applyAlignment="1">
      <alignment horizontal="left" vertical="center" wrapText="1"/>
    </xf>
    <xf numFmtId="0" fontId="2" fillId="0" borderId="10" xfId="0" applyFont="1" applyBorder="1" applyAlignment="1">
      <alignment horizontal="left"/>
    </xf>
    <xf numFmtId="0" fontId="3" fillId="4" borderId="4" xfId="0" applyFont="1" applyFill="1" applyBorder="1" applyAlignment="1">
      <alignment horizontal="center"/>
    </xf>
    <xf numFmtId="0" fontId="7" fillId="0" borderId="5" xfId="0" applyFont="1" applyBorder="1"/>
    <xf numFmtId="0" fontId="3" fillId="5" borderId="4" xfId="0" applyFont="1" applyFill="1" applyBorder="1" applyAlignment="1">
      <alignment horizontal="center" vertical="center" wrapText="1"/>
    </xf>
    <xf numFmtId="0" fontId="3" fillId="5" borderId="4" xfId="0" applyFont="1" applyFill="1" applyBorder="1" applyAlignment="1">
      <alignment horizontal="center"/>
    </xf>
    <xf numFmtId="0" fontId="7" fillId="0" borderId="6" xfId="0" applyFont="1" applyBorder="1"/>
    <xf numFmtId="0" fontId="8" fillId="0" borderId="16" xfId="0" applyFont="1" applyBorder="1" applyAlignment="1">
      <alignment horizontal="center" vertical="center"/>
    </xf>
    <xf numFmtId="0" fontId="7" fillId="0" borderId="16" xfId="0" applyFont="1" applyBorder="1"/>
    <xf numFmtId="0" fontId="7" fillId="0" borderId="7" xfId="0" applyFont="1" applyBorder="1"/>
    <xf numFmtId="0" fontId="8" fillId="0" borderId="2" xfId="0" applyFont="1" applyBorder="1" applyAlignment="1">
      <alignment horizontal="center" vertical="center"/>
    </xf>
    <xf numFmtId="0" fontId="8" fillId="0" borderId="14" xfId="0" applyFont="1" applyBorder="1" applyAlignment="1">
      <alignment horizontal="center" vertical="center"/>
    </xf>
    <xf numFmtId="0" fontId="7" fillId="0" borderId="10" xfId="0" applyFont="1" applyBorder="1"/>
    <xf numFmtId="0" fontId="8" fillId="0" borderId="15" xfId="0" applyFont="1" applyBorder="1" applyAlignment="1">
      <alignment horizontal="center"/>
    </xf>
    <xf numFmtId="0" fontId="7" fillId="0" borderId="15" xfId="0" applyFont="1" applyBorder="1"/>
    <xf numFmtId="0" fontId="7" fillId="0" borderId="8" xfId="0" applyFont="1" applyBorder="1"/>
    <xf numFmtId="0" fontId="2" fillId="11" borderId="1" xfId="0" applyFont="1" applyFill="1" applyBorder="1" applyAlignment="1">
      <alignment horizontal="left" vertical="center" wrapText="1"/>
    </xf>
    <xf numFmtId="0" fontId="2" fillId="14" borderId="8"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zoomScale="70" zoomScaleNormal="70" workbookViewId="0">
      <selection activeCell="Y11" sqref="Y11"/>
    </sheetView>
  </sheetViews>
  <sheetFormatPr defaultColWidth="14.42578125" defaultRowHeight="15" customHeight="1" x14ac:dyDescent="0.2"/>
  <cols>
    <col min="1" max="1" width="14.42578125" customWidth="1"/>
    <col min="2" max="2" width="22.140625" customWidth="1"/>
    <col min="3" max="3" width="19" customWidth="1"/>
    <col min="4" max="5" width="18.28515625" customWidth="1"/>
    <col min="6" max="6" width="18.85546875" customWidth="1"/>
    <col min="7" max="7" width="16.42578125" customWidth="1"/>
    <col min="8" max="8" width="34.42578125" customWidth="1"/>
    <col min="9" max="9" width="38.7109375" customWidth="1"/>
    <col min="10" max="10" width="35.140625" customWidth="1"/>
    <col min="11" max="11" width="40.7109375" customWidth="1"/>
    <col min="12" max="12" width="18.7109375" customWidth="1"/>
    <col min="13" max="13" width="40.42578125" customWidth="1"/>
    <col min="14" max="14" width="32.8554687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5.75" customHeight="1" x14ac:dyDescent="0.2">
      <c r="A1" s="3"/>
      <c r="B1" s="5" t="s">
        <v>1</v>
      </c>
      <c r="C1" s="3"/>
      <c r="D1" s="3"/>
      <c r="E1" s="3"/>
      <c r="F1" s="3"/>
      <c r="G1" s="3"/>
      <c r="H1" s="3"/>
      <c r="I1" s="7"/>
      <c r="J1" s="7"/>
      <c r="K1" s="7"/>
      <c r="L1" s="7"/>
      <c r="M1" s="7"/>
      <c r="N1" s="7"/>
      <c r="O1" s="7"/>
      <c r="P1" s="7"/>
      <c r="Q1" s="7"/>
      <c r="R1" s="7"/>
      <c r="S1" s="7"/>
      <c r="T1" s="7"/>
      <c r="U1" s="7"/>
      <c r="V1" s="7"/>
    </row>
    <row r="2" spans="1:28" ht="15.75" customHeight="1" x14ac:dyDescent="0.2">
      <c r="A2" s="3"/>
      <c r="B2" s="12" t="s">
        <v>6</v>
      </c>
      <c r="C2" s="3"/>
      <c r="D2" s="3"/>
      <c r="E2" s="3"/>
      <c r="F2" s="3"/>
      <c r="G2" s="3"/>
      <c r="H2" s="3"/>
      <c r="I2" s="7"/>
      <c r="J2" s="7"/>
      <c r="K2" s="7"/>
      <c r="L2" s="7"/>
      <c r="M2" s="7"/>
      <c r="N2" s="7"/>
      <c r="O2" s="7"/>
      <c r="P2" s="7"/>
      <c r="Q2" s="7"/>
      <c r="R2" s="7"/>
      <c r="S2" s="7"/>
      <c r="T2" s="7"/>
      <c r="U2" s="7"/>
      <c r="V2" s="7"/>
    </row>
    <row r="3" spans="1:28" ht="15.75" customHeight="1" x14ac:dyDescent="0.2">
      <c r="A3" s="3"/>
      <c r="B3" s="14" t="s">
        <v>12</v>
      </c>
      <c r="C3" s="3"/>
      <c r="D3" s="3"/>
      <c r="E3" s="3"/>
      <c r="F3" s="3"/>
      <c r="G3" s="3"/>
      <c r="H3" s="3"/>
      <c r="I3" s="7"/>
      <c r="J3" s="7"/>
      <c r="K3" s="7"/>
      <c r="L3" s="7"/>
      <c r="M3" s="7"/>
      <c r="N3" s="7"/>
      <c r="O3" s="7"/>
      <c r="P3" s="7"/>
      <c r="Q3" s="7"/>
      <c r="R3" s="7"/>
      <c r="S3" s="7"/>
      <c r="T3" s="7"/>
      <c r="U3" s="7"/>
      <c r="V3" s="7"/>
    </row>
    <row r="4" spans="1:28" ht="15.75" customHeight="1" x14ac:dyDescent="0.2">
      <c r="A4" s="3"/>
      <c r="B4" s="14" t="s">
        <v>18</v>
      </c>
      <c r="C4" s="3"/>
      <c r="D4" s="3"/>
      <c r="E4" s="3"/>
      <c r="F4" s="3"/>
      <c r="G4" s="3"/>
      <c r="H4" s="3"/>
      <c r="I4" s="7"/>
      <c r="J4" s="7"/>
      <c r="K4" s="7"/>
      <c r="L4" s="7"/>
      <c r="M4" s="7"/>
      <c r="N4" s="7"/>
      <c r="O4" s="7"/>
      <c r="P4" s="7"/>
      <c r="Q4" s="7"/>
      <c r="R4" s="7"/>
      <c r="S4" s="7"/>
      <c r="T4" s="7"/>
      <c r="U4" s="7"/>
      <c r="V4" s="7"/>
    </row>
    <row r="5" spans="1:28" ht="15.75" customHeight="1" x14ac:dyDescent="0.2">
      <c r="A5" s="3"/>
      <c r="B5" s="12" t="s">
        <v>20</v>
      </c>
      <c r="C5" s="3"/>
      <c r="D5" s="3"/>
      <c r="E5" s="3"/>
      <c r="F5" s="3"/>
      <c r="G5" s="3"/>
      <c r="H5" s="3"/>
      <c r="I5" s="7"/>
      <c r="J5" s="7"/>
      <c r="K5" s="7"/>
      <c r="L5" s="7"/>
      <c r="M5" s="7"/>
      <c r="N5" s="7"/>
      <c r="O5" s="7"/>
      <c r="P5" s="7"/>
      <c r="Q5" s="7"/>
      <c r="R5" s="7"/>
      <c r="S5" s="7"/>
      <c r="T5" s="7"/>
      <c r="U5" s="7"/>
      <c r="V5" s="7"/>
    </row>
    <row r="6" spans="1:28" ht="15.75" customHeight="1" x14ac:dyDescent="0.2">
      <c r="A6" s="3"/>
      <c r="B6" s="12" t="s">
        <v>22</v>
      </c>
      <c r="C6" s="3"/>
      <c r="D6" s="3"/>
      <c r="E6" s="3"/>
      <c r="F6" s="3"/>
      <c r="G6" s="3"/>
      <c r="H6" s="3"/>
      <c r="I6" s="7"/>
      <c r="J6" s="7"/>
      <c r="K6" s="7"/>
      <c r="L6" s="7"/>
      <c r="M6" s="7"/>
      <c r="N6" s="7"/>
      <c r="O6" s="7"/>
      <c r="P6" s="7"/>
      <c r="Q6" s="7"/>
      <c r="R6" s="7"/>
      <c r="S6" s="7"/>
      <c r="T6" s="7"/>
      <c r="U6" s="7"/>
      <c r="V6" s="7"/>
    </row>
    <row r="7" spans="1:28" ht="15.75" customHeight="1" x14ac:dyDescent="0.2">
      <c r="A7" s="3"/>
      <c r="B7" s="3"/>
      <c r="C7" s="3"/>
      <c r="D7" s="3"/>
      <c r="E7" s="3"/>
      <c r="F7" s="3"/>
      <c r="G7" s="3"/>
      <c r="H7" s="3"/>
      <c r="I7" s="7"/>
      <c r="J7" s="7"/>
      <c r="K7" s="7"/>
      <c r="L7" s="7"/>
      <c r="M7" s="7"/>
      <c r="N7" s="7"/>
      <c r="O7" s="7"/>
      <c r="P7" s="7"/>
      <c r="Q7" s="7"/>
      <c r="R7" s="7"/>
      <c r="S7" s="7"/>
      <c r="T7" s="7"/>
      <c r="U7" s="7"/>
      <c r="V7" s="7"/>
    </row>
    <row r="8" spans="1:28" ht="15.75" customHeight="1" x14ac:dyDescent="0.2">
      <c r="A8" s="3"/>
      <c r="B8" s="3"/>
      <c r="C8" s="3"/>
      <c r="D8" s="3"/>
      <c r="E8" s="3"/>
      <c r="F8" s="3"/>
      <c r="G8" s="3"/>
      <c r="H8" s="3"/>
      <c r="I8" s="7"/>
      <c r="J8" s="7"/>
      <c r="K8" s="7"/>
      <c r="L8" s="7"/>
      <c r="M8" s="7"/>
      <c r="N8" s="7"/>
      <c r="O8" s="7"/>
      <c r="P8" s="7"/>
      <c r="Q8" s="7"/>
      <c r="R8" s="7"/>
      <c r="S8" s="7"/>
      <c r="T8" s="7"/>
      <c r="U8" s="7"/>
      <c r="V8" s="7"/>
    </row>
    <row r="9" spans="1:28" ht="15.75" customHeight="1" x14ac:dyDescent="0.2">
      <c r="A9" s="3"/>
      <c r="B9" s="3"/>
      <c r="C9" s="3"/>
      <c r="D9" s="3"/>
      <c r="E9" s="3"/>
      <c r="F9" s="3"/>
      <c r="G9" s="3"/>
      <c r="H9" s="3"/>
      <c r="I9" s="7"/>
      <c r="J9" s="7"/>
      <c r="K9" s="7"/>
      <c r="L9" s="7"/>
      <c r="M9" s="7"/>
      <c r="N9" s="7"/>
      <c r="O9" s="7"/>
      <c r="P9" s="7"/>
      <c r="Q9" s="7"/>
      <c r="R9" s="7"/>
      <c r="S9" s="7"/>
      <c r="T9" s="7"/>
      <c r="U9" s="7"/>
      <c r="V9" s="7"/>
      <c r="W9" s="16"/>
      <c r="X9" s="16"/>
      <c r="Y9" s="16"/>
      <c r="Z9" s="16"/>
      <c r="AA9" s="16"/>
      <c r="AB9" s="16"/>
    </row>
    <row r="10" spans="1:28" ht="15.75" customHeight="1" x14ac:dyDescent="0.2">
      <c r="A10" s="15" t="s">
        <v>4</v>
      </c>
      <c r="B10" s="58" t="s">
        <v>25</v>
      </c>
      <c r="C10" s="57"/>
      <c r="D10" s="57"/>
      <c r="E10" s="57"/>
      <c r="F10" s="57"/>
      <c r="G10" s="57"/>
      <c r="H10" s="57"/>
      <c r="I10" s="59" t="s">
        <v>36</v>
      </c>
      <c r="J10" s="57"/>
      <c r="K10" s="57"/>
      <c r="L10" s="57"/>
      <c r="M10" s="57"/>
      <c r="N10" s="57"/>
      <c r="O10" s="59" t="s">
        <v>40</v>
      </c>
      <c r="P10" s="57"/>
      <c r="Q10" s="57"/>
      <c r="R10" s="57"/>
      <c r="S10" s="57"/>
      <c r="T10" s="57"/>
      <c r="U10" s="56" t="s">
        <v>43</v>
      </c>
      <c r="V10" s="57"/>
      <c r="W10" s="16"/>
      <c r="X10" s="16"/>
      <c r="Y10" s="16"/>
      <c r="Z10" s="16"/>
      <c r="AA10" s="16"/>
      <c r="AB10" s="16"/>
    </row>
    <row r="11" spans="1:28" ht="53.25" customHeight="1" thickTop="1" x14ac:dyDescent="0.2">
      <c r="A11" s="18"/>
      <c r="B11" s="19" t="s">
        <v>3</v>
      </c>
      <c r="C11" s="19" t="s">
        <v>32</v>
      </c>
      <c r="D11" s="19" t="s">
        <v>50</v>
      </c>
      <c r="E11" s="19" t="s">
        <v>49</v>
      </c>
      <c r="F11" s="19" t="s">
        <v>52</v>
      </c>
      <c r="G11" s="19" t="s">
        <v>53</v>
      </c>
      <c r="H11" s="19" t="s">
        <v>54</v>
      </c>
      <c r="I11" s="19" t="s">
        <v>55</v>
      </c>
      <c r="J11" s="19" t="s">
        <v>56</v>
      </c>
      <c r="K11" s="19" t="s">
        <v>57</v>
      </c>
      <c r="L11" s="19" t="s">
        <v>58</v>
      </c>
      <c r="M11" s="19" t="s">
        <v>59</v>
      </c>
      <c r="N11" s="19" t="s">
        <v>60</v>
      </c>
      <c r="O11" s="19" t="s">
        <v>61</v>
      </c>
      <c r="P11" s="19" t="s">
        <v>62</v>
      </c>
      <c r="Q11" s="19" t="s">
        <v>63</v>
      </c>
      <c r="R11" s="19" t="s">
        <v>64</v>
      </c>
      <c r="S11" s="19" t="s">
        <v>65</v>
      </c>
      <c r="T11" s="19" t="s">
        <v>66</v>
      </c>
      <c r="U11" s="19" t="s">
        <v>67</v>
      </c>
      <c r="V11" s="18" t="s">
        <v>68</v>
      </c>
      <c r="W11" s="3"/>
      <c r="X11" s="3"/>
      <c r="Y11" s="3"/>
      <c r="Z11" s="3"/>
      <c r="AA11" s="3"/>
      <c r="AB11" s="3"/>
    </row>
    <row r="12" spans="1:28" ht="51" x14ac:dyDescent="0.2">
      <c r="A12" s="22" t="s">
        <v>69</v>
      </c>
      <c r="B12" s="48" t="s">
        <v>250</v>
      </c>
      <c r="C12" s="48" t="s">
        <v>251</v>
      </c>
      <c r="D12" s="48" t="s">
        <v>252</v>
      </c>
      <c r="E12" s="48" t="s">
        <v>147</v>
      </c>
      <c r="F12" s="48"/>
      <c r="G12" s="48" t="s">
        <v>118</v>
      </c>
      <c r="H12" s="53" t="s">
        <v>254</v>
      </c>
      <c r="I12" s="52" t="s">
        <v>98</v>
      </c>
      <c r="J12" s="49" t="s">
        <v>259</v>
      </c>
      <c r="K12" s="54" t="s">
        <v>266</v>
      </c>
      <c r="L12" s="49" t="s">
        <v>265</v>
      </c>
      <c r="M12" s="52" t="s">
        <v>267</v>
      </c>
      <c r="N12" s="52" t="s">
        <v>268</v>
      </c>
      <c r="O12" s="50" t="s">
        <v>269</v>
      </c>
      <c r="P12" s="70" t="s">
        <v>287</v>
      </c>
      <c r="Q12" s="50" t="s">
        <v>141</v>
      </c>
      <c r="R12" s="70" t="s">
        <v>284</v>
      </c>
      <c r="S12" s="50" t="s">
        <v>160</v>
      </c>
      <c r="T12" s="70" t="s">
        <v>283</v>
      </c>
      <c r="U12" s="51" t="s">
        <v>248</v>
      </c>
      <c r="V12" s="71" t="s">
        <v>291</v>
      </c>
      <c r="W12" s="26"/>
      <c r="X12" s="26"/>
      <c r="Y12" s="26"/>
      <c r="Z12" s="25"/>
      <c r="AA12" s="25"/>
      <c r="AB12" s="25"/>
    </row>
    <row r="13" spans="1:28" ht="51" x14ac:dyDescent="0.2">
      <c r="A13" s="22" t="s">
        <v>105</v>
      </c>
      <c r="B13" s="48" t="s">
        <v>250</v>
      </c>
      <c r="C13" s="48" t="s">
        <v>251</v>
      </c>
      <c r="D13" s="48" t="s">
        <v>116</v>
      </c>
      <c r="E13" s="48" t="s">
        <v>147</v>
      </c>
      <c r="F13" s="48"/>
      <c r="G13" s="48" t="s">
        <v>253</v>
      </c>
      <c r="H13" s="53" t="s">
        <v>270</v>
      </c>
      <c r="I13" s="52" t="s">
        <v>106</v>
      </c>
      <c r="J13" s="49" t="s">
        <v>261</v>
      </c>
      <c r="K13" s="54" t="s">
        <v>263</v>
      </c>
      <c r="L13" s="49" t="s">
        <v>265</v>
      </c>
      <c r="M13" s="52" t="s">
        <v>275</v>
      </c>
      <c r="N13" s="54" t="s">
        <v>263</v>
      </c>
      <c r="O13" s="50" t="s">
        <v>82</v>
      </c>
      <c r="P13" s="70" t="s">
        <v>279</v>
      </c>
      <c r="Q13" s="50" t="s">
        <v>141</v>
      </c>
      <c r="R13" s="70" t="s">
        <v>284</v>
      </c>
      <c r="S13" s="50" t="s">
        <v>143</v>
      </c>
      <c r="T13" s="70" t="s">
        <v>282</v>
      </c>
      <c r="U13" s="51" t="s">
        <v>248</v>
      </c>
      <c r="V13" s="71" t="s">
        <v>292</v>
      </c>
      <c r="W13" s="26"/>
      <c r="X13" s="26"/>
      <c r="Y13" s="26"/>
      <c r="Z13" s="25"/>
      <c r="AA13" s="25"/>
      <c r="AB13" s="25"/>
    </row>
    <row r="14" spans="1:28" ht="51" x14ac:dyDescent="0.2">
      <c r="A14" s="21" t="s">
        <v>109</v>
      </c>
      <c r="B14" s="48" t="s">
        <v>255</v>
      </c>
      <c r="C14" s="48" t="s">
        <v>256</v>
      </c>
      <c r="D14" s="48" t="s">
        <v>116</v>
      </c>
      <c r="E14" s="48" t="s">
        <v>278</v>
      </c>
      <c r="F14" s="48"/>
      <c r="G14" s="48" t="s">
        <v>118</v>
      </c>
      <c r="H14" s="53" t="s">
        <v>257</v>
      </c>
      <c r="I14" s="52" t="s">
        <v>106</v>
      </c>
      <c r="J14" s="49" t="s">
        <v>262</v>
      </c>
      <c r="K14" s="54" t="s">
        <v>274</v>
      </c>
      <c r="L14" s="49" t="s">
        <v>273</v>
      </c>
      <c r="M14" s="52" t="s">
        <v>276</v>
      </c>
      <c r="N14" s="54" t="s">
        <v>274</v>
      </c>
      <c r="O14" s="50" t="s">
        <v>269</v>
      </c>
      <c r="P14" s="70" t="s">
        <v>290</v>
      </c>
      <c r="Q14" s="50" t="s">
        <v>84</v>
      </c>
      <c r="R14" s="70" t="s">
        <v>280</v>
      </c>
      <c r="S14" s="50" t="s">
        <v>160</v>
      </c>
      <c r="T14" s="70" t="s">
        <v>288</v>
      </c>
      <c r="U14" s="51" t="s">
        <v>145</v>
      </c>
      <c r="V14" s="71" t="s">
        <v>293</v>
      </c>
      <c r="W14" s="24"/>
      <c r="X14" s="24"/>
      <c r="Y14" s="24"/>
      <c r="Z14" s="20"/>
      <c r="AA14" s="20"/>
      <c r="AB14" s="20"/>
    </row>
    <row r="15" spans="1:28" ht="89.25" x14ac:dyDescent="0.2">
      <c r="A15" s="21" t="s">
        <v>111</v>
      </c>
      <c r="B15" s="48" t="s">
        <v>250</v>
      </c>
      <c r="C15" s="48" t="s">
        <v>256</v>
      </c>
      <c r="D15" s="48" t="s">
        <v>125</v>
      </c>
      <c r="E15" s="48" t="s">
        <v>147</v>
      </c>
      <c r="F15" s="48"/>
      <c r="G15" s="48" t="s">
        <v>118</v>
      </c>
      <c r="H15" s="53" t="s">
        <v>258</v>
      </c>
      <c r="I15" s="52" t="s">
        <v>106</v>
      </c>
      <c r="J15" s="49" t="s">
        <v>260</v>
      </c>
      <c r="K15" s="54" t="s">
        <v>264</v>
      </c>
      <c r="L15" s="49" t="s">
        <v>271</v>
      </c>
      <c r="M15" s="52" t="s">
        <v>285</v>
      </c>
      <c r="N15" s="54" t="s">
        <v>264</v>
      </c>
      <c r="O15" s="50" t="s">
        <v>269</v>
      </c>
      <c r="P15" s="70" t="s">
        <v>286</v>
      </c>
      <c r="Q15" s="50" t="s">
        <v>277</v>
      </c>
      <c r="R15" s="70" t="s">
        <v>281</v>
      </c>
      <c r="S15" s="50" t="s">
        <v>160</v>
      </c>
      <c r="T15" s="70" t="s">
        <v>289</v>
      </c>
      <c r="U15" s="51" t="s">
        <v>155</v>
      </c>
      <c r="V15" s="71" t="s">
        <v>294</v>
      </c>
      <c r="W15" s="24"/>
      <c r="X15" s="24"/>
      <c r="Y15" s="24"/>
      <c r="Z15" s="20"/>
      <c r="AA15" s="20"/>
      <c r="AB15" s="20"/>
    </row>
    <row r="16" spans="1:2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U10:V10"/>
    <mergeCell ref="B10:H10"/>
    <mergeCell ref="I10:N10"/>
    <mergeCell ref="O10:T10"/>
  </mergeCells>
  <dataValidations count="1">
    <dataValidation type="list" allowBlank="1" showInputMessage="1" showErrorMessage="1" sqref="U12:U15" xr:uid="{EB1C7A51-C885-41C1-80B4-EADB8E34B9DC}">
      <formula1>"QM,A,B,C,D"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E0CBC664-C03C-4191-8F48-EF3B7D43F51D}">
          <x14:formula1>
            <xm:f>'Situational Analysis Guidewords'!$D$5:$D$13</xm:f>
          </x14:formula1>
          <xm:sqref>B12:B15</xm:sqref>
        </x14:dataValidation>
        <x14:dataValidation type="list" allowBlank="1" showInputMessage="1" showErrorMessage="1" xr:uid="{310C7718-A576-4491-A4CF-DA7ADB272B5F}">
          <x14:formula1>
            <xm:f>'Situational Analysis Guidewords'!$D$18:$D$28</xm:f>
          </x14:formula1>
          <xm:sqref>C12:C15</xm:sqref>
        </x14:dataValidation>
        <x14:dataValidation type="list" allowBlank="1" showInputMessage="1" showErrorMessage="1" xr:uid="{734766F9-97D8-4F64-9A88-4ED2545272FD}">
          <x14:formula1>
            <xm:f>'Situational Analysis Guidewords'!$D$51:$D$59</xm:f>
          </x14:formula1>
          <xm:sqref>D12:D15</xm:sqref>
        </x14:dataValidation>
        <x14:dataValidation type="list" allowBlank="1" showInputMessage="1" showErrorMessage="1" xr:uid="{E0B54F75-1612-453B-A972-9501A39024FE}">
          <x14:formula1>
            <xm:f>'Situational Analysis Guidewords'!$D$33:$D$39</xm:f>
          </x14:formula1>
          <xm:sqref>E12:E15</xm:sqref>
        </x14:dataValidation>
        <x14:dataValidation type="list" allowBlank="1" showInputMessage="1" showErrorMessage="1" xr:uid="{2F90A2B1-B0B2-45C9-B0E5-5C54CDC59CAB}">
          <x14:formula1>
            <xm:f>'Situational Analysis Guidewords'!$D$44:$D$46</xm:f>
          </x14:formula1>
          <xm:sqref>G12:G15</xm:sqref>
        </x14:dataValidation>
        <x14:dataValidation type="list" allowBlank="1" showInputMessage="1" showErrorMessage="1" xr:uid="{E6CC9481-2209-4E14-A0A9-3524CCE16F33}">
          <x14:formula1>
            <xm:f>'Hazard Analysis Guidewords'!$D$4:$D$23</xm:f>
          </x14:formula1>
          <xm:sqref>J12:J15</xm:sqref>
        </x14:dataValidation>
        <x14:dataValidation type="list" allowBlank="1" showInputMessage="1" showErrorMessage="1" xr:uid="{69B7AD28-26FD-4AF2-AC39-BFD5254D1852}">
          <x14:formula1>
            <xm:f>'Hazard Analysis Guidewords'!$D$28:$D$41</xm:f>
          </x14:formula1>
          <xm:sqref>L12:L15</xm:sqref>
        </x14:dataValidation>
        <x14:dataValidation type="list" allowBlank="1" showInputMessage="1" showErrorMessage="1" xr:uid="{1E5DB140-3399-44BA-8707-0A4BAD77ED79}">
          <x14:formula1>
            <xm:f>'Severity, Exposure, Controllabi'!$E$3:$E$7</xm:f>
          </x14:formula1>
          <xm:sqref>O12:O15</xm:sqref>
        </x14:dataValidation>
        <x14:dataValidation type="list" allowBlank="1" showInputMessage="1" showErrorMessage="1" xr:uid="{CDFB89DA-575A-402A-BAB8-46A48D8CDA73}">
          <x14:formula1>
            <xm:f>'Severity, Exposure, Controllabi'!$E$12:$E$15</xm:f>
          </x14:formula1>
          <xm:sqref>Q12:Q15</xm:sqref>
        </x14:dataValidation>
        <x14:dataValidation type="list" allowBlank="1" showInputMessage="1" showErrorMessage="1" xr:uid="{EA8E965C-C722-401B-A07A-3887BEE8CDBD}">
          <x14:formula1>
            <xm:f>'Severity, Exposure, Controllabi'!$E$20:$E$23</xm:f>
          </x14:formula1>
          <xm:sqref>S12:S15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topLeftCell="P1" workbookViewId="0"/>
  </sheetViews>
  <sheetFormatPr defaultColWidth="14.42578125" defaultRowHeight="1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4"/>
      <c r="B2" s="2"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6"/>
      <c r="J3" s="2"/>
      <c r="K3" s="2"/>
      <c r="L3" s="2"/>
      <c r="M3" s="2"/>
      <c r="N3" s="2"/>
      <c r="O3" s="2"/>
      <c r="P3" s="2"/>
      <c r="Q3" s="2"/>
      <c r="R3" s="2"/>
      <c r="S3" s="2"/>
      <c r="T3" s="2"/>
      <c r="U3" s="2"/>
      <c r="V3" s="2"/>
      <c r="W3" s="2"/>
      <c r="X3" s="2"/>
      <c r="Y3" s="2"/>
      <c r="Z3" s="2"/>
      <c r="AA3" s="2"/>
      <c r="AB3" s="2"/>
      <c r="AC3" s="2"/>
    </row>
    <row r="4" spans="1:29" ht="15.75" customHeight="1" x14ac:dyDescent="0.2">
      <c r="B4" s="15" t="s">
        <v>4</v>
      </c>
      <c r="C4" s="58" t="s">
        <v>25</v>
      </c>
      <c r="D4" s="57"/>
      <c r="E4" s="57"/>
      <c r="F4" s="57"/>
      <c r="G4" s="57"/>
      <c r="H4" s="57"/>
      <c r="I4" s="60"/>
      <c r="J4" s="59" t="s">
        <v>36</v>
      </c>
      <c r="K4" s="57"/>
      <c r="L4" s="57"/>
      <c r="M4" s="57"/>
      <c r="N4" s="57"/>
      <c r="O4" s="60"/>
      <c r="P4" s="59" t="s">
        <v>40</v>
      </c>
      <c r="Q4" s="57"/>
      <c r="R4" s="57"/>
      <c r="S4" s="57"/>
      <c r="T4" s="57"/>
      <c r="U4" s="60"/>
      <c r="V4" s="56" t="s">
        <v>43</v>
      </c>
      <c r="W4" s="60"/>
    </row>
    <row r="5" spans="1:29" ht="15.75" customHeight="1" x14ac:dyDescent="0.2">
      <c r="B5" s="18"/>
      <c r="C5" s="19" t="s">
        <v>3</v>
      </c>
      <c r="D5" s="19" t="s">
        <v>32</v>
      </c>
      <c r="E5" s="19" t="s">
        <v>50</v>
      </c>
      <c r="F5" s="19" t="s">
        <v>51</v>
      </c>
      <c r="G5" s="19" t="s">
        <v>52</v>
      </c>
      <c r="H5" s="19" t="s">
        <v>53</v>
      </c>
      <c r="I5" s="19" t="s">
        <v>54</v>
      </c>
      <c r="J5" s="19" t="s">
        <v>55</v>
      </c>
      <c r="K5" s="19" t="s">
        <v>56</v>
      </c>
      <c r="L5" s="19" t="s">
        <v>57</v>
      </c>
      <c r="M5" s="19" t="s">
        <v>58</v>
      </c>
      <c r="N5" s="19" t="s">
        <v>59</v>
      </c>
      <c r="O5" s="19" t="s">
        <v>60</v>
      </c>
      <c r="P5" s="19" t="s">
        <v>61</v>
      </c>
      <c r="Q5" s="19" t="s">
        <v>62</v>
      </c>
      <c r="R5" s="19" t="s">
        <v>63</v>
      </c>
      <c r="S5" s="19" t="s">
        <v>64</v>
      </c>
      <c r="T5" s="19" t="s">
        <v>65</v>
      </c>
      <c r="U5" s="19" t="s">
        <v>66</v>
      </c>
      <c r="V5" s="19" t="s">
        <v>67</v>
      </c>
      <c r="W5" s="18" t="s">
        <v>68</v>
      </c>
      <c r="X5" s="3"/>
      <c r="Y5" s="3"/>
      <c r="Z5" s="3"/>
      <c r="AA5" s="3"/>
      <c r="AB5" s="3"/>
      <c r="AC5" s="3"/>
    </row>
    <row r="6" spans="1:29" ht="12.75" customHeight="1" x14ac:dyDescent="0.2">
      <c r="A6" s="20"/>
      <c r="B6" s="21" t="s">
        <v>69</v>
      </c>
      <c r="C6" s="21" t="s">
        <v>70</v>
      </c>
      <c r="D6" s="21" t="s">
        <v>37</v>
      </c>
      <c r="E6" s="21" t="s">
        <v>71</v>
      </c>
      <c r="F6" s="21" t="s">
        <v>72</v>
      </c>
      <c r="G6" s="21" t="s">
        <v>73</v>
      </c>
      <c r="H6" s="21" t="s">
        <v>74</v>
      </c>
      <c r="I6" s="21" t="s">
        <v>75</v>
      </c>
      <c r="J6" s="21" t="s">
        <v>76</v>
      </c>
      <c r="K6" s="21" t="s">
        <v>77</v>
      </c>
      <c r="L6" s="21" t="s">
        <v>78</v>
      </c>
      <c r="M6" s="21" t="s">
        <v>79</v>
      </c>
      <c r="N6" s="21" t="s">
        <v>80</v>
      </c>
      <c r="O6" s="21" t="s">
        <v>81</v>
      </c>
      <c r="P6" s="21" t="s">
        <v>82</v>
      </c>
      <c r="Q6" s="21" t="s">
        <v>83</v>
      </c>
      <c r="R6" s="21" t="s">
        <v>84</v>
      </c>
      <c r="S6" s="21" t="s">
        <v>85</v>
      </c>
      <c r="T6" s="21" t="s">
        <v>86</v>
      </c>
      <c r="U6" s="21" t="s">
        <v>87</v>
      </c>
      <c r="V6" s="21" t="s">
        <v>88</v>
      </c>
      <c r="W6" s="23" t="s">
        <v>89</v>
      </c>
      <c r="X6" s="24"/>
      <c r="Y6" s="24"/>
      <c r="Z6" s="24"/>
      <c r="AA6" s="20"/>
      <c r="AB6" s="20"/>
      <c r="AC6" s="20"/>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2" t="s">
        <v>99</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5.75" customHeight="1" x14ac:dyDescent="0.2">
      <c r="B12" s="15" t="s">
        <v>4</v>
      </c>
      <c r="C12" s="58" t="s">
        <v>102</v>
      </c>
      <c r="D12" s="57"/>
      <c r="E12" s="57"/>
      <c r="F12" s="57"/>
      <c r="G12" s="57"/>
      <c r="H12" s="57"/>
      <c r="I12" s="57"/>
      <c r="J12" s="59" t="s">
        <v>36</v>
      </c>
      <c r="K12" s="57"/>
      <c r="L12" s="57"/>
      <c r="M12" s="57"/>
      <c r="N12" s="57"/>
      <c r="O12" s="57"/>
      <c r="P12" s="59" t="s">
        <v>40</v>
      </c>
      <c r="Q12" s="57"/>
      <c r="R12" s="57"/>
      <c r="S12" s="57"/>
      <c r="T12" s="57"/>
      <c r="U12" s="57"/>
      <c r="V12" s="56" t="s">
        <v>43</v>
      </c>
      <c r="W12" s="57"/>
      <c r="X12" s="16"/>
      <c r="Y12" s="16"/>
      <c r="Z12" s="16"/>
      <c r="AA12" s="16"/>
      <c r="AB12" s="16"/>
      <c r="AC12" s="16"/>
    </row>
    <row r="13" spans="1:29" ht="25.5" x14ac:dyDescent="0.2">
      <c r="B13" s="18"/>
      <c r="C13" s="19" t="s">
        <v>3</v>
      </c>
      <c r="D13" s="19" t="s">
        <v>32</v>
      </c>
      <c r="E13" s="19" t="s">
        <v>50</v>
      </c>
      <c r="F13" s="19" t="s">
        <v>51</v>
      </c>
      <c r="G13" s="19" t="s">
        <v>52</v>
      </c>
      <c r="H13" s="19" t="s">
        <v>53</v>
      </c>
      <c r="I13" s="19" t="s">
        <v>54</v>
      </c>
      <c r="J13" s="19" t="s">
        <v>55</v>
      </c>
      <c r="K13" s="19" t="s">
        <v>56</v>
      </c>
      <c r="L13" s="19" t="s">
        <v>57</v>
      </c>
      <c r="M13" s="19" t="s">
        <v>58</v>
      </c>
      <c r="N13" s="19" t="s">
        <v>59</v>
      </c>
      <c r="O13" s="19" t="s">
        <v>60</v>
      </c>
      <c r="P13" s="19" t="s">
        <v>61</v>
      </c>
      <c r="Q13" s="19" t="s">
        <v>62</v>
      </c>
      <c r="R13" s="19" t="s">
        <v>63</v>
      </c>
      <c r="S13" s="19" t="s">
        <v>64</v>
      </c>
      <c r="T13" s="19" t="s">
        <v>65</v>
      </c>
      <c r="U13" s="19" t="s">
        <v>66</v>
      </c>
      <c r="V13" s="19" t="s">
        <v>67</v>
      </c>
      <c r="W13" s="18" t="s">
        <v>68</v>
      </c>
      <c r="X13" s="3"/>
      <c r="Y13" s="3"/>
      <c r="Z13" s="3"/>
      <c r="AA13" s="3"/>
      <c r="AB13" s="3"/>
      <c r="AC13" s="3"/>
    </row>
    <row r="14" spans="1:29" ht="51" x14ac:dyDescent="0.2">
      <c r="B14" s="21" t="s">
        <v>69</v>
      </c>
      <c r="C14" s="21" t="s">
        <v>114</v>
      </c>
      <c r="D14" s="21" t="s">
        <v>115</v>
      </c>
      <c r="E14" s="21" t="s">
        <v>116</v>
      </c>
      <c r="F14" s="21" t="s">
        <v>117</v>
      </c>
      <c r="G14" s="21" t="s">
        <v>73</v>
      </c>
      <c r="H14" s="21" t="s">
        <v>118</v>
      </c>
      <c r="I14" s="21" t="s">
        <v>119</v>
      </c>
      <c r="J14" s="21" t="s">
        <v>76</v>
      </c>
      <c r="K14" s="21" t="s">
        <v>120</v>
      </c>
      <c r="L14" s="21" t="s">
        <v>78</v>
      </c>
      <c r="M14" s="21" t="s">
        <v>121</v>
      </c>
      <c r="N14" s="21" t="s">
        <v>80</v>
      </c>
      <c r="O14" s="21" t="s">
        <v>81</v>
      </c>
      <c r="P14" s="21" t="s">
        <v>82</v>
      </c>
      <c r="Q14" s="21" t="s">
        <v>83</v>
      </c>
      <c r="R14" s="21" t="s">
        <v>84</v>
      </c>
      <c r="S14" s="21" t="s">
        <v>85</v>
      </c>
      <c r="T14" s="21" t="s">
        <v>86</v>
      </c>
      <c r="U14" s="21" t="s">
        <v>87</v>
      </c>
      <c r="V14" s="21" t="s">
        <v>88</v>
      </c>
      <c r="W14" s="23" t="s">
        <v>123</v>
      </c>
      <c r="X14" s="24"/>
      <c r="Y14" s="24"/>
      <c r="Z14" s="24"/>
      <c r="AA14" s="20"/>
      <c r="AB14" s="20"/>
      <c r="AC14" s="20"/>
    </row>
    <row r="15" spans="1:29" ht="12.75" customHeight="1" x14ac:dyDescent="0.2">
      <c r="B15" s="21" t="s">
        <v>105</v>
      </c>
      <c r="C15" s="21" t="s">
        <v>114</v>
      </c>
      <c r="D15" s="21" t="s">
        <v>115</v>
      </c>
      <c r="E15" s="21" t="s">
        <v>125</v>
      </c>
      <c r="F15" s="21" t="s">
        <v>117</v>
      </c>
      <c r="G15" s="21" t="s">
        <v>126</v>
      </c>
      <c r="H15" s="21" t="s">
        <v>118</v>
      </c>
      <c r="I15" s="21" t="s">
        <v>127</v>
      </c>
      <c r="J15" s="21" t="s">
        <v>76</v>
      </c>
      <c r="K15" s="21" t="s">
        <v>120</v>
      </c>
      <c r="L15" s="21" t="s">
        <v>78</v>
      </c>
      <c r="M15" s="21" t="s">
        <v>121</v>
      </c>
      <c r="N15" s="21" t="s">
        <v>80</v>
      </c>
      <c r="O15" s="21" t="s">
        <v>81</v>
      </c>
      <c r="P15" s="21" t="s">
        <v>129</v>
      </c>
      <c r="Q15" s="21" t="s">
        <v>130</v>
      </c>
      <c r="R15" s="21" t="s">
        <v>84</v>
      </c>
      <c r="S15" s="21" t="s">
        <v>85</v>
      </c>
      <c r="T15" s="21" t="s">
        <v>131</v>
      </c>
      <c r="U15" s="21" t="s">
        <v>132</v>
      </c>
      <c r="V15" s="21" t="s">
        <v>88</v>
      </c>
      <c r="W15" s="23" t="s">
        <v>123</v>
      </c>
      <c r="X15" s="24"/>
      <c r="Y15" s="24"/>
      <c r="Z15" s="24"/>
      <c r="AA15" s="20"/>
      <c r="AB15" s="20"/>
      <c r="AC15" s="20"/>
    </row>
    <row r="16" spans="1:29" ht="12.75" customHeight="1" x14ac:dyDescent="0.2">
      <c r="B16" s="21" t="s">
        <v>109</v>
      </c>
      <c r="C16" s="21" t="s">
        <v>114</v>
      </c>
      <c r="D16" s="21" t="s">
        <v>133</v>
      </c>
      <c r="E16" s="21" t="s">
        <v>125</v>
      </c>
      <c r="F16" s="21" t="s">
        <v>135</v>
      </c>
      <c r="G16" s="21" t="s">
        <v>136</v>
      </c>
      <c r="H16" s="21" t="s">
        <v>118</v>
      </c>
      <c r="I16" s="21" t="s">
        <v>137</v>
      </c>
      <c r="J16" s="21" t="s">
        <v>76</v>
      </c>
      <c r="K16" s="21" t="s">
        <v>120</v>
      </c>
      <c r="L16" s="21" t="s">
        <v>78</v>
      </c>
      <c r="M16" s="21" t="s">
        <v>121</v>
      </c>
      <c r="N16" s="21" t="s">
        <v>138</v>
      </c>
      <c r="O16" s="21" t="s">
        <v>81</v>
      </c>
      <c r="P16" s="21" t="s">
        <v>139</v>
      </c>
      <c r="Q16" s="21" t="s">
        <v>140</v>
      </c>
      <c r="R16" s="21" t="s">
        <v>141</v>
      </c>
      <c r="S16" s="21" t="s">
        <v>142</v>
      </c>
      <c r="T16" s="21" t="s">
        <v>143</v>
      </c>
      <c r="U16" s="21" t="s">
        <v>144</v>
      </c>
      <c r="V16" s="21" t="s">
        <v>145</v>
      </c>
      <c r="W16" s="23" t="s">
        <v>123</v>
      </c>
      <c r="X16" s="24"/>
      <c r="Y16" s="24"/>
      <c r="Z16" s="24"/>
      <c r="AA16" s="20"/>
      <c r="AB16" s="20"/>
      <c r="AC16" s="20"/>
    </row>
    <row r="17" spans="1:29" ht="12.75" customHeight="1" x14ac:dyDescent="0.2">
      <c r="B17" s="21" t="s">
        <v>111</v>
      </c>
      <c r="C17" s="21" t="s">
        <v>114</v>
      </c>
      <c r="D17" s="21" t="s">
        <v>146</v>
      </c>
      <c r="E17" s="21" t="s">
        <v>116</v>
      </c>
      <c r="F17" s="21" t="s">
        <v>147</v>
      </c>
      <c r="G17" s="21" t="s">
        <v>148</v>
      </c>
      <c r="H17" s="21" t="s">
        <v>118</v>
      </c>
      <c r="I17" s="21" t="s">
        <v>149</v>
      </c>
      <c r="J17" s="21" t="s">
        <v>76</v>
      </c>
      <c r="K17" s="21" t="s">
        <v>120</v>
      </c>
      <c r="L17" s="21" t="s">
        <v>78</v>
      </c>
      <c r="M17" s="21" t="s">
        <v>150</v>
      </c>
      <c r="N17" s="21" t="s">
        <v>151</v>
      </c>
      <c r="O17" s="21" t="s">
        <v>81</v>
      </c>
      <c r="P17" s="21" t="s">
        <v>82</v>
      </c>
      <c r="Q17" s="21" t="s">
        <v>152</v>
      </c>
      <c r="R17" s="21" t="s">
        <v>141</v>
      </c>
      <c r="S17" s="21" t="s">
        <v>153</v>
      </c>
      <c r="T17" s="21" t="s">
        <v>131</v>
      </c>
      <c r="U17" s="21" t="s">
        <v>154</v>
      </c>
      <c r="V17" s="21" t="s">
        <v>155</v>
      </c>
      <c r="W17" s="23" t="s">
        <v>123</v>
      </c>
      <c r="X17" s="24"/>
      <c r="Y17" s="24"/>
      <c r="Z17" s="24"/>
      <c r="AA17" s="20"/>
      <c r="AB17" s="20"/>
      <c r="AC17" s="20"/>
    </row>
    <row r="18" spans="1:29" ht="12.75" customHeight="1" x14ac:dyDescent="0.2">
      <c r="B18" s="21" t="s">
        <v>156</v>
      </c>
      <c r="C18" s="21" t="s">
        <v>114</v>
      </c>
      <c r="D18" s="21" t="s">
        <v>146</v>
      </c>
      <c r="E18" s="21" t="s">
        <v>125</v>
      </c>
      <c r="F18" s="21" t="s">
        <v>157</v>
      </c>
      <c r="G18" s="21" t="s">
        <v>126</v>
      </c>
      <c r="H18" s="21" t="s">
        <v>118</v>
      </c>
      <c r="I18" s="21" t="s">
        <v>158</v>
      </c>
      <c r="J18" s="21" t="s">
        <v>76</v>
      </c>
      <c r="K18" s="21" t="s">
        <v>120</v>
      </c>
      <c r="L18" s="21" t="s">
        <v>78</v>
      </c>
      <c r="M18" s="21" t="s">
        <v>121</v>
      </c>
      <c r="N18" s="21" t="s">
        <v>138</v>
      </c>
      <c r="O18" s="21" t="s">
        <v>81</v>
      </c>
      <c r="P18" s="21" t="s">
        <v>139</v>
      </c>
      <c r="Q18" s="21" t="s">
        <v>159</v>
      </c>
      <c r="R18" s="21" t="s">
        <v>141</v>
      </c>
      <c r="S18" s="21" t="s">
        <v>153</v>
      </c>
      <c r="T18" s="21" t="s">
        <v>160</v>
      </c>
      <c r="U18" s="21" t="s">
        <v>154</v>
      </c>
      <c r="V18" s="21" t="s">
        <v>155</v>
      </c>
      <c r="W18" s="23" t="s">
        <v>123</v>
      </c>
      <c r="X18" s="24"/>
      <c r="Y18" s="24"/>
      <c r="Z18" s="24"/>
      <c r="AA18" s="20"/>
      <c r="AB18" s="20"/>
      <c r="AC18" s="20"/>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5.75" customHeight="1" x14ac:dyDescent="0.2"/>
    <row r="222" spans="1:29" ht="15.75" customHeight="1" x14ac:dyDescent="0.2"/>
    <row r="223" spans="1:29" ht="15.75" customHeight="1" x14ac:dyDescent="0.2"/>
    <row r="224" spans="1:2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0"/>
  <sheetViews>
    <sheetView workbookViewId="0"/>
  </sheetViews>
  <sheetFormatPr defaultColWidth="14.42578125" defaultRowHeight="1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4" width="8.7109375" customWidth="1"/>
  </cols>
  <sheetData>
    <row r="1" spans="1:24" ht="20.25" customHeight="1" x14ac:dyDescent="0.2">
      <c r="A1" s="1" t="s">
        <v>0</v>
      </c>
      <c r="B1" s="2"/>
      <c r="C1" s="2"/>
      <c r="D1" s="2"/>
      <c r="E1" s="2"/>
      <c r="F1" s="2"/>
      <c r="G1" s="2"/>
      <c r="H1" s="2"/>
      <c r="I1" s="2"/>
      <c r="J1" s="2"/>
      <c r="K1" s="2"/>
      <c r="L1" s="2"/>
      <c r="M1" s="2"/>
      <c r="N1" s="2"/>
      <c r="O1" s="2"/>
      <c r="P1" s="2"/>
      <c r="Q1" s="2"/>
      <c r="R1" s="2"/>
      <c r="S1" s="2"/>
      <c r="T1" s="2"/>
      <c r="U1" s="2"/>
      <c r="V1" s="2"/>
      <c r="W1" s="2"/>
      <c r="X1" s="2"/>
    </row>
    <row r="2" spans="1:24" ht="12.75" customHeight="1" x14ac:dyDescent="0.2">
      <c r="B2" s="2"/>
      <c r="C2" s="2"/>
      <c r="D2" s="2"/>
      <c r="E2" s="2"/>
      <c r="F2" s="2"/>
      <c r="G2" s="2"/>
      <c r="H2" s="2"/>
      <c r="I2" s="2"/>
      <c r="J2" s="2"/>
      <c r="K2" s="2"/>
      <c r="L2" s="2"/>
      <c r="M2" s="2"/>
      <c r="N2" s="2"/>
      <c r="O2" s="2"/>
      <c r="P2" s="2"/>
      <c r="Q2" s="2"/>
      <c r="R2" s="2"/>
      <c r="S2" s="2"/>
      <c r="T2" s="2"/>
      <c r="U2" s="2"/>
      <c r="V2" s="2"/>
      <c r="W2" s="2"/>
      <c r="X2" s="2"/>
    </row>
    <row r="3" spans="1:24" ht="12.75" customHeight="1" x14ac:dyDescent="0.2">
      <c r="A3" s="6" t="s">
        <v>3</v>
      </c>
      <c r="B3" s="2"/>
      <c r="C3" s="2"/>
      <c r="D3" s="2"/>
      <c r="E3" s="2"/>
      <c r="F3" s="2"/>
      <c r="G3" s="2"/>
      <c r="H3" s="2"/>
      <c r="I3" s="2"/>
      <c r="J3" s="2"/>
      <c r="K3" s="2"/>
      <c r="L3" s="2"/>
      <c r="M3" s="2"/>
      <c r="N3" s="2"/>
      <c r="O3" s="2"/>
      <c r="P3" s="2"/>
      <c r="Q3" s="2"/>
      <c r="R3" s="2"/>
      <c r="S3" s="2"/>
      <c r="T3" s="2"/>
      <c r="U3" s="2"/>
      <c r="V3" s="2"/>
      <c r="W3" s="2"/>
      <c r="X3" s="2"/>
    </row>
    <row r="4" spans="1:24" ht="12.75" customHeight="1" x14ac:dyDescent="0.2">
      <c r="A4" s="8" t="s">
        <v>5</v>
      </c>
      <c r="B4" s="9" t="s">
        <v>7</v>
      </c>
      <c r="C4" s="9" t="s">
        <v>8</v>
      </c>
      <c r="D4" s="9" t="s">
        <v>9</v>
      </c>
      <c r="E4" s="2"/>
      <c r="F4" s="2"/>
      <c r="G4" s="2"/>
      <c r="H4" s="2"/>
      <c r="I4" s="2"/>
      <c r="J4" s="2"/>
      <c r="K4" s="2"/>
      <c r="L4" s="2"/>
      <c r="M4" s="2"/>
      <c r="N4" s="2"/>
      <c r="O4" s="2"/>
      <c r="P4" s="2"/>
      <c r="Q4" s="2"/>
      <c r="R4" s="2"/>
      <c r="S4" s="2"/>
      <c r="T4" s="2"/>
      <c r="U4" s="2"/>
      <c r="V4" s="2"/>
      <c r="W4" s="2"/>
      <c r="X4" s="2"/>
    </row>
    <row r="5" spans="1:24" ht="12.75" customHeight="1" x14ac:dyDescent="0.2">
      <c r="A5" s="10" t="str">
        <f t="shared" ref="A5:A13" si="0">"OM" &amp; TEXT(ROW()-ROW($A$4), "00")</f>
        <v>OM01</v>
      </c>
      <c r="B5" s="11" t="s">
        <v>10</v>
      </c>
      <c r="C5" s="11" t="s">
        <v>11</v>
      </c>
      <c r="D5" s="13" t="str">
        <f t="shared" ref="D5:D13" si="1">$A5 &amp; " - " &amp; $B5</f>
        <v>OM01 - Parked</v>
      </c>
      <c r="E5" s="2"/>
      <c r="F5" s="2"/>
      <c r="G5" s="2"/>
      <c r="H5" s="2"/>
      <c r="I5" s="2"/>
      <c r="J5" s="2"/>
      <c r="K5" s="2"/>
      <c r="L5" s="2"/>
      <c r="M5" s="2"/>
      <c r="N5" s="2"/>
      <c r="O5" s="2"/>
      <c r="P5" s="2"/>
      <c r="Q5" s="2"/>
      <c r="R5" s="2"/>
      <c r="S5" s="2"/>
      <c r="T5" s="2"/>
      <c r="U5" s="2"/>
      <c r="V5" s="2"/>
      <c r="W5" s="2"/>
      <c r="X5" s="2"/>
    </row>
    <row r="6" spans="1:24" ht="12.75" customHeight="1" x14ac:dyDescent="0.2">
      <c r="A6" s="10" t="str">
        <f t="shared" si="0"/>
        <v>OM02</v>
      </c>
      <c r="B6" s="11" t="s">
        <v>13</v>
      </c>
      <c r="C6" s="11" t="s">
        <v>14</v>
      </c>
      <c r="D6" s="13" t="str">
        <f t="shared" si="1"/>
        <v>OM02 - Ignition on</v>
      </c>
      <c r="E6" s="2"/>
      <c r="F6" s="2"/>
      <c r="G6" s="2"/>
      <c r="H6" s="2"/>
      <c r="I6" s="2"/>
      <c r="J6" s="2"/>
      <c r="K6" s="2"/>
      <c r="L6" s="2"/>
      <c r="M6" s="2"/>
      <c r="N6" s="2"/>
      <c r="O6" s="2"/>
      <c r="P6" s="2"/>
      <c r="Q6" s="2"/>
      <c r="R6" s="2"/>
      <c r="S6" s="2"/>
      <c r="T6" s="2"/>
      <c r="U6" s="2"/>
      <c r="V6" s="2"/>
      <c r="W6" s="2"/>
      <c r="X6" s="2"/>
    </row>
    <row r="7" spans="1:24" ht="12.75" customHeight="1" x14ac:dyDescent="0.2">
      <c r="A7" s="10" t="str">
        <f t="shared" si="0"/>
        <v>OM03</v>
      </c>
      <c r="B7" s="11" t="s">
        <v>15</v>
      </c>
      <c r="C7" s="11" t="s">
        <v>16</v>
      </c>
      <c r="D7" s="13" t="str">
        <f t="shared" si="1"/>
        <v>OM03 - Normal driving</v>
      </c>
      <c r="E7" s="2"/>
      <c r="F7" s="2"/>
      <c r="G7" s="2"/>
      <c r="H7" s="2"/>
      <c r="I7" s="2"/>
      <c r="J7" s="2"/>
      <c r="K7" s="2"/>
      <c r="L7" s="2"/>
      <c r="M7" s="2"/>
      <c r="N7" s="2"/>
      <c r="O7" s="2"/>
      <c r="P7" s="2"/>
      <c r="Q7" s="2"/>
      <c r="R7" s="2"/>
      <c r="S7" s="2"/>
      <c r="T7" s="2"/>
      <c r="U7" s="2"/>
      <c r="V7" s="2"/>
      <c r="W7" s="2"/>
      <c r="X7" s="2"/>
    </row>
    <row r="8" spans="1:24" ht="12.75" customHeight="1" x14ac:dyDescent="0.2">
      <c r="A8" s="10" t="str">
        <f t="shared" si="0"/>
        <v>OM04</v>
      </c>
      <c r="B8" s="11" t="s">
        <v>17</v>
      </c>
      <c r="C8" s="11" t="s">
        <v>16</v>
      </c>
      <c r="D8" s="13" t="str">
        <f t="shared" si="1"/>
        <v>OM04 - Backward driving</v>
      </c>
      <c r="E8" s="2"/>
      <c r="F8" s="2"/>
      <c r="G8" s="2"/>
      <c r="H8" s="2"/>
      <c r="I8" s="2"/>
      <c r="J8" s="2"/>
      <c r="K8" s="2"/>
      <c r="L8" s="2"/>
      <c r="M8" s="2"/>
      <c r="N8" s="2"/>
      <c r="O8" s="2"/>
      <c r="P8" s="2"/>
      <c r="Q8" s="2"/>
      <c r="R8" s="2"/>
      <c r="S8" s="2"/>
      <c r="T8" s="2"/>
      <c r="U8" s="2"/>
      <c r="V8" s="2"/>
      <c r="W8" s="2"/>
      <c r="X8" s="2"/>
    </row>
    <row r="9" spans="1:24" ht="12.75" customHeight="1" x14ac:dyDescent="0.2">
      <c r="A9" s="10" t="str">
        <f t="shared" si="0"/>
        <v>OM05</v>
      </c>
      <c r="B9" s="11" t="s">
        <v>19</v>
      </c>
      <c r="C9" s="11" t="s">
        <v>21</v>
      </c>
      <c r="D9" s="13" t="str">
        <f t="shared" si="1"/>
        <v>OM05 - Degraded driving</v>
      </c>
      <c r="E9" s="2"/>
      <c r="F9" s="2"/>
      <c r="G9" s="2"/>
      <c r="H9" s="2"/>
      <c r="I9" s="2"/>
      <c r="J9" s="2"/>
      <c r="K9" s="2"/>
      <c r="L9" s="2"/>
      <c r="M9" s="2"/>
      <c r="N9" s="2"/>
      <c r="O9" s="2"/>
      <c r="P9" s="2"/>
      <c r="Q9" s="2"/>
      <c r="R9" s="2"/>
      <c r="S9" s="2"/>
      <c r="T9" s="2"/>
      <c r="U9" s="2"/>
      <c r="V9" s="2"/>
      <c r="W9" s="2"/>
      <c r="X9" s="2"/>
    </row>
    <row r="10" spans="1:24" ht="12.75" customHeight="1" x14ac:dyDescent="0.2">
      <c r="A10" s="10" t="str">
        <f t="shared" si="0"/>
        <v>OM06</v>
      </c>
      <c r="B10" s="11" t="s">
        <v>23</v>
      </c>
      <c r="C10" s="11" t="s">
        <v>24</v>
      </c>
      <c r="D10" s="13" t="str">
        <f t="shared" si="1"/>
        <v>OM06 - Towing (active)</v>
      </c>
      <c r="E10" s="2"/>
      <c r="F10" s="2"/>
      <c r="G10" s="2"/>
      <c r="H10" s="2"/>
      <c r="I10" s="2"/>
      <c r="J10" s="2"/>
      <c r="K10" s="2"/>
      <c r="L10" s="2"/>
      <c r="M10" s="2"/>
      <c r="N10" s="2"/>
      <c r="O10" s="2"/>
      <c r="P10" s="2"/>
      <c r="Q10" s="2"/>
      <c r="R10" s="2"/>
      <c r="S10" s="2"/>
      <c r="T10" s="2"/>
      <c r="U10" s="2"/>
      <c r="V10" s="2"/>
      <c r="W10" s="2"/>
      <c r="X10" s="2"/>
    </row>
    <row r="11" spans="1:24" ht="12.75" customHeight="1" x14ac:dyDescent="0.2">
      <c r="A11" s="10" t="str">
        <f t="shared" si="0"/>
        <v>OM07</v>
      </c>
      <c r="B11" s="11" t="s">
        <v>26</v>
      </c>
      <c r="C11" s="11" t="s">
        <v>27</v>
      </c>
      <c r="D11" s="13" t="str">
        <f t="shared" si="1"/>
        <v>OM07 - Towing (passive)</v>
      </c>
      <c r="E11" s="2"/>
      <c r="F11" s="2"/>
      <c r="G11" s="2"/>
      <c r="H11" s="2"/>
      <c r="I11" s="2"/>
      <c r="J11" s="2"/>
      <c r="K11" s="2"/>
      <c r="L11" s="2"/>
      <c r="M11" s="2"/>
      <c r="N11" s="2"/>
      <c r="O11" s="2"/>
      <c r="P11" s="2"/>
      <c r="Q11" s="2"/>
      <c r="R11" s="2"/>
      <c r="S11" s="2"/>
      <c r="T11" s="2"/>
      <c r="U11" s="2"/>
      <c r="V11" s="2"/>
      <c r="W11" s="2"/>
      <c r="X11" s="2"/>
    </row>
    <row r="12" spans="1:24" ht="12.75" customHeight="1" x14ac:dyDescent="0.2">
      <c r="A12" s="10" t="str">
        <f t="shared" si="0"/>
        <v>OM08</v>
      </c>
      <c r="B12" s="11" t="s">
        <v>28</v>
      </c>
      <c r="C12" s="11" t="s">
        <v>29</v>
      </c>
      <c r="D12" s="13" t="str">
        <f t="shared" si="1"/>
        <v>OM08 - Service</v>
      </c>
      <c r="E12" s="2"/>
      <c r="F12" s="2"/>
      <c r="G12" s="2"/>
      <c r="H12" s="2"/>
      <c r="I12" s="2"/>
      <c r="J12" s="2"/>
      <c r="K12" s="2"/>
      <c r="L12" s="2"/>
      <c r="M12" s="2"/>
      <c r="N12" s="2"/>
      <c r="O12" s="2"/>
      <c r="P12" s="2"/>
      <c r="Q12" s="2"/>
      <c r="R12" s="2"/>
      <c r="S12" s="2"/>
      <c r="T12" s="2"/>
      <c r="U12" s="2"/>
      <c r="V12" s="2"/>
      <c r="W12" s="2"/>
      <c r="X12" s="2"/>
    </row>
    <row r="13" spans="1:24" ht="12.75" customHeight="1" x14ac:dyDescent="0.2">
      <c r="A13" s="10" t="str">
        <f t="shared" si="0"/>
        <v>OM09</v>
      </c>
      <c r="B13" s="11" t="s">
        <v>30</v>
      </c>
      <c r="C13" s="11" t="s">
        <v>31</v>
      </c>
      <c r="D13" s="13" t="str">
        <f t="shared" si="1"/>
        <v>OM09 - N/A</v>
      </c>
      <c r="E13" s="2"/>
      <c r="F13" s="2"/>
      <c r="G13" s="2"/>
      <c r="H13" s="2"/>
      <c r="I13" s="2"/>
      <c r="J13" s="2"/>
      <c r="K13" s="2"/>
      <c r="L13" s="2"/>
      <c r="M13" s="2"/>
      <c r="N13" s="2"/>
      <c r="O13" s="2"/>
      <c r="P13" s="2"/>
      <c r="Q13" s="2"/>
      <c r="R13" s="2"/>
      <c r="S13" s="2"/>
      <c r="T13" s="2"/>
      <c r="U13" s="2"/>
      <c r="V13" s="2"/>
      <c r="W13" s="2"/>
      <c r="X13" s="2"/>
    </row>
    <row r="14" spans="1:24" ht="12.75" customHeight="1" x14ac:dyDescent="0.2">
      <c r="A14" s="17"/>
      <c r="B14" s="17"/>
      <c r="C14" s="17"/>
      <c r="D14" s="17"/>
      <c r="E14" s="2"/>
      <c r="F14" s="2"/>
      <c r="G14" s="2"/>
      <c r="H14" s="2"/>
      <c r="I14" s="2"/>
      <c r="J14" s="2"/>
      <c r="K14" s="2"/>
      <c r="L14" s="2"/>
      <c r="M14" s="2"/>
      <c r="N14" s="2"/>
      <c r="O14" s="2"/>
      <c r="P14" s="2"/>
      <c r="Q14" s="2"/>
      <c r="R14" s="2"/>
      <c r="S14" s="2"/>
      <c r="T14" s="2"/>
      <c r="U14" s="2"/>
      <c r="V14" s="2"/>
      <c r="W14" s="2"/>
      <c r="X14" s="2"/>
    </row>
    <row r="15" spans="1:24" ht="12.75" customHeight="1" x14ac:dyDescent="0.2">
      <c r="A15" s="2"/>
      <c r="B15" s="2"/>
      <c r="C15" s="2"/>
      <c r="D15" s="2"/>
      <c r="E15" s="2"/>
      <c r="F15" s="2"/>
      <c r="G15" s="2"/>
      <c r="H15" s="2"/>
      <c r="I15" s="2"/>
      <c r="J15" s="2"/>
      <c r="K15" s="2"/>
      <c r="L15" s="2"/>
      <c r="M15" s="2"/>
      <c r="N15" s="2"/>
      <c r="O15" s="2"/>
      <c r="P15" s="2"/>
      <c r="Q15" s="2"/>
      <c r="R15" s="2"/>
      <c r="S15" s="2"/>
      <c r="T15" s="2"/>
      <c r="U15" s="2"/>
      <c r="V15" s="2"/>
      <c r="W15" s="2"/>
      <c r="X15" s="2"/>
    </row>
    <row r="16" spans="1:24" ht="12.75" customHeight="1" x14ac:dyDescent="0.2">
      <c r="A16" s="6" t="s">
        <v>32</v>
      </c>
      <c r="B16" s="2"/>
      <c r="C16" s="2"/>
      <c r="D16" s="2"/>
      <c r="E16" s="2"/>
      <c r="F16" s="2"/>
      <c r="G16" s="2"/>
      <c r="H16" s="2"/>
      <c r="I16" s="2"/>
      <c r="J16" s="2"/>
      <c r="K16" s="2"/>
      <c r="L16" s="2"/>
      <c r="M16" s="2"/>
      <c r="N16" s="2"/>
      <c r="O16" s="2"/>
      <c r="P16" s="2"/>
      <c r="Q16" s="2"/>
      <c r="R16" s="2"/>
      <c r="S16" s="2"/>
      <c r="T16" s="2"/>
      <c r="U16" s="2"/>
      <c r="V16" s="2"/>
      <c r="W16" s="2"/>
      <c r="X16" s="2"/>
    </row>
    <row r="17" spans="1:24" ht="12.75" customHeight="1" x14ac:dyDescent="0.2">
      <c r="A17" s="8" t="s">
        <v>5</v>
      </c>
      <c r="B17" s="9" t="s">
        <v>33</v>
      </c>
      <c r="C17" s="9" t="s">
        <v>8</v>
      </c>
      <c r="D17" s="9" t="s">
        <v>9</v>
      </c>
      <c r="E17" s="2"/>
      <c r="F17" s="2"/>
      <c r="G17" s="2"/>
      <c r="H17" s="2"/>
      <c r="I17" s="2"/>
      <c r="J17" s="2"/>
      <c r="K17" s="2"/>
      <c r="L17" s="2"/>
      <c r="M17" s="2"/>
      <c r="N17" s="2"/>
      <c r="O17" s="2"/>
      <c r="P17" s="2"/>
      <c r="Q17" s="2"/>
      <c r="R17" s="2"/>
      <c r="S17" s="2"/>
      <c r="T17" s="2"/>
      <c r="U17" s="2"/>
      <c r="V17" s="2"/>
      <c r="W17" s="2"/>
      <c r="X17" s="2"/>
    </row>
    <row r="18" spans="1:24" ht="12.75" customHeight="1" x14ac:dyDescent="0.2">
      <c r="A18" s="10" t="str">
        <f t="shared" ref="A18:A28" si="2">"OS" &amp; TEXT(ROW()-ROW($A$17), "00")</f>
        <v>OS01</v>
      </c>
      <c r="B18" s="11" t="s">
        <v>34</v>
      </c>
      <c r="C18" s="11" t="s">
        <v>35</v>
      </c>
      <c r="D18" s="13" t="str">
        <f t="shared" ref="D18:D28" si="3">$A18 &amp; " - " &amp; $B18</f>
        <v>OS01 - Any Road</v>
      </c>
      <c r="E18" s="2"/>
      <c r="F18" s="2"/>
      <c r="G18" s="2"/>
      <c r="H18" s="2"/>
      <c r="I18" s="2"/>
      <c r="J18" s="2"/>
      <c r="K18" s="2"/>
      <c r="L18" s="2"/>
      <c r="M18" s="2"/>
      <c r="N18" s="2"/>
      <c r="O18" s="2"/>
      <c r="P18" s="2"/>
      <c r="Q18" s="2"/>
      <c r="R18" s="2"/>
      <c r="S18" s="2"/>
      <c r="T18" s="2"/>
      <c r="U18" s="2"/>
      <c r="V18" s="2"/>
      <c r="W18" s="2"/>
      <c r="X18" s="2"/>
    </row>
    <row r="19" spans="1:24" ht="12.75" customHeight="1" x14ac:dyDescent="0.2">
      <c r="A19" s="10" t="str">
        <f t="shared" si="2"/>
        <v>OS02</v>
      </c>
      <c r="B19" s="11" t="s">
        <v>37</v>
      </c>
      <c r="C19" s="11" t="s">
        <v>35</v>
      </c>
      <c r="D19" s="13" t="str">
        <f t="shared" si="3"/>
        <v>OS02 - City Road</v>
      </c>
      <c r="E19" s="2"/>
      <c r="F19" s="2"/>
      <c r="G19" s="2"/>
      <c r="H19" s="2"/>
      <c r="I19" s="2"/>
      <c r="J19" s="2"/>
      <c r="K19" s="2"/>
      <c r="L19" s="2"/>
      <c r="M19" s="2"/>
      <c r="N19" s="2"/>
      <c r="O19" s="2"/>
      <c r="P19" s="2"/>
      <c r="Q19" s="2"/>
      <c r="R19" s="2"/>
      <c r="S19" s="2"/>
      <c r="T19" s="2"/>
      <c r="U19" s="2"/>
      <c r="V19" s="2"/>
      <c r="W19" s="2"/>
      <c r="X19" s="2"/>
    </row>
    <row r="20" spans="1:24" ht="12.75" customHeight="1" x14ac:dyDescent="0.2">
      <c r="A20" s="10" t="str">
        <f t="shared" si="2"/>
        <v>OS03</v>
      </c>
      <c r="B20" s="11" t="s">
        <v>38</v>
      </c>
      <c r="C20" s="11" t="s">
        <v>35</v>
      </c>
      <c r="D20" s="13" t="str">
        <f t="shared" si="3"/>
        <v>OS03 - Country Road</v>
      </c>
      <c r="E20" s="2"/>
      <c r="F20" s="2"/>
      <c r="G20" s="2"/>
      <c r="H20" s="2"/>
      <c r="I20" s="2"/>
      <c r="J20" s="2"/>
      <c r="K20" s="2"/>
      <c r="L20" s="2"/>
      <c r="M20" s="2"/>
      <c r="N20" s="2"/>
      <c r="O20" s="2"/>
      <c r="P20" s="2"/>
      <c r="Q20" s="2"/>
      <c r="R20" s="2"/>
      <c r="S20" s="2"/>
      <c r="T20" s="2"/>
      <c r="U20" s="2"/>
      <c r="V20" s="2"/>
      <c r="W20" s="2"/>
      <c r="X20" s="2"/>
    </row>
    <row r="21" spans="1:24" ht="12.75" customHeight="1" x14ac:dyDescent="0.2">
      <c r="A21" s="10" t="str">
        <f t="shared" si="2"/>
        <v>OS04</v>
      </c>
      <c r="B21" s="11" t="s">
        <v>39</v>
      </c>
      <c r="C21" s="11" t="s">
        <v>35</v>
      </c>
      <c r="D21" s="13" t="str">
        <f t="shared" si="3"/>
        <v>OS04 - Highway</v>
      </c>
      <c r="E21" s="2"/>
      <c r="F21" s="2"/>
      <c r="G21" s="2"/>
      <c r="H21" s="2"/>
      <c r="I21" s="2"/>
      <c r="J21" s="2"/>
      <c r="K21" s="2"/>
      <c r="L21" s="2"/>
      <c r="M21" s="2"/>
      <c r="N21" s="2"/>
      <c r="O21" s="2"/>
      <c r="P21" s="2"/>
      <c r="Q21" s="2"/>
      <c r="R21" s="2"/>
      <c r="S21" s="2"/>
      <c r="T21" s="2"/>
      <c r="U21" s="2"/>
      <c r="V21" s="2"/>
      <c r="W21" s="2"/>
      <c r="X21" s="2"/>
    </row>
    <row r="22" spans="1:24" ht="12.75" customHeight="1" x14ac:dyDescent="0.2">
      <c r="A22" s="10" t="str">
        <f t="shared" si="2"/>
        <v>OS05</v>
      </c>
      <c r="B22" s="11" t="s">
        <v>41</v>
      </c>
      <c r="C22" s="11" t="s">
        <v>35</v>
      </c>
      <c r="D22" s="13" t="str">
        <f t="shared" si="3"/>
        <v>OS05 - Mountain Pass</v>
      </c>
      <c r="E22" s="2"/>
      <c r="F22" s="2"/>
      <c r="G22" s="2"/>
      <c r="H22" s="2"/>
      <c r="I22" s="2"/>
      <c r="J22" s="2"/>
      <c r="K22" s="2"/>
      <c r="L22" s="2"/>
      <c r="M22" s="2"/>
      <c r="N22" s="2"/>
      <c r="O22" s="2"/>
      <c r="P22" s="2"/>
      <c r="Q22" s="2"/>
      <c r="R22" s="2"/>
      <c r="S22" s="2"/>
      <c r="T22" s="2"/>
      <c r="U22" s="2"/>
      <c r="V22" s="2"/>
      <c r="W22" s="2"/>
      <c r="X22" s="2"/>
    </row>
    <row r="23" spans="1:24" ht="12.75" customHeight="1" x14ac:dyDescent="0.2">
      <c r="A23" s="10" t="str">
        <f t="shared" si="2"/>
        <v>OS06</v>
      </c>
      <c r="B23" s="11" t="s">
        <v>42</v>
      </c>
      <c r="C23" s="11" t="s">
        <v>35</v>
      </c>
      <c r="D23" s="13" t="str">
        <f t="shared" si="3"/>
        <v>OS06 - Off Road</v>
      </c>
      <c r="E23" s="2"/>
      <c r="F23" s="2"/>
      <c r="G23" s="2"/>
      <c r="H23" s="2"/>
      <c r="I23" s="2"/>
      <c r="J23" s="2"/>
      <c r="K23" s="2"/>
      <c r="L23" s="2"/>
      <c r="M23" s="2"/>
      <c r="N23" s="2"/>
      <c r="O23" s="2"/>
      <c r="P23" s="2"/>
      <c r="Q23" s="2"/>
      <c r="R23" s="2"/>
      <c r="S23" s="2"/>
      <c r="T23" s="2"/>
      <c r="U23" s="2"/>
      <c r="V23" s="2"/>
      <c r="W23" s="2"/>
      <c r="X23" s="2"/>
    </row>
    <row r="24" spans="1:24" ht="12.75" customHeight="1" x14ac:dyDescent="0.2">
      <c r="A24" s="10" t="str">
        <f t="shared" si="2"/>
        <v>OS07</v>
      </c>
      <c r="B24" s="11" t="s">
        <v>44</v>
      </c>
      <c r="C24" s="11" t="s">
        <v>45</v>
      </c>
      <c r="D24" s="13" t="str">
        <f t="shared" si="3"/>
        <v>OS07 - Road with gradient</v>
      </c>
      <c r="E24" s="2"/>
      <c r="F24" s="2"/>
      <c r="G24" s="2"/>
      <c r="H24" s="2"/>
      <c r="I24" s="2"/>
      <c r="J24" s="2"/>
      <c r="K24" s="2"/>
      <c r="L24" s="2"/>
      <c r="M24" s="2"/>
      <c r="N24" s="2"/>
      <c r="O24" s="2"/>
      <c r="P24" s="2"/>
      <c r="Q24" s="2"/>
      <c r="R24" s="2"/>
      <c r="S24" s="2"/>
      <c r="T24" s="2"/>
      <c r="U24" s="2"/>
      <c r="V24" s="2"/>
      <c r="W24" s="2"/>
      <c r="X24" s="2"/>
    </row>
    <row r="25" spans="1:24" ht="12.75" customHeight="1" x14ac:dyDescent="0.2">
      <c r="A25" s="10" t="str">
        <f t="shared" si="2"/>
        <v>OS08</v>
      </c>
      <c r="B25" s="11" t="s">
        <v>46</v>
      </c>
      <c r="C25" s="11" t="s">
        <v>45</v>
      </c>
      <c r="D25" s="13" t="str">
        <f t="shared" si="3"/>
        <v>OS08 - Road with bump</v>
      </c>
      <c r="E25" s="2"/>
      <c r="F25" s="2"/>
      <c r="G25" s="2"/>
      <c r="H25" s="2"/>
      <c r="I25" s="2"/>
      <c r="J25" s="2"/>
      <c r="K25" s="2"/>
      <c r="L25" s="2"/>
      <c r="M25" s="2"/>
      <c r="N25" s="2"/>
      <c r="O25" s="2"/>
      <c r="P25" s="2"/>
      <c r="Q25" s="2"/>
      <c r="R25" s="2"/>
      <c r="S25" s="2"/>
      <c r="T25" s="2"/>
      <c r="U25" s="2"/>
      <c r="V25" s="2"/>
      <c r="W25" s="2"/>
      <c r="X25" s="2"/>
    </row>
    <row r="26" spans="1:24" ht="12.75" customHeight="1" x14ac:dyDescent="0.2">
      <c r="A26" s="10" t="str">
        <f t="shared" si="2"/>
        <v>OS09</v>
      </c>
      <c r="B26" s="11" t="s">
        <v>47</v>
      </c>
      <c r="C26" s="11" t="s">
        <v>45</v>
      </c>
      <c r="D26" s="13" t="str">
        <f t="shared" si="3"/>
        <v>OS09 - Road tunnel</v>
      </c>
      <c r="E26" s="2"/>
      <c r="F26" s="2"/>
      <c r="G26" s="2"/>
      <c r="H26" s="2"/>
      <c r="I26" s="2"/>
      <c r="J26" s="2"/>
      <c r="K26" s="2"/>
      <c r="L26" s="2"/>
      <c r="M26" s="2"/>
      <c r="N26" s="2"/>
      <c r="O26" s="2"/>
      <c r="P26" s="2"/>
      <c r="Q26" s="2"/>
      <c r="R26" s="2"/>
      <c r="S26" s="2"/>
      <c r="T26" s="2"/>
      <c r="U26" s="2"/>
      <c r="V26" s="2"/>
      <c r="W26" s="2"/>
      <c r="X26" s="2"/>
    </row>
    <row r="27" spans="1:24" ht="12.75" customHeight="1" x14ac:dyDescent="0.2">
      <c r="A27" s="10" t="str">
        <f t="shared" si="2"/>
        <v>OS10</v>
      </c>
      <c r="B27" s="11" t="s">
        <v>48</v>
      </c>
      <c r="C27" s="11" t="s">
        <v>45</v>
      </c>
      <c r="D27" s="13" t="str">
        <f t="shared" si="3"/>
        <v>OS10 - Road with construction site</v>
      </c>
      <c r="E27" s="2"/>
      <c r="F27" s="2"/>
      <c r="G27" s="2"/>
      <c r="H27" s="2"/>
      <c r="I27" s="2"/>
      <c r="J27" s="2"/>
      <c r="K27" s="2"/>
      <c r="L27" s="2"/>
      <c r="M27" s="2"/>
      <c r="N27" s="2"/>
      <c r="O27" s="2"/>
      <c r="P27" s="2"/>
      <c r="Q27" s="2"/>
      <c r="R27" s="2"/>
      <c r="S27" s="2"/>
      <c r="T27" s="2"/>
      <c r="U27" s="2"/>
      <c r="V27" s="2"/>
      <c r="W27" s="2"/>
      <c r="X27" s="2"/>
    </row>
    <row r="28" spans="1:24" ht="12.75" customHeight="1" x14ac:dyDescent="0.2">
      <c r="A28" s="10" t="str">
        <f t="shared" si="2"/>
        <v>OS11</v>
      </c>
      <c r="B28" s="11" t="s">
        <v>30</v>
      </c>
      <c r="C28" s="11" t="s">
        <v>31</v>
      </c>
      <c r="D28" s="13" t="str">
        <f t="shared" si="3"/>
        <v>OS11 - N/A</v>
      </c>
      <c r="E28" s="2"/>
      <c r="F28" s="2"/>
      <c r="G28" s="2"/>
      <c r="H28" s="2"/>
      <c r="I28" s="2"/>
      <c r="J28" s="2"/>
      <c r="K28" s="2"/>
      <c r="L28" s="2"/>
      <c r="M28" s="2"/>
      <c r="N28" s="2"/>
      <c r="O28" s="2"/>
      <c r="P28" s="2"/>
      <c r="Q28" s="2"/>
      <c r="R28" s="2"/>
      <c r="S28" s="2"/>
      <c r="T28" s="2"/>
      <c r="U28" s="2"/>
      <c r="V28" s="2"/>
      <c r="W28" s="2"/>
      <c r="X28" s="2"/>
    </row>
    <row r="29" spans="1:24" ht="12.75" customHeight="1" x14ac:dyDescent="0.2">
      <c r="A29" s="17"/>
      <c r="B29" s="17"/>
      <c r="C29" s="17"/>
      <c r="D29" s="17"/>
      <c r="E29" s="2"/>
      <c r="F29" s="2"/>
      <c r="G29" s="2"/>
      <c r="H29" s="2"/>
      <c r="I29" s="2"/>
      <c r="J29" s="2"/>
      <c r="K29" s="2"/>
      <c r="L29" s="2"/>
      <c r="M29" s="2"/>
      <c r="N29" s="2"/>
      <c r="O29" s="2"/>
      <c r="P29" s="2"/>
      <c r="Q29" s="2"/>
      <c r="R29" s="2"/>
      <c r="S29" s="2"/>
      <c r="T29" s="2"/>
      <c r="U29" s="2"/>
      <c r="V29" s="2"/>
      <c r="W29" s="2"/>
      <c r="X29" s="2"/>
    </row>
    <row r="30" spans="1:24" ht="12.75" customHeight="1" x14ac:dyDescent="0.2">
      <c r="A30" s="2"/>
      <c r="B30" s="2"/>
      <c r="C30" s="2"/>
      <c r="D30" s="2"/>
      <c r="E30" s="2"/>
      <c r="F30" s="2"/>
      <c r="G30" s="2"/>
      <c r="H30" s="2"/>
      <c r="I30" s="2"/>
      <c r="J30" s="2"/>
      <c r="K30" s="2"/>
      <c r="L30" s="2"/>
      <c r="M30" s="2"/>
      <c r="N30" s="2"/>
      <c r="O30" s="2"/>
      <c r="P30" s="2"/>
      <c r="Q30" s="2"/>
      <c r="R30" s="2"/>
      <c r="S30" s="2"/>
      <c r="T30" s="2"/>
      <c r="U30" s="2"/>
      <c r="V30" s="2"/>
      <c r="W30" s="2"/>
      <c r="X30" s="2"/>
    </row>
    <row r="31" spans="1:24" ht="12.75" customHeight="1" x14ac:dyDescent="0.2">
      <c r="A31" s="6" t="s">
        <v>49</v>
      </c>
      <c r="B31" s="2"/>
      <c r="C31" s="2"/>
      <c r="D31" s="2"/>
      <c r="E31" s="2"/>
      <c r="F31" s="2"/>
      <c r="G31" s="2"/>
      <c r="H31" s="2"/>
      <c r="I31" s="2"/>
      <c r="J31" s="2"/>
      <c r="K31" s="2"/>
      <c r="L31" s="2"/>
      <c r="M31" s="2"/>
      <c r="N31" s="2"/>
      <c r="O31" s="2"/>
      <c r="P31" s="2"/>
      <c r="Q31" s="2"/>
      <c r="R31" s="2"/>
      <c r="S31" s="2"/>
      <c r="T31" s="2"/>
      <c r="U31" s="2"/>
      <c r="V31" s="2"/>
      <c r="W31" s="2"/>
      <c r="X31" s="2"/>
    </row>
    <row r="32" spans="1:24" ht="12.75" customHeight="1" x14ac:dyDescent="0.2">
      <c r="A32" s="8" t="s">
        <v>5</v>
      </c>
      <c r="B32" s="9" t="s">
        <v>33</v>
      </c>
      <c r="C32" s="9" t="s">
        <v>8</v>
      </c>
      <c r="D32" s="9" t="s">
        <v>9</v>
      </c>
      <c r="E32" s="2"/>
      <c r="F32" s="2"/>
      <c r="G32" s="2"/>
      <c r="H32" s="2"/>
      <c r="I32" s="2"/>
      <c r="J32" s="2"/>
      <c r="K32" s="2"/>
      <c r="L32" s="2"/>
      <c r="M32" s="2"/>
      <c r="N32" s="2"/>
      <c r="O32" s="2"/>
      <c r="P32" s="2"/>
      <c r="Q32" s="2"/>
      <c r="R32" s="2"/>
      <c r="S32" s="2"/>
      <c r="T32" s="2"/>
      <c r="U32" s="2"/>
      <c r="V32" s="2"/>
      <c r="W32" s="2"/>
      <c r="X32" s="2"/>
    </row>
    <row r="33" spans="1:24" ht="12.75" customHeight="1" x14ac:dyDescent="0.2">
      <c r="A33" s="10" t="str">
        <f t="shared" ref="A33:A39" si="4">"SD" &amp; TEXT(ROW()-ROW($A$32), "00")</f>
        <v>SD01</v>
      </c>
      <c r="B33" s="11" t="s">
        <v>90</v>
      </c>
      <c r="C33" s="11" t="s">
        <v>91</v>
      </c>
      <c r="D33" s="13" t="str">
        <f t="shared" ref="D33:D39" si="5">$A33 &amp; " - " &amp; $B33</f>
        <v>SD01 - Low speed</v>
      </c>
      <c r="E33" s="2"/>
      <c r="F33" s="2"/>
      <c r="G33" s="2"/>
      <c r="H33" s="2"/>
      <c r="I33" s="2"/>
      <c r="J33" s="2"/>
      <c r="K33" s="2"/>
      <c r="L33" s="2"/>
      <c r="M33" s="2"/>
      <c r="N33" s="2"/>
      <c r="O33" s="2"/>
      <c r="P33" s="2"/>
      <c r="Q33" s="2"/>
      <c r="R33" s="2"/>
      <c r="S33" s="2"/>
      <c r="T33" s="2"/>
      <c r="U33" s="2"/>
      <c r="V33" s="2"/>
      <c r="W33" s="2"/>
      <c r="X33" s="2"/>
    </row>
    <row r="34" spans="1:24" ht="12.75" customHeight="1" x14ac:dyDescent="0.2">
      <c r="A34" s="10" t="str">
        <f t="shared" si="4"/>
        <v>SD02</v>
      </c>
      <c r="B34" s="11" t="s">
        <v>92</v>
      </c>
      <c r="C34" s="11" t="s">
        <v>91</v>
      </c>
      <c r="D34" s="13" t="str">
        <f t="shared" si="5"/>
        <v>SD02 - High speed</v>
      </c>
      <c r="E34" s="2"/>
      <c r="F34" s="2"/>
      <c r="G34" s="2"/>
      <c r="H34" s="2"/>
      <c r="I34" s="2"/>
      <c r="J34" s="2"/>
      <c r="K34" s="2"/>
      <c r="L34" s="2"/>
      <c r="M34" s="2"/>
      <c r="N34" s="2"/>
      <c r="O34" s="2"/>
      <c r="P34" s="2"/>
      <c r="Q34" s="2"/>
      <c r="R34" s="2"/>
      <c r="S34" s="2"/>
      <c r="T34" s="2"/>
      <c r="U34" s="2"/>
      <c r="V34" s="2"/>
      <c r="W34" s="2"/>
      <c r="X34" s="2"/>
    </row>
    <row r="35" spans="1:24" ht="12.75" customHeight="1" x14ac:dyDescent="0.2">
      <c r="A35" s="10" t="str">
        <f t="shared" si="4"/>
        <v>SD03</v>
      </c>
      <c r="B35" s="11" t="s">
        <v>93</v>
      </c>
      <c r="C35" s="11" t="s">
        <v>91</v>
      </c>
      <c r="D35" s="13" t="str">
        <f t="shared" si="5"/>
        <v>SD03 - Normal acceleration</v>
      </c>
      <c r="E35" s="2"/>
      <c r="F35" s="2"/>
      <c r="G35" s="2"/>
      <c r="H35" s="2"/>
      <c r="I35" s="2"/>
      <c r="J35" s="2"/>
      <c r="K35" s="2"/>
      <c r="L35" s="2"/>
      <c r="M35" s="2"/>
      <c r="N35" s="2"/>
      <c r="O35" s="2"/>
      <c r="P35" s="2"/>
      <c r="Q35" s="2"/>
      <c r="R35" s="2"/>
      <c r="S35" s="2"/>
      <c r="T35" s="2"/>
      <c r="U35" s="2"/>
      <c r="V35" s="2"/>
      <c r="W35" s="2"/>
      <c r="X35" s="2"/>
    </row>
    <row r="36" spans="1:24" ht="12.75" customHeight="1" x14ac:dyDescent="0.2">
      <c r="A36" s="10" t="str">
        <f t="shared" si="4"/>
        <v>SD04</v>
      </c>
      <c r="B36" s="11" t="s">
        <v>94</v>
      </c>
      <c r="C36" s="11" t="s">
        <v>91</v>
      </c>
      <c r="D36" s="13" t="str">
        <f t="shared" si="5"/>
        <v>SD04 - High acceleration</v>
      </c>
      <c r="E36" s="2"/>
      <c r="F36" s="2"/>
      <c r="G36" s="2"/>
      <c r="H36" s="2"/>
      <c r="I36" s="2"/>
      <c r="J36" s="2"/>
      <c r="K36" s="2"/>
      <c r="L36" s="2"/>
      <c r="M36" s="2"/>
      <c r="N36" s="2"/>
      <c r="O36" s="2"/>
      <c r="P36" s="2"/>
      <c r="Q36" s="2"/>
      <c r="R36" s="2"/>
      <c r="S36" s="2"/>
      <c r="T36" s="2"/>
      <c r="U36" s="2"/>
      <c r="V36" s="2"/>
      <c r="W36" s="2"/>
      <c r="X36" s="2"/>
    </row>
    <row r="37" spans="1:24" ht="12.75" customHeight="1" x14ac:dyDescent="0.2">
      <c r="A37" s="10" t="str">
        <f t="shared" si="4"/>
        <v>SD05</v>
      </c>
      <c r="B37" s="11" t="s">
        <v>95</v>
      </c>
      <c r="C37" s="11" t="s">
        <v>91</v>
      </c>
      <c r="D37" s="13" t="str">
        <f t="shared" si="5"/>
        <v>SD05 - Normal braking</v>
      </c>
      <c r="E37" s="2"/>
      <c r="F37" s="2"/>
      <c r="G37" s="2"/>
      <c r="H37" s="2"/>
      <c r="I37" s="2"/>
      <c r="J37" s="2"/>
      <c r="K37" s="2"/>
      <c r="L37" s="2"/>
      <c r="M37" s="2"/>
      <c r="N37" s="2"/>
      <c r="O37" s="2"/>
      <c r="P37" s="2"/>
      <c r="Q37" s="2"/>
      <c r="R37" s="2"/>
      <c r="S37" s="2"/>
      <c r="T37" s="2"/>
      <c r="U37" s="2"/>
      <c r="V37" s="2"/>
      <c r="W37" s="2"/>
      <c r="X37" s="2"/>
    </row>
    <row r="38" spans="1:24" ht="12.75" customHeight="1" x14ac:dyDescent="0.2">
      <c r="A38" s="10" t="str">
        <f t="shared" si="4"/>
        <v>SD06</v>
      </c>
      <c r="B38" s="11" t="s">
        <v>96</v>
      </c>
      <c r="C38" s="11" t="s">
        <v>91</v>
      </c>
      <c r="D38" s="13" t="str">
        <f t="shared" si="5"/>
        <v>SD06 - High braking</v>
      </c>
      <c r="E38" s="2"/>
      <c r="F38" s="2"/>
      <c r="G38" s="2"/>
      <c r="H38" s="2"/>
      <c r="I38" s="2"/>
      <c r="J38" s="2"/>
      <c r="K38" s="2"/>
      <c r="L38" s="2"/>
      <c r="M38" s="2"/>
      <c r="N38" s="2"/>
      <c r="O38" s="2"/>
      <c r="P38" s="2"/>
      <c r="Q38" s="2"/>
      <c r="R38" s="2"/>
      <c r="S38" s="2"/>
      <c r="T38" s="2"/>
      <c r="U38" s="2"/>
      <c r="V38" s="2"/>
      <c r="W38" s="2"/>
      <c r="X38" s="2"/>
    </row>
    <row r="39" spans="1:24" ht="12.75" customHeight="1" x14ac:dyDescent="0.2">
      <c r="A39" s="10" t="str">
        <f t="shared" si="4"/>
        <v>SD07</v>
      </c>
      <c r="B39" s="11" t="s">
        <v>30</v>
      </c>
      <c r="C39" s="11" t="s">
        <v>31</v>
      </c>
      <c r="D39" s="13" t="str">
        <f t="shared" si="5"/>
        <v>SD07 - N/A</v>
      </c>
      <c r="E39" s="2"/>
      <c r="F39" s="2"/>
      <c r="G39" s="2"/>
      <c r="H39" s="2"/>
      <c r="I39" s="2"/>
      <c r="J39" s="2"/>
      <c r="K39" s="2"/>
      <c r="L39" s="2"/>
      <c r="M39" s="2"/>
      <c r="N39" s="2"/>
      <c r="O39" s="2"/>
      <c r="P39" s="2"/>
      <c r="Q39" s="2"/>
      <c r="R39" s="2"/>
      <c r="S39" s="2"/>
      <c r="T39" s="2"/>
      <c r="U39" s="2"/>
      <c r="V39" s="2"/>
      <c r="W39" s="2"/>
      <c r="X39" s="2"/>
    </row>
    <row r="40" spans="1:24" ht="12.75" customHeight="1" x14ac:dyDescent="0.2">
      <c r="A40" s="17"/>
      <c r="B40" s="17"/>
      <c r="C40" s="17"/>
      <c r="D40" s="17"/>
      <c r="E40" s="2"/>
      <c r="F40" s="2"/>
      <c r="G40" s="2"/>
      <c r="H40" s="2"/>
      <c r="I40" s="2"/>
      <c r="J40" s="2"/>
      <c r="K40" s="2"/>
      <c r="L40" s="2"/>
      <c r="M40" s="2"/>
      <c r="N40" s="2"/>
      <c r="O40" s="2"/>
      <c r="P40" s="2"/>
      <c r="Q40" s="2"/>
      <c r="R40" s="2"/>
      <c r="S40" s="2"/>
      <c r="T40" s="2"/>
      <c r="U40" s="2"/>
      <c r="V40" s="2"/>
      <c r="W40" s="2"/>
      <c r="X40" s="2"/>
    </row>
    <row r="41" spans="1:24" ht="12.75" customHeight="1" x14ac:dyDescent="0.2">
      <c r="A41" s="2"/>
      <c r="B41" s="2"/>
      <c r="C41" s="2"/>
      <c r="D41" s="2"/>
      <c r="E41" s="2"/>
      <c r="F41" s="2"/>
      <c r="G41" s="2"/>
      <c r="H41" s="2"/>
      <c r="I41" s="2"/>
      <c r="J41" s="2"/>
      <c r="K41" s="2"/>
      <c r="L41" s="2"/>
      <c r="M41" s="2"/>
      <c r="N41" s="2"/>
      <c r="O41" s="2"/>
      <c r="P41" s="2"/>
      <c r="Q41" s="2"/>
      <c r="R41" s="2"/>
      <c r="S41" s="2"/>
      <c r="T41" s="2"/>
      <c r="U41" s="2"/>
      <c r="V41" s="2"/>
      <c r="W41" s="2"/>
      <c r="X41" s="2"/>
    </row>
    <row r="42" spans="1:24" ht="12.75" customHeight="1" x14ac:dyDescent="0.2">
      <c r="A42" s="6" t="s">
        <v>97</v>
      </c>
      <c r="B42" s="2"/>
      <c r="C42" s="2"/>
      <c r="D42" s="2"/>
      <c r="E42" s="2"/>
      <c r="F42" s="2"/>
      <c r="G42" s="2"/>
      <c r="H42" s="2"/>
      <c r="I42" s="2"/>
      <c r="J42" s="2"/>
      <c r="K42" s="2"/>
      <c r="L42" s="2"/>
      <c r="M42" s="2"/>
      <c r="N42" s="2"/>
      <c r="O42" s="2"/>
      <c r="P42" s="2"/>
      <c r="Q42" s="2"/>
      <c r="R42" s="2"/>
      <c r="S42" s="2"/>
      <c r="T42" s="2"/>
      <c r="U42" s="2"/>
      <c r="V42" s="2"/>
      <c r="W42" s="2"/>
      <c r="X42" s="2"/>
    </row>
    <row r="43" spans="1:24" ht="12.75" customHeight="1" x14ac:dyDescent="0.2">
      <c r="A43" s="8" t="s">
        <v>5</v>
      </c>
      <c r="B43" s="9" t="s">
        <v>7</v>
      </c>
      <c r="C43" s="9" t="s">
        <v>8</v>
      </c>
      <c r="D43" s="9" t="s">
        <v>9</v>
      </c>
      <c r="E43" s="2"/>
      <c r="F43" s="2"/>
      <c r="G43" s="2"/>
      <c r="H43" s="2"/>
      <c r="I43" s="2"/>
      <c r="J43" s="2"/>
      <c r="K43" s="2"/>
      <c r="L43" s="2"/>
      <c r="M43" s="2"/>
      <c r="N43" s="2"/>
      <c r="O43" s="2"/>
      <c r="P43" s="2"/>
      <c r="Q43" s="2"/>
      <c r="R43" s="2"/>
      <c r="S43" s="2"/>
      <c r="T43" s="2"/>
      <c r="U43" s="2"/>
      <c r="V43" s="2"/>
      <c r="W43" s="2"/>
      <c r="X43" s="2"/>
    </row>
    <row r="44" spans="1:24" ht="12.75" customHeight="1" x14ac:dyDescent="0.2">
      <c r="A44" s="10" t="str">
        <f t="shared" ref="A44:A46" si="6">"IU" &amp; TEXT(ROW()-ROW($A$43), "00")</f>
        <v>IU01</v>
      </c>
      <c r="B44" s="11" t="s">
        <v>100</v>
      </c>
      <c r="C44" s="11" t="s">
        <v>101</v>
      </c>
      <c r="D44" s="13" t="str">
        <f t="shared" ref="D44:D46" si="7">$A44 &amp; " - " &amp; $B44</f>
        <v>IU01 - Correctly used</v>
      </c>
      <c r="E44" s="2"/>
      <c r="F44" s="2"/>
      <c r="G44" s="2"/>
      <c r="H44" s="2"/>
      <c r="I44" s="2"/>
      <c r="J44" s="2"/>
      <c r="K44" s="2"/>
      <c r="L44" s="2"/>
      <c r="M44" s="2"/>
      <c r="N44" s="2"/>
      <c r="O44" s="2"/>
      <c r="P44" s="2"/>
      <c r="Q44" s="2"/>
      <c r="R44" s="2"/>
      <c r="S44" s="2"/>
      <c r="T44" s="2"/>
      <c r="U44" s="2"/>
      <c r="V44" s="2"/>
      <c r="W44" s="2"/>
      <c r="X44" s="2"/>
    </row>
    <row r="45" spans="1:24" ht="12.75" customHeight="1" x14ac:dyDescent="0.2">
      <c r="A45" s="10" t="str">
        <f t="shared" si="6"/>
        <v>IU02</v>
      </c>
      <c r="B45" s="11" t="s">
        <v>103</v>
      </c>
      <c r="C45" s="11" t="s">
        <v>104</v>
      </c>
      <c r="D45" s="13" t="str">
        <f t="shared" si="7"/>
        <v>IU02 - Incorrectly used</v>
      </c>
      <c r="E45" s="2"/>
      <c r="F45" s="2"/>
      <c r="G45" s="2"/>
      <c r="H45" s="2"/>
      <c r="I45" s="2"/>
      <c r="J45" s="2"/>
      <c r="K45" s="2"/>
      <c r="L45" s="2"/>
      <c r="M45" s="2"/>
      <c r="N45" s="2"/>
      <c r="O45" s="2"/>
      <c r="P45" s="2"/>
      <c r="Q45" s="2"/>
      <c r="R45" s="2"/>
      <c r="S45" s="2"/>
      <c r="T45" s="2"/>
      <c r="U45" s="2"/>
      <c r="V45" s="2"/>
      <c r="W45" s="2"/>
      <c r="X45" s="2"/>
    </row>
    <row r="46" spans="1:24" ht="12.75" customHeight="1" x14ac:dyDescent="0.2">
      <c r="A46" s="10" t="str">
        <f t="shared" si="6"/>
        <v>IU03</v>
      </c>
      <c r="B46" s="11" t="s">
        <v>30</v>
      </c>
      <c r="C46" s="11" t="s">
        <v>31</v>
      </c>
      <c r="D46" s="13" t="str">
        <f t="shared" si="7"/>
        <v>IU03 - N/A</v>
      </c>
      <c r="E46" s="2"/>
      <c r="F46" s="2"/>
      <c r="G46" s="2"/>
      <c r="H46" s="2"/>
      <c r="I46" s="2"/>
      <c r="J46" s="2"/>
      <c r="K46" s="2"/>
      <c r="L46" s="2"/>
      <c r="M46" s="2"/>
      <c r="N46" s="2"/>
      <c r="O46" s="2"/>
      <c r="P46" s="2"/>
      <c r="Q46" s="2"/>
      <c r="R46" s="2"/>
      <c r="S46" s="2"/>
      <c r="T46" s="2"/>
      <c r="U46" s="2"/>
      <c r="V46" s="2"/>
      <c r="W46" s="2"/>
      <c r="X46" s="2"/>
    </row>
    <row r="47" spans="1:24" ht="12.75" customHeight="1" x14ac:dyDescent="0.2">
      <c r="A47" s="17"/>
      <c r="B47" s="17"/>
      <c r="C47" s="17"/>
      <c r="D47" s="17"/>
      <c r="E47" s="2"/>
      <c r="F47" s="2"/>
      <c r="G47" s="2"/>
      <c r="H47" s="2"/>
      <c r="I47" s="2"/>
      <c r="J47" s="2"/>
      <c r="K47" s="2"/>
      <c r="L47" s="2"/>
      <c r="M47" s="2"/>
      <c r="N47" s="2"/>
      <c r="O47" s="2"/>
      <c r="P47" s="2"/>
      <c r="Q47" s="2"/>
      <c r="R47" s="2"/>
      <c r="S47" s="2"/>
      <c r="T47" s="2"/>
      <c r="U47" s="2"/>
      <c r="V47" s="2"/>
      <c r="W47" s="2"/>
      <c r="X47" s="2"/>
    </row>
    <row r="48" spans="1:24" ht="12.75" customHeight="1" x14ac:dyDescent="0.2">
      <c r="A48" s="2"/>
      <c r="B48" s="2"/>
      <c r="C48" s="2"/>
      <c r="D48" s="2"/>
      <c r="E48" s="2"/>
      <c r="F48" s="2"/>
      <c r="G48" s="2"/>
      <c r="H48" s="2"/>
      <c r="I48" s="2"/>
      <c r="J48" s="2"/>
      <c r="K48" s="2"/>
      <c r="L48" s="2"/>
      <c r="M48" s="2"/>
      <c r="N48" s="2"/>
      <c r="O48" s="2"/>
      <c r="P48" s="2"/>
      <c r="Q48" s="2"/>
      <c r="R48" s="2"/>
      <c r="S48" s="2"/>
      <c r="T48" s="2"/>
      <c r="U48" s="2"/>
      <c r="V48" s="2"/>
      <c r="W48" s="2"/>
      <c r="X48" s="2"/>
    </row>
    <row r="49" spans="1:24" ht="12.75" customHeight="1" x14ac:dyDescent="0.2">
      <c r="A49" s="6" t="s">
        <v>50</v>
      </c>
      <c r="B49" s="2"/>
      <c r="C49" s="2"/>
      <c r="D49" s="2"/>
      <c r="E49" s="2"/>
      <c r="F49" s="2"/>
      <c r="G49" s="2"/>
      <c r="H49" s="2"/>
      <c r="I49" s="2"/>
      <c r="J49" s="2"/>
      <c r="K49" s="2"/>
      <c r="L49" s="2"/>
      <c r="M49" s="2"/>
      <c r="N49" s="2"/>
      <c r="O49" s="2"/>
      <c r="P49" s="2"/>
      <c r="Q49" s="2"/>
      <c r="R49" s="2"/>
      <c r="S49" s="2"/>
      <c r="T49" s="2"/>
      <c r="U49" s="2"/>
      <c r="V49" s="2"/>
      <c r="W49" s="2"/>
      <c r="X49" s="2"/>
    </row>
    <row r="50" spans="1:24" ht="12.75" customHeight="1" x14ac:dyDescent="0.2">
      <c r="A50" s="8" t="s">
        <v>5</v>
      </c>
      <c r="B50" s="9" t="s">
        <v>33</v>
      </c>
      <c r="C50" s="9" t="s">
        <v>8</v>
      </c>
      <c r="D50" s="9" t="s">
        <v>9</v>
      </c>
      <c r="E50" s="2"/>
      <c r="F50" s="2"/>
      <c r="G50" s="2"/>
      <c r="H50" s="2"/>
      <c r="I50" s="2"/>
      <c r="J50" s="2"/>
      <c r="K50" s="2"/>
      <c r="L50" s="2"/>
      <c r="M50" s="2"/>
      <c r="N50" s="2"/>
      <c r="O50" s="2"/>
      <c r="P50" s="2"/>
      <c r="Q50" s="2"/>
      <c r="R50" s="2"/>
      <c r="S50" s="2"/>
      <c r="T50" s="2"/>
      <c r="U50" s="2"/>
      <c r="V50" s="2"/>
      <c r="W50" s="2"/>
      <c r="X50" s="2"/>
    </row>
    <row r="51" spans="1:24" ht="12.75" customHeight="1" x14ac:dyDescent="0.2">
      <c r="A51" s="10" t="str">
        <f t="shared" ref="A51:A59" si="8">"EN" &amp; TEXT(ROW()-ROW($A$50), "00")</f>
        <v>EN01</v>
      </c>
      <c r="B51" s="11" t="s">
        <v>107</v>
      </c>
      <c r="C51" s="11" t="s">
        <v>108</v>
      </c>
      <c r="D51" s="13" t="str">
        <f t="shared" ref="D51:D59" si="9">$A51 &amp; " - " &amp; $B51</f>
        <v>EN01 - Normal conditions</v>
      </c>
      <c r="E51" s="2"/>
      <c r="F51" s="2"/>
      <c r="G51" s="2"/>
      <c r="H51" s="2"/>
      <c r="I51" s="2"/>
      <c r="J51" s="2"/>
      <c r="K51" s="2"/>
      <c r="L51" s="2"/>
      <c r="M51" s="2"/>
      <c r="N51" s="2"/>
      <c r="O51" s="2"/>
      <c r="P51" s="2"/>
      <c r="Q51" s="2"/>
      <c r="R51" s="2"/>
      <c r="S51" s="2"/>
      <c r="T51" s="2"/>
      <c r="U51" s="2"/>
      <c r="V51" s="2"/>
      <c r="W51" s="2"/>
      <c r="X51" s="2"/>
    </row>
    <row r="52" spans="1:24" ht="12.75" customHeight="1" x14ac:dyDescent="0.2">
      <c r="A52" s="10" t="str">
        <f t="shared" si="8"/>
        <v>EN02</v>
      </c>
      <c r="B52" s="11" t="s">
        <v>110</v>
      </c>
      <c r="C52" s="11" t="s">
        <v>108</v>
      </c>
      <c r="D52" s="13" t="str">
        <f t="shared" si="9"/>
        <v>EN02 - Sun blares (degraded view)</v>
      </c>
      <c r="E52" s="2"/>
      <c r="F52" s="2"/>
      <c r="G52" s="2"/>
      <c r="H52" s="2"/>
      <c r="I52" s="2"/>
      <c r="J52" s="2"/>
      <c r="K52" s="2"/>
      <c r="L52" s="2"/>
      <c r="M52" s="2"/>
      <c r="N52" s="2"/>
      <c r="O52" s="2"/>
      <c r="P52" s="2"/>
      <c r="Q52" s="2"/>
      <c r="R52" s="2"/>
      <c r="S52" s="2"/>
      <c r="T52" s="2"/>
      <c r="U52" s="2"/>
      <c r="V52" s="2"/>
      <c r="W52" s="2"/>
      <c r="X52" s="2"/>
    </row>
    <row r="53" spans="1:24" ht="12.75" customHeight="1" x14ac:dyDescent="0.2">
      <c r="A53" s="10" t="str">
        <f t="shared" si="8"/>
        <v>EN03</v>
      </c>
      <c r="B53" s="11" t="s">
        <v>112</v>
      </c>
      <c r="C53" s="11" t="s">
        <v>108</v>
      </c>
      <c r="D53" s="13" t="str">
        <f t="shared" si="9"/>
        <v>EN03 - Fog (degraded view)</v>
      </c>
      <c r="E53" s="2"/>
      <c r="F53" s="2"/>
      <c r="G53" s="2"/>
      <c r="H53" s="2"/>
      <c r="I53" s="2"/>
      <c r="J53" s="2"/>
      <c r="K53" s="2"/>
      <c r="L53" s="2"/>
      <c r="M53" s="2"/>
      <c r="N53" s="2"/>
      <c r="O53" s="2"/>
      <c r="P53" s="2"/>
      <c r="Q53" s="2"/>
      <c r="R53" s="2"/>
      <c r="S53" s="2"/>
      <c r="T53" s="2"/>
      <c r="U53" s="2"/>
      <c r="V53" s="2"/>
      <c r="W53" s="2"/>
      <c r="X53" s="2"/>
    </row>
    <row r="54" spans="1:24" ht="12.75" customHeight="1" x14ac:dyDescent="0.2">
      <c r="A54" s="10" t="str">
        <f t="shared" si="8"/>
        <v>EN04</v>
      </c>
      <c r="B54" s="11" t="s">
        <v>113</v>
      </c>
      <c r="C54" s="11" t="s">
        <v>108</v>
      </c>
      <c r="D54" s="13" t="str">
        <f t="shared" si="9"/>
        <v>EN04 - Snowfall (degraded view)</v>
      </c>
      <c r="E54" s="2"/>
      <c r="F54" s="2"/>
      <c r="G54" s="2"/>
      <c r="H54" s="2"/>
      <c r="I54" s="2"/>
      <c r="J54" s="2"/>
      <c r="K54" s="2"/>
      <c r="L54" s="2"/>
      <c r="M54" s="2"/>
      <c r="N54" s="2"/>
      <c r="O54" s="2"/>
      <c r="P54" s="2"/>
      <c r="Q54" s="2"/>
      <c r="R54" s="2"/>
      <c r="S54" s="2"/>
      <c r="T54" s="2"/>
      <c r="U54" s="2"/>
      <c r="V54" s="2"/>
      <c r="W54" s="2"/>
      <c r="X54" s="2"/>
    </row>
    <row r="55" spans="1:24" ht="12.75" customHeight="1" x14ac:dyDescent="0.2">
      <c r="A55" s="10" t="str">
        <f t="shared" si="8"/>
        <v>EN05</v>
      </c>
      <c r="B55" s="11" t="s">
        <v>122</v>
      </c>
      <c r="C55" s="11" t="s">
        <v>108</v>
      </c>
      <c r="D55" s="13" t="str">
        <f t="shared" si="9"/>
        <v>EN05 - Cross-wind (lateral force)</v>
      </c>
      <c r="E55" s="2"/>
      <c r="F55" s="2"/>
      <c r="G55" s="2"/>
      <c r="H55" s="2"/>
      <c r="I55" s="2"/>
      <c r="J55" s="2"/>
      <c r="K55" s="2"/>
      <c r="L55" s="2"/>
      <c r="M55" s="2"/>
      <c r="N55" s="2"/>
      <c r="O55" s="2"/>
      <c r="P55" s="2"/>
      <c r="Q55" s="2"/>
      <c r="R55" s="2"/>
      <c r="S55" s="2"/>
      <c r="T55" s="2"/>
      <c r="U55" s="2"/>
      <c r="V55" s="2"/>
      <c r="W55" s="2"/>
      <c r="X55" s="2"/>
    </row>
    <row r="56" spans="1:24" ht="12.75" customHeight="1" x14ac:dyDescent="0.2">
      <c r="A56" s="10" t="str">
        <f t="shared" si="8"/>
        <v>EN06</v>
      </c>
      <c r="B56" s="11" t="s">
        <v>124</v>
      </c>
      <c r="C56" s="11" t="s">
        <v>45</v>
      </c>
      <c r="D56" s="13" t="str">
        <f t="shared" si="9"/>
        <v>EN06 - Rain (slippery road)</v>
      </c>
      <c r="E56" s="2"/>
      <c r="F56" s="2"/>
      <c r="G56" s="2"/>
      <c r="H56" s="2"/>
      <c r="I56" s="2"/>
      <c r="J56" s="2"/>
      <c r="K56" s="2"/>
      <c r="L56" s="2"/>
      <c r="M56" s="2"/>
      <c r="N56" s="2"/>
      <c r="O56" s="2"/>
      <c r="P56" s="2"/>
      <c r="Q56" s="2"/>
      <c r="R56" s="2"/>
      <c r="S56" s="2"/>
      <c r="T56" s="2"/>
      <c r="U56" s="2"/>
      <c r="V56" s="2"/>
      <c r="W56" s="2"/>
      <c r="X56" s="2"/>
    </row>
    <row r="57" spans="1:24" ht="12.75" customHeight="1" x14ac:dyDescent="0.2">
      <c r="A57" s="10" t="str">
        <f t="shared" si="8"/>
        <v>EN07</v>
      </c>
      <c r="B57" s="11" t="s">
        <v>128</v>
      </c>
      <c r="C57" s="11" t="s">
        <v>45</v>
      </c>
      <c r="D57" s="13" t="str">
        <f t="shared" si="9"/>
        <v>EN07 - Snow (slippery road)</v>
      </c>
      <c r="E57" s="2"/>
      <c r="F57" s="2"/>
      <c r="G57" s="2"/>
      <c r="H57" s="2"/>
      <c r="I57" s="2"/>
      <c r="J57" s="2"/>
      <c r="K57" s="2"/>
      <c r="L57" s="2"/>
      <c r="M57" s="2"/>
      <c r="N57" s="2"/>
      <c r="O57" s="2"/>
      <c r="P57" s="2"/>
      <c r="Q57" s="2"/>
      <c r="R57" s="2"/>
      <c r="S57" s="2"/>
      <c r="T57" s="2"/>
      <c r="U57" s="2"/>
      <c r="V57" s="2"/>
      <c r="W57" s="2"/>
      <c r="X57" s="2"/>
    </row>
    <row r="58" spans="1:24" ht="12.75" customHeight="1" x14ac:dyDescent="0.2">
      <c r="A58" s="10" t="str">
        <f t="shared" si="8"/>
        <v>EN08</v>
      </c>
      <c r="B58" s="11" t="s">
        <v>134</v>
      </c>
      <c r="C58" s="11" t="s">
        <v>45</v>
      </c>
      <c r="D58" s="13" t="str">
        <f t="shared" si="9"/>
        <v>EN08 - Glace (slippery road)</v>
      </c>
      <c r="E58" s="2"/>
      <c r="F58" s="2"/>
      <c r="G58" s="2"/>
      <c r="H58" s="2"/>
      <c r="I58" s="2"/>
      <c r="J58" s="2"/>
      <c r="K58" s="2"/>
      <c r="L58" s="2"/>
      <c r="M58" s="2"/>
      <c r="N58" s="2"/>
      <c r="O58" s="2"/>
      <c r="P58" s="2"/>
      <c r="Q58" s="2"/>
      <c r="R58" s="2"/>
      <c r="S58" s="2"/>
      <c r="T58" s="2"/>
      <c r="U58" s="2"/>
      <c r="V58" s="2"/>
      <c r="W58" s="2"/>
      <c r="X58" s="2"/>
    </row>
    <row r="59" spans="1:24" ht="12.75" customHeight="1" x14ac:dyDescent="0.2">
      <c r="A59" s="10" t="str">
        <f t="shared" si="8"/>
        <v>EN09</v>
      </c>
      <c r="B59" s="11" t="s">
        <v>30</v>
      </c>
      <c r="C59" s="11" t="s">
        <v>31</v>
      </c>
      <c r="D59" s="13" t="str">
        <f t="shared" si="9"/>
        <v>EN09 - N/A</v>
      </c>
      <c r="E59" s="2"/>
      <c r="F59" s="2"/>
      <c r="G59" s="2"/>
      <c r="H59" s="2"/>
      <c r="I59" s="2"/>
      <c r="J59" s="2"/>
      <c r="K59" s="2"/>
      <c r="L59" s="2"/>
      <c r="M59" s="2"/>
      <c r="N59" s="2"/>
      <c r="O59" s="2"/>
      <c r="P59" s="2"/>
      <c r="Q59" s="2"/>
      <c r="R59" s="2"/>
      <c r="S59" s="2"/>
      <c r="T59" s="2"/>
      <c r="U59" s="2"/>
      <c r="V59" s="2"/>
      <c r="W59" s="2"/>
      <c r="X59" s="2"/>
    </row>
    <row r="60" spans="1:24" ht="12.75" customHeight="1" x14ac:dyDescent="0.2">
      <c r="A60" s="17"/>
      <c r="B60" s="17"/>
      <c r="C60" s="17"/>
      <c r="D60" s="17"/>
      <c r="E60" s="2"/>
      <c r="F60" s="2"/>
      <c r="G60" s="2"/>
      <c r="H60" s="2"/>
      <c r="I60" s="2"/>
      <c r="J60" s="2"/>
      <c r="K60" s="2"/>
      <c r="L60" s="2"/>
      <c r="M60" s="2"/>
      <c r="N60" s="2"/>
      <c r="O60" s="2"/>
      <c r="P60" s="2"/>
      <c r="Q60" s="2"/>
      <c r="R60" s="2"/>
      <c r="S60" s="2"/>
      <c r="T60" s="2"/>
      <c r="U60" s="2"/>
      <c r="V60" s="2"/>
      <c r="W60" s="2"/>
      <c r="X60" s="2"/>
    </row>
    <row r="61" spans="1:24" ht="12.75" customHeight="1" x14ac:dyDescent="0.2">
      <c r="A61" s="2"/>
      <c r="B61" s="2"/>
      <c r="C61" s="2"/>
      <c r="D61" s="2"/>
      <c r="E61" s="2"/>
      <c r="F61" s="2"/>
      <c r="G61" s="2"/>
      <c r="H61" s="2"/>
      <c r="I61" s="2"/>
      <c r="J61" s="2"/>
      <c r="K61" s="2"/>
      <c r="L61" s="2"/>
      <c r="M61" s="2"/>
      <c r="N61" s="2"/>
      <c r="O61" s="2"/>
      <c r="P61" s="2"/>
      <c r="Q61" s="2"/>
      <c r="R61" s="2"/>
      <c r="S61" s="2"/>
      <c r="T61" s="2"/>
      <c r="U61" s="2"/>
      <c r="V61" s="2"/>
      <c r="W61" s="2"/>
      <c r="X61" s="2"/>
    </row>
    <row r="62" spans="1:24" ht="12.75" customHeight="1" x14ac:dyDescent="0.2">
      <c r="E62" s="2"/>
      <c r="F62" s="2"/>
      <c r="G62" s="2"/>
      <c r="H62" s="2"/>
      <c r="I62" s="2"/>
      <c r="J62" s="2"/>
      <c r="K62" s="2"/>
      <c r="L62" s="2"/>
      <c r="M62" s="2"/>
      <c r="N62" s="2"/>
      <c r="O62" s="2"/>
      <c r="P62" s="2"/>
      <c r="Q62" s="2"/>
      <c r="R62" s="2"/>
      <c r="S62" s="2"/>
      <c r="T62" s="2"/>
      <c r="U62" s="2"/>
      <c r="V62" s="2"/>
      <c r="W62" s="2"/>
      <c r="X62" s="2"/>
    </row>
    <row r="63" spans="1:24" ht="12.75" customHeight="1" x14ac:dyDescent="0.2">
      <c r="E63" s="2"/>
      <c r="F63" s="2"/>
      <c r="G63" s="2"/>
      <c r="H63" s="2"/>
      <c r="I63" s="2"/>
      <c r="J63" s="2"/>
      <c r="K63" s="2"/>
      <c r="L63" s="2"/>
      <c r="M63" s="2"/>
      <c r="N63" s="2"/>
      <c r="O63" s="2"/>
      <c r="P63" s="2"/>
      <c r="Q63" s="2"/>
      <c r="R63" s="2"/>
      <c r="S63" s="2"/>
      <c r="T63" s="2"/>
      <c r="U63" s="2"/>
      <c r="V63" s="2"/>
      <c r="W63" s="2"/>
      <c r="X63" s="2"/>
    </row>
    <row r="64" spans="1:24" ht="12.75" customHeight="1" x14ac:dyDescent="0.2">
      <c r="E64" s="2"/>
      <c r="F64" s="2"/>
      <c r="G64" s="2"/>
      <c r="H64" s="2"/>
      <c r="I64" s="2"/>
      <c r="J64" s="2"/>
      <c r="K64" s="2"/>
      <c r="L64" s="2"/>
      <c r="M64" s="2"/>
      <c r="N64" s="2"/>
      <c r="O64" s="2"/>
      <c r="P64" s="2"/>
      <c r="Q64" s="2"/>
      <c r="R64" s="2"/>
      <c r="S64" s="2"/>
      <c r="T64" s="2"/>
      <c r="U64" s="2"/>
      <c r="V64" s="2"/>
      <c r="W64" s="2"/>
      <c r="X64" s="2"/>
    </row>
    <row r="65" spans="5:24" ht="12.75" customHeight="1" x14ac:dyDescent="0.2">
      <c r="E65" s="2"/>
      <c r="F65" s="2"/>
      <c r="G65" s="2"/>
      <c r="H65" s="2"/>
      <c r="I65" s="2"/>
      <c r="J65" s="2"/>
      <c r="K65" s="2"/>
      <c r="L65" s="2"/>
      <c r="M65" s="2"/>
      <c r="N65" s="2"/>
      <c r="O65" s="2"/>
      <c r="P65" s="2"/>
      <c r="Q65" s="2"/>
      <c r="R65" s="2"/>
      <c r="S65" s="2"/>
      <c r="T65" s="2"/>
      <c r="U65" s="2"/>
      <c r="V65" s="2"/>
      <c r="W65" s="2"/>
      <c r="X65" s="2"/>
    </row>
    <row r="66" spans="5:24" ht="12.75" customHeight="1" x14ac:dyDescent="0.2">
      <c r="E66" s="2"/>
      <c r="F66" s="2"/>
      <c r="G66" s="2"/>
      <c r="H66" s="2"/>
      <c r="I66" s="2"/>
      <c r="J66" s="2"/>
      <c r="K66" s="2"/>
      <c r="L66" s="2"/>
      <c r="M66" s="2"/>
      <c r="N66" s="2"/>
      <c r="O66" s="2"/>
      <c r="P66" s="2"/>
      <c r="Q66" s="2"/>
      <c r="R66" s="2"/>
      <c r="S66" s="2"/>
      <c r="T66" s="2"/>
      <c r="U66" s="2"/>
      <c r="V66" s="2"/>
      <c r="W66" s="2"/>
      <c r="X66" s="2"/>
    </row>
    <row r="67" spans="5:24" ht="12.75" customHeight="1" x14ac:dyDescent="0.2">
      <c r="E67" s="2"/>
      <c r="F67" s="2"/>
      <c r="G67" s="2"/>
      <c r="H67" s="2"/>
      <c r="I67" s="2"/>
      <c r="J67" s="2"/>
      <c r="K67" s="2"/>
      <c r="L67" s="2"/>
      <c r="M67" s="2"/>
      <c r="N67" s="2"/>
      <c r="O67" s="2"/>
      <c r="P67" s="2"/>
      <c r="Q67" s="2"/>
      <c r="R67" s="2"/>
      <c r="S67" s="2"/>
      <c r="T67" s="2"/>
      <c r="U67" s="2"/>
      <c r="V67" s="2"/>
      <c r="W67" s="2"/>
      <c r="X67" s="2"/>
    </row>
    <row r="68" spans="5:24" ht="12.75" customHeight="1" x14ac:dyDescent="0.2">
      <c r="E68" s="2"/>
      <c r="F68" s="2"/>
      <c r="G68" s="2"/>
      <c r="H68" s="2"/>
      <c r="I68" s="2"/>
      <c r="J68" s="2"/>
      <c r="K68" s="2"/>
      <c r="L68" s="2"/>
      <c r="M68" s="2"/>
      <c r="N68" s="2"/>
      <c r="O68" s="2"/>
      <c r="P68" s="2"/>
      <c r="Q68" s="2"/>
      <c r="R68" s="2"/>
      <c r="S68" s="2"/>
      <c r="T68" s="2"/>
      <c r="U68" s="2"/>
      <c r="V68" s="2"/>
      <c r="W68" s="2"/>
      <c r="X68" s="2"/>
    </row>
    <row r="69" spans="5:24" ht="12.75" customHeight="1" x14ac:dyDescent="0.2">
      <c r="E69" s="2"/>
      <c r="F69" s="2"/>
      <c r="G69" s="2"/>
      <c r="H69" s="2"/>
      <c r="I69" s="2"/>
      <c r="J69" s="2"/>
      <c r="K69" s="2"/>
      <c r="L69" s="2"/>
      <c r="M69" s="2"/>
      <c r="N69" s="2"/>
      <c r="O69" s="2"/>
      <c r="P69" s="2"/>
      <c r="Q69" s="2"/>
      <c r="R69" s="2"/>
      <c r="S69" s="2"/>
      <c r="T69" s="2"/>
      <c r="U69" s="2"/>
      <c r="V69" s="2"/>
      <c r="W69" s="2"/>
      <c r="X69" s="2"/>
    </row>
    <row r="70" spans="5:24" ht="12.75" customHeight="1" x14ac:dyDescent="0.2">
      <c r="E70" s="2"/>
      <c r="F70" s="2"/>
      <c r="G70" s="2"/>
      <c r="H70" s="2"/>
      <c r="I70" s="2"/>
      <c r="J70" s="2"/>
      <c r="K70" s="2"/>
      <c r="L70" s="2"/>
      <c r="M70" s="2"/>
      <c r="N70" s="2"/>
      <c r="O70" s="2"/>
      <c r="P70" s="2"/>
      <c r="Q70" s="2"/>
      <c r="R70" s="2"/>
      <c r="S70" s="2"/>
      <c r="T70" s="2"/>
      <c r="U70" s="2"/>
      <c r="V70" s="2"/>
      <c r="W70" s="2"/>
      <c r="X70" s="2"/>
    </row>
    <row r="71" spans="5:24" ht="12.75" customHeight="1" x14ac:dyDescent="0.2">
      <c r="E71" s="2"/>
      <c r="F71" s="2"/>
      <c r="G71" s="2"/>
      <c r="H71" s="2"/>
      <c r="I71" s="2"/>
      <c r="J71" s="2"/>
      <c r="K71" s="2"/>
      <c r="L71" s="2"/>
      <c r="M71" s="2"/>
      <c r="N71" s="2"/>
      <c r="O71" s="2"/>
      <c r="P71" s="2"/>
      <c r="Q71" s="2"/>
      <c r="R71" s="2"/>
      <c r="S71" s="2"/>
      <c r="T71" s="2"/>
      <c r="U71" s="2"/>
      <c r="V71" s="2"/>
      <c r="W71" s="2"/>
      <c r="X71" s="2"/>
    </row>
    <row r="72" spans="5:24" ht="12.75" customHeight="1" x14ac:dyDescent="0.2">
      <c r="E72" s="2"/>
      <c r="F72" s="2"/>
      <c r="G72" s="2"/>
      <c r="H72" s="2"/>
      <c r="I72" s="2"/>
      <c r="J72" s="2"/>
      <c r="K72" s="2"/>
      <c r="L72" s="2"/>
      <c r="M72" s="2"/>
      <c r="N72" s="2"/>
      <c r="O72" s="2"/>
      <c r="P72" s="2"/>
      <c r="Q72" s="2"/>
      <c r="R72" s="2"/>
      <c r="S72" s="2"/>
      <c r="T72" s="2"/>
      <c r="U72" s="2"/>
      <c r="V72" s="2"/>
      <c r="W72" s="2"/>
      <c r="X72" s="2"/>
    </row>
    <row r="73" spans="5:24" ht="12.75" customHeight="1" x14ac:dyDescent="0.2">
      <c r="E73" s="2"/>
      <c r="F73" s="2"/>
      <c r="G73" s="2"/>
      <c r="H73" s="2"/>
      <c r="I73" s="2"/>
      <c r="J73" s="2"/>
      <c r="K73" s="2"/>
      <c r="L73" s="2"/>
      <c r="M73" s="2"/>
      <c r="N73" s="2"/>
      <c r="O73" s="2"/>
      <c r="P73" s="2"/>
      <c r="Q73" s="2"/>
      <c r="R73" s="2"/>
      <c r="S73" s="2"/>
      <c r="T73" s="2"/>
      <c r="U73" s="2"/>
      <c r="V73" s="2"/>
      <c r="W73" s="2"/>
      <c r="X73" s="2"/>
    </row>
    <row r="74" spans="5:24" ht="12.75" customHeight="1" x14ac:dyDescent="0.2">
      <c r="E74" s="2"/>
      <c r="F74" s="2"/>
      <c r="G74" s="2"/>
      <c r="H74" s="2"/>
      <c r="I74" s="2"/>
      <c r="J74" s="2"/>
      <c r="K74" s="2"/>
      <c r="L74" s="2"/>
      <c r="M74" s="2"/>
      <c r="N74" s="2"/>
      <c r="O74" s="2"/>
      <c r="P74" s="2"/>
      <c r="Q74" s="2"/>
      <c r="R74" s="2"/>
      <c r="S74" s="2"/>
      <c r="T74" s="2"/>
      <c r="U74" s="2"/>
      <c r="V74" s="2"/>
      <c r="W74" s="2"/>
      <c r="X74" s="2"/>
    </row>
    <row r="75" spans="5:24" ht="12.75" customHeight="1" x14ac:dyDescent="0.2">
      <c r="E75" s="2"/>
      <c r="F75" s="2"/>
      <c r="G75" s="2"/>
      <c r="H75" s="2"/>
      <c r="I75" s="2"/>
      <c r="J75" s="2"/>
      <c r="K75" s="2"/>
      <c r="L75" s="2"/>
      <c r="M75" s="2"/>
      <c r="N75" s="2"/>
      <c r="O75" s="2"/>
      <c r="P75" s="2"/>
      <c r="Q75" s="2"/>
      <c r="R75" s="2"/>
      <c r="S75" s="2"/>
      <c r="T75" s="2"/>
      <c r="U75" s="2"/>
      <c r="V75" s="2"/>
      <c r="W75" s="2"/>
      <c r="X75" s="2"/>
    </row>
    <row r="76" spans="5:24" ht="12.75" customHeight="1" x14ac:dyDescent="0.2">
      <c r="E76" s="2"/>
      <c r="F76" s="2"/>
      <c r="G76" s="2"/>
      <c r="H76" s="2"/>
      <c r="I76" s="2"/>
      <c r="J76" s="2"/>
      <c r="K76" s="2"/>
      <c r="L76" s="2"/>
      <c r="M76" s="2"/>
      <c r="N76" s="2"/>
      <c r="O76" s="2"/>
      <c r="P76" s="2"/>
      <c r="Q76" s="2"/>
      <c r="R76" s="2"/>
      <c r="S76" s="2"/>
      <c r="T76" s="2"/>
      <c r="U76" s="2"/>
      <c r="V76" s="2"/>
      <c r="W76" s="2"/>
      <c r="X76" s="2"/>
    </row>
    <row r="77" spans="5:24" ht="12.75" customHeight="1" x14ac:dyDescent="0.2">
      <c r="E77" s="2"/>
      <c r="F77" s="2"/>
      <c r="G77" s="2"/>
      <c r="H77" s="2"/>
      <c r="I77" s="2"/>
      <c r="J77" s="2"/>
      <c r="K77" s="2"/>
      <c r="L77" s="2"/>
      <c r="M77" s="2"/>
      <c r="N77" s="2"/>
      <c r="O77" s="2"/>
      <c r="P77" s="2"/>
      <c r="Q77" s="2"/>
      <c r="R77" s="2"/>
      <c r="S77" s="2"/>
      <c r="T77" s="2"/>
      <c r="U77" s="2"/>
      <c r="V77" s="2"/>
      <c r="W77" s="2"/>
      <c r="X77" s="2"/>
    </row>
    <row r="78" spans="5:24" ht="12.75" customHeight="1" x14ac:dyDescent="0.2">
      <c r="E78" s="2"/>
      <c r="F78" s="2"/>
      <c r="G78" s="2"/>
      <c r="H78" s="2"/>
      <c r="I78" s="2"/>
      <c r="J78" s="2"/>
      <c r="K78" s="2"/>
      <c r="L78" s="2"/>
      <c r="M78" s="2"/>
      <c r="N78" s="2"/>
      <c r="O78" s="2"/>
      <c r="P78" s="2"/>
      <c r="Q78" s="2"/>
      <c r="R78" s="2"/>
      <c r="S78" s="2"/>
      <c r="T78" s="2"/>
      <c r="U78" s="2"/>
      <c r="V78" s="2"/>
      <c r="W78" s="2"/>
      <c r="X78" s="2"/>
    </row>
    <row r="79" spans="5:24" ht="12.75" customHeight="1" x14ac:dyDescent="0.2">
      <c r="E79" s="2"/>
      <c r="F79" s="2"/>
      <c r="G79" s="2"/>
      <c r="H79" s="2"/>
      <c r="I79" s="2"/>
      <c r="J79" s="2"/>
      <c r="K79" s="2"/>
      <c r="L79" s="2"/>
      <c r="M79" s="2"/>
      <c r="N79" s="2"/>
      <c r="O79" s="2"/>
      <c r="P79" s="2"/>
      <c r="Q79" s="2"/>
      <c r="R79" s="2"/>
      <c r="S79" s="2"/>
      <c r="T79" s="2"/>
      <c r="U79" s="2"/>
      <c r="V79" s="2"/>
      <c r="W79" s="2"/>
      <c r="X79" s="2"/>
    </row>
    <row r="80" spans="5:24" ht="12.75" customHeight="1" x14ac:dyDescent="0.2">
      <c r="E80" s="2"/>
      <c r="F80" s="2"/>
      <c r="G80" s="2"/>
      <c r="H80" s="2"/>
      <c r="I80" s="2"/>
      <c r="J80" s="2"/>
      <c r="K80" s="2"/>
      <c r="L80" s="2"/>
      <c r="M80" s="2"/>
      <c r="N80" s="2"/>
      <c r="O80" s="2"/>
      <c r="P80" s="2"/>
      <c r="Q80" s="2"/>
      <c r="R80" s="2"/>
      <c r="S80" s="2"/>
      <c r="T80" s="2"/>
      <c r="U80" s="2"/>
      <c r="V80" s="2"/>
      <c r="W80" s="2"/>
      <c r="X80" s="2"/>
    </row>
    <row r="81" spans="1:24" ht="12.75" customHeight="1" x14ac:dyDescent="0.2">
      <c r="E81" s="2"/>
      <c r="F81" s="2"/>
      <c r="G81" s="2"/>
      <c r="H81" s="2"/>
      <c r="I81" s="2"/>
      <c r="J81" s="2"/>
      <c r="K81" s="2"/>
      <c r="L81" s="2"/>
      <c r="M81" s="2"/>
      <c r="N81" s="2"/>
      <c r="O81" s="2"/>
      <c r="P81" s="2"/>
      <c r="Q81" s="2"/>
      <c r="R81" s="2"/>
      <c r="S81" s="2"/>
      <c r="T81" s="2"/>
      <c r="U81" s="2"/>
      <c r="V81" s="2"/>
      <c r="W81" s="2"/>
      <c r="X81" s="2"/>
    </row>
    <row r="82" spans="1:24" ht="12.75" customHeight="1" x14ac:dyDescent="0.2">
      <c r="E82" s="2"/>
      <c r="F82" s="2"/>
      <c r="G82" s="2"/>
      <c r="H82" s="2"/>
      <c r="I82" s="2"/>
      <c r="J82" s="2"/>
      <c r="K82" s="2"/>
      <c r="L82" s="2"/>
      <c r="M82" s="2"/>
      <c r="N82" s="2"/>
      <c r="O82" s="2"/>
      <c r="P82" s="2"/>
      <c r="Q82" s="2"/>
      <c r="R82" s="2"/>
      <c r="S82" s="2"/>
      <c r="T82" s="2"/>
      <c r="U82" s="2"/>
      <c r="V82" s="2"/>
      <c r="W82" s="2"/>
      <c r="X82" s="2"/>
    </row>
    <row r="83" spans="1:24" ht="12.75" customHeight="1" x14ac:dyDescent="0.2">
      <c r="E83" s="2"/>
      <c r="F83" s="2"/>
      <c r="G83" s="2"/>
      <c r="H83" s="2"/>
      <c r="I83" s="2"/>
      <c r="J83" s="2"/>
      <c r="K83" s="2"/>
      <c r="L83" s="2"/>
      <c r="M83" s="2"/>
      <c r="N83" s="2"/>
      <c r="O83" s="2"/>
      <c r="P83" s="2"/>
      <c r="Q83" s="2"/>
      <c r="R83" s="2"/>
      <c r="S83" s="2"/>
      <c r="T83" s="2"/>
      <c r="U83" s="2"/>
      <c r="V83" s="2"/>
      <c r="W83" s="2"/>
      <c r="X83" s="2"/>
    </row>
    <row r="84" spans="1:24" ht="12.75" customHeight="1" x14ac:dyDescent="0.2">
      <c r="E84" s="2"/>
      <c r="F84" s="2"/>
      <c r="G84" s="2"/>
      <c r="H84" s="2"/>
      <c r="I84" s="2"/>
      <c r="J84" s="2"/>
      <c r="K84" s="2"/>
      <c r="L84" s="2"/>
      <c r="M84" s="2"/>
      <c r="N84" s="2"/>
      <c r="O84" s="2"/>
      <c r="P84" s="2"/>
      <c r="Q84" s="2"/>
      <c r="R84" s="2"/>
      <c r="S84" s="2"/>
      <c r="T84" s="2"/>
      <c r="U84" s="2"/>
      <c r="V84" s="2"/>
      <c r="W84" s="2"/>
      <c r="X84" s="2"/>
    </row>
    <row r="85" spans="1:24" ht="12.75" customHeight="1" x14ac:dyDescent="0.2">
      <c r="A85" s="2"/>
      <c r="B85" s="2"/>
      <c r="C85" s="2"/>
      <c r="D85" s="2"/>
      <c r="E85" s="2"/>
      <c r="F85" s="2"/>
      <c r="G85" s="2"/>
      <c r="H85" s="2"/>
      <c r="I85" s="2"/>
      <c r="J85" s="2"/>
      <c r="K85" s="2"/>
      <c r="L85" s="2"/>
      <c r="M85" s="2"/>
      <c r="N85" s="2"/>
      <c r="O85" s="2"/>
      <c r="P85" s="2"/>
      <c r="Q85" s="2"/>
      <c r="R85" s="2"/>
      <c r="S85" s="2"/>
      <c r="T85" s="2"/>
      <c r="U85" s="2"/>
      <c r="V85" s="2"/>
      <c r="W85" s="2"/>
      <c r="X85" s="2"/>
    </row>
    <row r="86" spans="1:24" ht="15.75" customHeight="1" x14ac:dyDescent="0.2"/>
    <row r="87" spans="1:24" ht="15.75" customHeight="1" x14ac:dyDescent="0.2"/>
    <row r="88" spans="1:24" ht="15.75" customHeight="1" x14ac:dyDescent="0.2"/>
    <row r="89" spans="1:24" ht="15.75" customHeight="1" x14ac:dyDescent="0.2"/>
    <row r="90" spans="1:24" ht="15.75" customHeight="1" x14ac:dyDescent="0.2"/>
    <row r="91" spans="1:24" ht="15.75" customHeight="1" x14ac:dyDescent="0.2"/>
    <row r="92" spans="1:24" ht="15.75" customHeight="1" x14ac:dyDescent="0.2"/>
    <row r="93" spans="1:24" ht="15.75" customHeight="1" x14ac:dyDescent="0.2"/>
    <row r="94" spans="1:24" ht="15.75" customHeight="1" x14ac:dyDescent="0.2"/>
    <row r="95" spans="1:24" ht="15.75" customHeight="1" x14ac:dyDescent="0.2"/>
    <row r="96" spans="1:24" ht="15.75" customHeight="1" x14ac:dyDescent="0.2"/>
    <row r="97" spans="1:24" ht="15.75" customHeight="1" x14ac:dyDescent="0.2"/>
    <row r="98" spans="1:24" ht="15.75" customHeight="1" x14ac:dyDescent="0.2"/>
    <row r="99" spans="1:24" ht="15.75" customHeight="1" x14ac:dyDescent="0.2"/>
    <row r="100" spans="1:24" ht="15.75" customHeight="1" x14ac:dyDescent="0.2"/>
    <row r="101" spans="1:24" ht="15.75" customHeight="1" x14ac:dyDescent="0.2"/>
    <row r="102" spans="1:24" ht="15.75" customHeight="1" x14ac:dyDescent="0.2"/>
    <row r="103" spans="1:24" ht="15.75" customHeight="1" x14ac:dyDescent="0.2"/>
    <row r="104" spans="1:24" ht="15.75" customHeight="1" x14ac:dyDescent="0.2"/>
    <row r="105" spans="1:24" ht="15.75" customHeight="1" x14ac:dyDescent="0.2"/>
    <row r="106" spans="1:24" ht="15.75" customHeight="1" x14ac:dyDescent="0.2"/>
    <row r="107" spans="1:24" ht="15.75" customHeight="1" x14ac:dyDescent="0.2"/>
    <row r="108" spans="1:24" ht="15.75" customHeight="1" x14ac:dyDescent="0.2"/>
    <row r="109" spans="1:24" ht="15.75" customHeight="1" x14ac:dyDescent="0.2"/>
    <row r="110" spans="1:24"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15.75" customHeight="1" x14ac:dyDescent="0.2"/>
    <row r="261" spans="1:24" ht="15.75" customHeight="1" x14ac:dyDescent="0.2"/>
    <row r="262" spans="1:24" ht="15.75" customHeight="1" x14ac:dyDescent="0.2"/>
    <row r="263" spans="1:24" ht="15.75" customHeight="1" x14ac:dyDescent="0.2"/>
    <row r="264" spans="1:24" ht="15.75" customHeight="1" x14ac:dyDescent="0.2"/>
    <row r="265" spans="1:24" ht="15.75" customHeight="1" x14ac:dyDescent="0.2"/>
    <row r="266" spans="1:24" ht="15.75" customHeight="1" x14ac:dyDescent="0.2"/>
    <row r="267" spans="1:24" ht="15.75" customHeight="1" x14ac:dyDescent="0.2"/>
    <row r="268" spans="1:24" ht="15.75" customHeight="1" x14ac:dyDescent="0.2"/>
    <row r="269" spans="1:24" ht="15.75" customHeight="1" x14ac:dyDescent="0.2"/>
    <row r="270" spans="1:24" ht="15.75" customHeight="1" x14ac:dyDescent="0.2"/>
    <row r="271" spans="1:24" ht="15.75" customHeight="1" x14ac:dyDescent="0.2"/>
    <row r="272" spans="1:24"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topLeftCell="A22" workbookViewId="0">
      <selection activeCell="B36" sqref="B36"/>
    </sheetView>
  </sheetViews>
  <sheetFormatPr defaultColWidth="14.42578125" defaultRowHeight="15" customHeight="1" x14ac:dyDescent="0.2"/>
  <cols>
    <col min="1" max="1" width="14.42578125" customWidth="1"/>
    <col min="2" max="2" width="43.140625" customWidth="1"/>
    <col min="3" max="3" width="28.42578125" customWidth="1"/>
    <col min="4" max="4" width="45.7109375" customWidth="1"/>
    <col min="5" max="6" width="14.42578125" customWidth="1"/>
  </cols>
  <sheetData>
    <row r="1" spans="1:24" ht="15.75" customHeight="1" x14ac:dyDescent="0.2">
      <c r="A1" s="27"/>
      <c r="B1" s="28"/>
      <c r="C1" s="28"/>
      <c r="D1" s="28"/>
      <c r="E1" s="28"/>
      <c r="F1" s="28"/>
      <c r="G1" s="28"/>
      <c r="H1" s="28"/>
      <c r="I1" s="28"/>
      <c r="J1" s="28"/>
      <c r="K1" s="28"/>
      <c r="L1" s="28"/>
      <c r="M1" s="28"/>
      <c r="N1" s="28"/>
      <c r="O1" s="28"/>
      <c r="P1" s="28"/>
      <c r="Q1" s="28"/>
      <c r="R1" s="28"/>
      <c r="S1" s="28"/>
      <c r="T1" s="28"/>
      <c r="U1" s="28"/>
      <c r="V1" s="28"/>
      <c r="W1" s="28"/>
      <c r="X1" s="28"/>
    </row>
    <row r="2" spans="1:24" ht="15.75" customHeight="1" x14ac:dyDescent="0.2">
      <c r="A2" s="6" t="s">
        <v>56</v>
      </c>
      <c r="B2" s="2"/>
      <c r="C2" s="2"/>
      <c r="D2" s="2"/>
      <c r="E2" s="28"/>
      <c r="F2" s="28"/>
      <c r="G2" s="28"/>
      <c r="H2" s="28"/>
      <c r="I2" s="28"/>
      <c r="J2" s="28"/>
      <c r="K2" s="28"/>
      <c r="L2" s="28"/>
      <c r="M2" s="28"/>
      <c r="N2" s="28"/>
      <c r="O2" s="28"/>
      <c r="P2" s="28"/>
      <c r="Q2" s="28"/>
      <c r="R2" s="28"/>
      <c r="S2" s="28"/>
      <c r="T2" s="28"/>
      <c r="U2" s="28"/>
      <c r="V2" s="28"/>
      <c r="W2" s="28"/>
      <c r="X2" s="28"/>
    </row>
    <row r="3" spans="1:24" ht="15.75" customHeight="1" x14ac:dyDescent="0.2">
      <c r="A3" s="8" t="s">
        <v>5</v>
      </c>
      <c r="B3" s="9" t="s">
        <v>161</v>
      </c>
      <c r="C3" s="9" t="s">
        <v>8</v>
      </c>
      <c r="D3" s="9" t="s">
        <v>9</v>
      </c>
      <c r="E3" s="28"/>
      <c r="F3" s="28"/>
      <c r="G3" s="28"/>
      <c r="H3" s="28"/>
      <c r="I3" s="28"/>
      <c r="J3" s="28"/>
      <c r="K3" s="28"/>
      <c r="L3" s="28"/>
      <c r="M3" s="28"/>
      <c r="N3" s="28"/>
      <c r="O3" s="28"/>
      <c r="P3" s="28"/>
      <c r="Q3" s="28"/>
      <c r="R3" s="28"/>
      <c r="S3" s="28"/>
      <c r="T3" s="28"/>
      <c r="U3" s="28"/>
      <c r="V3" s="28"/>
      <c r="W3" s="28"/>
      <c r="X3" s="28"/>
    </row>
    <row r="4" spans="1:24" ht="15.75" customHeight="1" x14ac:dyDescent="0.2">
      <c r="A4" s="10" t="str">
        <f t="shared" ref="A4:A23" si="0">"DV" &amp; TEXT(ROW()-ROW($A$3), "00")</f>
        <v>DV01</v>
      </c>
      <c r="B4" s="11" t="s">
        <v>77</v>
      </c>
      <c r="C4" s="11" t="s">
        <v>162</v>
      </c>
      <c r="D4" s="13" t="str">
        <f t="shared" ref="D4:D23" si="1">$A4 &amp; " - " &amp; $B4</f>
        <v>DV01 - Function not activated</v>
      </c>
      <c r="E4" s="28"/>
      <c r="F4" s="28"/>
      <c r="G4" s="28"/>
      <c r="H4" s="28"/>
      <c r="I4" s="28"/>
      <c r="J4" s="28"/>
      <c r="K4" s="28"/>
      <c r="L4" s="28"/>
      <c r="M4" s="28"/>
      <c r="N4" s="28"/>
      <c r="O4" s="28"/>
      <c r="P4" s="28"/>
      <c r="Q4" s="28"/>
      <c r="R4" s="28"/>
      <c r="S4" s="28"/>
      <c r="T4" s="28"/>
      <c r="U4" s="28"/>
      <c r="V4" s="28"/>
      <c r="W4" s="28"/>
      <c r="X4" s="28"/>
    </row>
    <row r="5" spans="1:24" ht="15.75" customHeight="1" x14ac:dyDescent="0.2">
      <c r="A5" s="10" t="str">
        <f t="shared" si="0"/>
        <v>DV02</v>
      </c>
      <c r="B5" s="11" t="s">
        <v>163</v>
      </c>
      <c r="C5" s="11" t="s">
        <v>162</v>
      </c>
      <c r="D5" s="13" t="str">
        <f t="shared" si="1"/>
        <v>DV02 - Function unexpectedly activated</v>
      </c>
      <c r="E5" s="28"/>
      <c r="F5" s="28"/>
      <c r="G5" s="28"/>
      <c r="H5" s="28"/>
      <c r="I5" s="28"/>
      <c r="J5" s="28"/>
      <c r="K5" s="28"/>
      <c r="L5" s="28"/>
      <c r="M5" s="28"/>
      <c r="N5" s="28"/>
      <c r="O5" s="28"/>
      <c r="P5" s="28"/>
      <c r="Q5" s="28"/>
      <c r="R5" s="28"/>
      <c r="S5" s="28"/>
      <c r="T5" s="28"/>
      <c r="U5" s="28"/>
      <c r="V5" s="28"/>
      <c r="W5" s="28"/>
      <c r="X5" s="28"/>
    </row>
    <row r="6" spans="1:24" ht="15.75" customHeight="1" x14ac:dyDescent="0.2">
      <c r="A6" s="10" t="str">
        <f t="shared" si="0"/>
        <v>DV03</v>
      </c>
      <c r="B6" s="11" t="s">
        <v>164</v>
      </c>
      <c r="C6" s="11" t="s">
        <v>162</v>
      </c>
      <c r="D6" s="13" t="str">
        <f t="shared" si="1"/>
        <v>DV03 - Function always activated</v>
      </c>
      <c r="E6" s="28"/>
      <c r="F6" s="28"/>
      <c r="G6" s="28"/>
      <c r="H6" s="28"/>
      <c r="I6" s="28"/>
      <c r="J6" s="28"/>
      <c r="K6" s="28"/>
      <c r="L6" s="28"/>
      <c r="M6" s="28"/>
      <c r="N6" s="28"/>
      <c r="O6" s="28"/>
      <c r="P6" s="28"/>
      <c r="Q6" s="28"/>
      <c r="R6" s="28"/>
      <c r="S6" s="28"/>
      <c r="T6" s="28"/>
      <c r="U6" s="28"/>
      <c r="V6" s="28"/>
      <c r="W6" s="28"/>
      <c r="X6" s="28"/>
    </row>
    <row r="7" spans="1:24" ht="15.75" customHeight="1" x14ac:dyDescent="0.2">
      <c r="A7" s="10" t="str">
        <f t="shared" si="0"/>
        <v>DV04</v>
      </c>
      <c r="B7" s="11" t="s">
        <v>165</v>
      </c>
      <c r="C7" s="11" t="s">
        <v>166</v>
      </c>
      <c r="D7" s="13" t="str">
        <f t="shared" si="1"/>
        <v>DV04 - Actor effect is too much</v>
      </c>
      <c r="E7" s="28"/>
      <c r="F7" s="28"/>
      <c r="G7" s="28"/>
      <c r="H7" s="28"/>
      <c r="I7" s="28"/>
      <c r="J7" s="28"/>
      <c r="K7" s="28"/>
      <c r="L7" s="28"/>
      <c r="M7" s="28"/>
      <c r="N7" s="28"/>
      <c r="O7" s="28"/>
      <c r="P7" s="28"/>
      <c r="Q7" s="28"/>
      <c r="R7" s="28"/>
      <c r="S7" s="28"/>
      <c r="T7" s="28"/>
      <c r="U7" s="28"/>
      <c r="V7" s="28"/>
      <c r="W7" s="28"/>
      <c r="X7" s="28"/>
    </row>
    <row r="8" spans="1:24" ht="15.75" customHeight="1" x14ac:dyDescent="0.2">
      <c r="A8" s="10" t="str">
        <f t="shared" si="0"/>
        <v>DV05</v>
      </c>
      <c r="B8" s="11" t="s">
        <v>167</v>
      </c>
      <c r="C8" s="11" t="s">
        <v>166</v>
      </c>
      <c r="D8" s="13" t="str">
        <f t="shared" si="1"/>
        <v>DV05 - Actor effect is too less</v>
      </c>
      <c r="E8" s="28"/>
      <c r="F8" s="28"/>
      <c r="G8" s="28"/>
      <c r="H8" s="28"/>
      <c r="I8" s="28"/>
      <c r="J8" s="28"/>
      <c r="K8" s="28"/>
      <c r="L8" s="28"/>
      <c r="M8" s="28"/>
      <c r="N8" s="28"/>
      <c r="O8" s="28"/>
      <c r="P8" s="28"/>
      <c r="Q8" s="28"/>
      <c r="R8" s="28"/>
      <c r="S8" s="28"/>
      <c r="T8" s="28"/>
      <c r="U8" s="28"/>
      <c r="V8" s="28"/>
      <c r="W8" s="28"/>
      <c r="X8" s="28"/>
    </row>
    <row r="9" spans="1:24" ht="15.75" customHeight="1" x14ac:dyDescent="0.2">
      <c r="A9" s="10" t="str">
        <f t="shared" si="0"/>
        <v>DV06</v>
      </c>
      <c r="B9" s="11" t="s">
        <v>168</v>
      </c>
      <c r="C9" s="11" t="s">
        <v>169</v>
      </c>
      <c r="D9" s="13" t="str">
        <f t="shared" si="1"/>
        <v>DV06 - Actor action too early</v>
      </c>
      <c r="E9" s="28"/>
      <c r="F9" s="28"/>
      <c r="G9" s="28"/>
      <c r="H9" s="28"/>
      <c r="I9" s="28"/>
      <c r="J9" s="28"/>
      <c r="K9" s="28"/>
      <c r="L9" s="28"/>
      <c r="M9" s="28"/>
      <c r="N9" s="28"/>
      <c r="O9" s="28"/>
      <c r="P9" s="28"/>
      <c r="Q9" s="28"/>
      <c r="R9" s="28"/>
      <c r="S9" s="28"/>
      <c r="T9" s="28"/>
      <c r="U9" s="28"/>
      <c r="V9" s="28"/>
      <c r="W9" s="28"/>
      <c r="X9" s="28"/>
    </row>
    <row r="10" spans="1:24" ht="15.75" customHeight="1" x14ac:dyDescent="0.2">
      <c r="A10" s="10" t="str">
        <f t="shared" si="0"/>
        <v>DV07</v>
      </c>
      <c r="B10" s="11" t="s">
        <v>170</v>
      </c>
      <c r="C10" s="11" t="s">
        <v>169</v>
      </c>
      <c r="D10" s="13" t="str">
        <f t="shared" si="1"/>
        <v>DV07 - Actor action too late</v>
      </c>
      <c r="E10" s="28"/>
      <c r="F10" s="28"/>
      <c r="G10" s="28"/>
      <c r="H10" s="28"/>
      <c r="I10" s="28"/>
      <c r="J10" s="28"/>
      <c r="K10" s="28"/>
      <c r="L10" s="28"/>
      <c r="M10" s="28"/>
      <c r="N10" s="28"/>
      <c r="O10" s="28"/>
      <c r="P10" s="28"/>
      <c r="Q10" s="28"/>
      <c r="R10" s="28"/>
      <c r="S10" s="28"/>
      <c r="T10" s="28"/>
      <c r="U10" s="28"/>
      <c r="V10" s="28"/>
      <c r="W10" s="28"/>
      <c r="X10" s="28"/>
    </row>
    <row r="11" spans="1:24" ht="15.75" customHeight="1" x14ac:dyDescent="0.2">
      <c r="A11" s="10" t="str">
        <f t="shared" si="0"/>
        <v>DV08</v>
      </c>
      <c r="B11" s="11" t="s">
        <v>171</v>
      </c>
      <c r="C11" s="11" t="s">
        <v>172</v>
      </c>
      <c r="D11" s="13" t="str">
        <f t="shared" si="1"/>
        <v>DV08 - Actor action before</v>
      </c>
      <c r="E11" s="28"/>
      <c r="F11" s="28"/>
      <c r="G11" s="28"/>
      <c r="H11" s="28"/>
      <c r="I11" s="28"/>
      <c r="J11" s="28"/>
      <c r="K11" s="28"/>
      <c r="L11" s="28"/>
      <c r="M11" s="28"/>
      <c r="N11" s="28"/>
      <c r="O11" s="28"/>
      <c r="P11" s="28"/>
      <c r="Q11" s="28"/>
      <c r="R11" s="28"/>
      <c r="S11" s="28"/>
      <c r="T11" s="28"/>
      <c r="U11" s="28"/>
      <c r="V11" s="28"/>
      <c r="W11" s="28"/>
      <c r="X11" s="28"/>
    </row>
    <row r="12" spans="1:24" ht="15.75" customHeight="1" x14ac:dyDescent="0.2">
      <c r="A12" s="10" t="str">
        <f t="shared" si="0"/>
        <v>DV09</v>
      </c>
      <c r="B12" s="11" t="s">
        <v>173</v>
      </c>
      <c r="C12" s="11" t="s">
        <v>172</v>
      </c>
      <c r="D12" s="13" t="str">
        <f t="shared" si="1"/>
        <v>DV09 - Actor action after</v>
      </c>
      <c r="E12" s="28"/>
      <c r="F12" s="28"/>
      <c r="G12" s="28"/>
      <c r="H12" s="28"/>
      <c r="I12" s="28"/>
      <c r="J12" s="28"/>
      <c r="K12" s="28"/>
      <c r="L12" s="28"/>
      <c r="M12" s="28"/>
      <c r="N12" s="28"/>
      <c r="O12" s="28"/>
      <c r="P12" s="28"/>
      <c r="Q12" s="28"/>
      <c r="R12" s="28"/>
      <c r="S12" s="28"/>
      <c r="T12" s="28"/>
      <c r="U12" s="28"/>
      <c r="V12" s="28"/>
      <c r="W12" s="28"/>
      <c r="X12" s="28"/>
    </row>
    <row r="13" spans="1:24" ht="15.75" customHeight="1" x14ac:dyDescent="0.2">
      <c r="A13" s="10" t="str">
        <f t="shared" si="0"/>
        <v>DV10</v>
      </c>
      <c r="B13" s="11" t="s">
        <v>174</v>
      </c>
      <c r="C13" s="11" t="s">
        <v>175</v>
      </c>
      <c r="D13" s="13" t="str">
        <f t="shared" si="1"/>
        <v>DV10 - Actor effect is reverse</v>
      </c>
      <c r="E13" s="28"/>
      <c r="F13" s="28"/>
      <c r="G13" s="28"/>
      <c r="H13" s="28"/>
      <c r="I13" s="28"/>
      <c r="J13" s="28"/>
      <c r="K13" s="28"/>
      <c r="L13" s="28"/>
      <c r="M13" s="28"/>
      <c r="N13" s="28"/>
      <c r="O13" s="28"/>
      <c r="P13" s="28"/>
      <c r="Q13" s="28"/>
      <c r="R13" s="28"/>
      <c r="S13" s="28"/>
      <c r="T13" s="28"/>
      <c r="U13" s="28"/>
      <c r="V13" s="28"/>
      <c r="W13" s="28"/>
      <c r="X13" s="28"/>
    </row>
    <row r="14" spans="1:24" ht="15.75" customHeight="1" x14ac:dyDescent="0.2">
      <c r="A14" s="10" t="str">
        <f t="shared" si="0"/>
        <v>DV11</v>
      </c>
      <c r="B14" s="11" t="s">
        <v>176</v>
      </c>
      <c r="C14" s="11" t="s">
        <v>175</v>
      </c>
      <c r="D14" s="13" t="str">
        <f t="shared" si="1"/>
        <v>DV11 - Actor effect is wrong</v>
      </c>
      <c r="E14" s="28"/>
      <c r="F14" s="28"/>
      <c r="G14" s="28"/>
      <c r="H14" s="28"/>
      <c r="I14" s="28"/>
      <c r="J14" s="28"/>
      <c r="K14" s="28"/>
      <c r="L14" s="28"/>
      <c r="M14" s="28"/>
      <c r="N14" s="28"/>
      <c r="O14" s="28"/>
      <c r="P14" s="28"/>
      <c r="Q14" s="28"/>
      <c r="R14" s="28"/>
      <c r="S14" s="28"/>
      <c r="T14" s="28"/>
      <c r="U14" s="28"/>
      <c r="V14" s="28"/>
      <c r="W14" s="28"/>
      <c r="X14" s="28"/>
    </row>
    <row r="15" spans="1:24" ht="15.75" customHeight="1" x14ac:dyDescent="0.2">
      <c r="A15" s="10" t="str">
        <f t="shared" si="0"/>
        <v>DV12</v>
      </c>
      <c r="B15" s="11" t="s">
        <v>177</v>
      </c>
      <c r="C15" s="11" t="s">
        <v>166</v>
      </c>
      <c r="D15" s="13" t="str">
        <f t="shared" si="1"/>
        <v>DV12 - Sensor sensitivity is too high</v>
      </c>
      <c r="E15" s="28"/>
      <c r="F15" s="28"/>
      <c r="G15" s="28"/>
      <c r="H15" s="28"/>
      <c r="I15" s="28"/>
      <c r="J15" s="28"/>
      <c r="K15" s="28"/>
      <c r="L15" s="28"/>
      <c r="M15" s="28"/>
      <c r="N15" s="28"/>
      <c r="O15" s="28"/>
      <c r="P15" s="28"/>
      <c r="Q15" s="28"/>
      <c r="R15" s="28"/>
      <c r="S15" s="28"/>
      <c r="T15" s="28"/>
      <c r="U15" s="28"/>
      <c r="V15" s="28"/>
      <c r="W15" s="28"/>
      <c r="X15" s="28"/>
    </row>
    <row r="16" spans="1:24" ht="15.75" customHeight="1" x14ac:dyDescent="0.2">
      <c r="A16" s="10" t="str">
        <f t="shared" si="0"/>
        <v>DV13</v>
      </c>
      <c r="B16" s="11" t="s">
        <v>178</v>
      </c>
      <c r="C16" s="11" t="s">
        <v>166</v>
      </c>
      <c r="D16" s="13" t="str">
        <f t="shared" si="1"/>
        <v>DV13 - Sensor sensitivity is too low</v>
      </c>
      <c r="E16" s="28"/>
      <c r="F16" s="28"/>
      <c r="G16" s="28"/>
      <c r="H16" s="28"/>
      <c r="I16" s="28"/>
      <c r="J16" s="28"/>
      <c r="K16" s="28"/>
      <c r="L16" s="28"/>
      <c r="M16" s="28"/>
      <c r="N16" s="28"/>
      <c r="O16" s="28"/>
      <c r="P16" s="28"/>
      <c r="Q16" s="28"/>
      <c r="R16" s="28"/>
      <c r="S16" s="28"/>
      <c r="T16" s="28"/>
      <c r="U16" s="28"/>
      <c r="V16" s="28"/>
      <c r="W16" s="28"/>
      <c r="X16" s="28"/>
    </row>
    <row r="17" spans="1:24" ht="15.75" customHeight="1" x14ac:dyDescent="0.2">
      <c r="A17" s="10" t="str">
        <f t="shared" si="0"/>
        <v>DV14</v>
      </c>
      <c r="B17" s="11" t="s">
        <v>179</v>
      </c>
      <c r="C17" s="11" t="s">
        <v>169</v>
      </c>
      <c r="D17" s="13" t="str">
        <f t="shared" si="1"/>
        <v>DV14 - Sensor detection too early</v>
      </c>
      <c r="E17" s="28"/>
      <c r="F17" s="28"/>
      <c r="G17" s="28"/>
      <c r="H17" s="28"/>
      <c r="I17" s="28"/>
      <c r="J17" s="28"/>
      <c r="K17" s="28"/>
      <c r="L17" s="28"/>
      <c r="M17" s="28"/>
      <c r="N17" s="28"/>
      <c r="O17" s="28"/>
      <c r="P17" s="28"/>
      <c r="Q17" s="28"/>
      <c r="R17" s="28"/>
      <c r="S17" s="28"/>
      <c r="T17" s="28"/>
      <c r="U17" s="28"/>
      <c r="V17" s="28"/>
      <c r="W17" s="28"/>
      <c r="X17" s="28"/>
    </row>
    <row r="18" spans="1:24" ht="15.75" customHeight="1" x14ac:dyDescent="0.2">
      <c r="A18" s="10" t="str">
        <f t="shared" si="0"/>
        <v>DV15</v>
      </c>
      <c r="B18" s="11" t="s">
        <v>180</v>
      </c>
      <c r="C18" s="11" t="s">
        <v>169</v>
      </c>
      <c r="D18" s="13" t="str">
        <f t="shared" si="1"/>
        <v>DV15 - Sensor detection too late</v>
      </c>
      <c r="E18" s="28"/>
      <c r="F18" s="28"/>
      <c r="G18" s="28"/>
      <c r="H18" s="28"/>
      <c r="I18" s="28"/>
      <c r="J18" s="28"/>
      <c r="K18" s="28"/>
      <c r="L18" s="28"/>
      <c r="M18" s="28"/>
      <c r="N18" s="28"/>
      <c r="O18" s="28"/>
      <c r="P18" s="28"/>
      <c r="Q18" s="28"/>
      <c r="R18" s="28"/>
      <c r="S18" s="28"/>
      <c r="T18" s="28"/>
      <c r="U18" s="28"/>
      <c r="V18" s="28"/>
      <c r="W18" s="28"/>
      <c r="X18" s="28"/>
    </row>
    <row r="19" spans="1:24" ht="15.75" customHeight="1" x14ac:dyDescent="0.2">
      <c r="A19" s="10" t="str">
        <f t="shared" si="0"/>
        <v>DV16</v>
      </c>
      <c r="B19" s="11" t="s">
        <v>181</v>
      </c>
      <c r="C19" s="11" t="s">
        <v>172</v>
      </c>
      <c r="D19" s="13" t="str">
        <f t="shared" si="1"/>
        <v>DV16 - Sensor detection before</v>
      </c>
      <c r="E19" s="28"/>
      <c r="F19" s="28"/>
      <c r="G19" s="28"/>
      <c r="H19" s="28"/>
      <c r="I19" s="28"/>
      <c r="J19" s="28"/>
      <c r="K19" s="28"/>
      <c r="L19" s="28"/>
      <c r="M19" s="28"/>
      <c r="N19" s="28"/>
      <c r="O19" s="28"/>
      <c r="P19" s="28"/>
      <c r="Q19" s="28"/>
      <c r="R19" s="28"/>
      <c r="S19" s="28"/>
      <c r="T19" s="28"/>
      <c r="U19" s="28"/>
      <c r="V19" s="28"/>
      <c r="W19" s="28"/>
      <c r="X19" s="28"/>
    </row>
    <row r="20" spans="1:24" ht="15.75" customHeight="1" x14ac:dyDescent="0.2">
      <c r="A20" s="10" t="str">
        <f t="shared" si="0"/>
        <v>DV17</v>
      </c>
      <c r="B20" s="11" t="s">
        <v>182</v>
      </c>
      <c r="C20" s="11" t="s">
        <v>172</v>
      </c>
      <c r="D20" s="13" t="str">
        <f t="shared" si="1"/>
        <v>DV17 - Sensor detection after</v>
      </c>
      <c r="E20" s="28"/>
      <c r="F20" s="28"/>
      <c r="G20" s="28"/>
      <c r="H20" s="28"/>
      <c r="I20" s="28"/>
      <c r="J20" s="28"/>
      <c r="K20" s="28"/>
      <c r="L20" s="28"/>
      <c r="M20" s="28"/>
      <c r="N20" s="28"/>
      <c r="O20" s="28"/>
      <c r="P20" s="28"/>
      <c r="Q20" s="28"/>
      <c r="R20" s="28"/>
      <c r="S20" s="28"/>
      <c r="T20" s="28"/>
      <c r="U20" s="28"/>
      <c r="V20" s="28"/>
      <c r="W20" s="28"/>
      <c r="X20" s="28"/>
    </row>
    <row r="21" spans="1:24" ht="15.75" customHeight="1" x14ac:dyDescent="0.2">
      <c r="A21" s="10" t="str">
        <f t="shared" si="0"/>
        <v>DV18</v>
      </c>
      <c r="B21" s="11" t="s">
        <v>183</v>
      </c>
      <c r="C21" s="11" t="s">
        <v>175</v>
      </c>
      <c r="D21" s="13" t="str">
        <f t="shared" si="1"/>
        <v>DV18 - Sensor detection is reverse</v>
      </c>
      <c r="E21" s="28"/>
      <c r="F21" s="28"/>
      <c r="G21" s="28"/>
      <c r="H21" s="28"/>
      <c r="I21" s="28"/>
      <c r="J21" s="28"/>
      <c r="K21" s="28"/>
      <c r="L21" s="28"/>
      <c r="M21" s="28"/>
      <c r="N21" s="28"/>
      <c r="O21" s="28"/>
      <c r="P21" s="28"/>
      <c r="Q21" s="28"/>
      <c r="R21" s="28"/>
      <c r="S21" s="28"/>
      <c r="T21" s="28"/>
      <c r="U21" s="28"/>
      <c r="V21" s="28"/>
      <c r="W21" s="28"/>
      <c r="X21" s="28"/>
    </row>
    <row r="22" spans="1:24" ht="15.75" customHeight="1" x14ac:dyDescent="0.2">
      <c r="A22" s="10" t="str">
        <f t="shared" si="0"/>
        <v>DV19</v>
      </c>
      <c r="B22" s="11" t="s">
        <v>184</v>
      </c>
      <c r="C22" s="11" t="s">
        <v>175</v>
      </c>
      <c r="D22" s="13" t="str">
        <f t="shared" si="1"/>
        <v>DV19 - Sensor detection is wrong</v>
      </c>
      <c r="E22" s="28"/>
      <c r="F22" s="28"/>
      <c r="G22" s="28"/>
      <c r="H22" s="28"/>
      <c r="I22" s="28"/>
      <c r="J22" s="28"/>
      <c r="K22" s="28"/>
      <c r="L22" s="28"/>
      <c r="M22" s="28"/>
      <c r="N22" s="28"/>
      <c r="O22" s="28"/>
      <c r="P22" s="28"/>
      <c r="Q22" s="28"/>
      <c r="R22" s="28"/>
      <c r="S22" s="28"/>
      <c r="T22" s="28"/>
      <c r="U22" s="28"/>
      <c r="V22" s="28"/>
      <c r="W22" s="28"/>
      <c r="X22" s="28"/>
    </row>
    <row r="23" spans="1:24" ht="15.75" customHeight="1" x14ac:dyDescent="0.2">
      <c r="A23" s="10" t="str">
        <f t="shared" si="0"/>
        <v>DV20</v>
      </c>
      <c r="B23" s="11" t="s">
        <v>30</v>
      </c>
      <c r="C23" s="11" t="s">
        <v>31</v>
      </c>
      <c r="D23" s="13" t="str">
        <f t="shared" si="1"/>
        <v>DV20 - N/A</v>
      </c>
      <c r="E23" s="28"/>
      <c r="F23" s="28"/>
      <c r="G23" s="28"/>
      <c r="H23" s="28"/>
      <c r="I23" s="28"/>
      <c r="J23" s="28"/>
      <c r="K23" s="28"/>
      <c r="L23" s="28"/>
      <c r="M23" s="28"/>
      <c r="N23" s="28"/>
      <c r="O23" s="28"/>
      <c r="P23" s="28"/>
      <c r="Q23" s="28"/>
      <c r="R23" s="28"/>
      <c r="S23" s="28"/>
      <c r="T23" s="28"/>
      <c r="U23" s="28"/>
      <c r="V23" s="28"/>
      <c r="W23" s="28"/>
      <c r="X23" s="28"/>
    </row>
    <row r="24" spans="1:24" ht="15.75" customHeight="1" x14ac:dyDescent="0.2">
      <c r="A24" s="17"/>
      <c r="B24" s="17"/>
      <c r="C24" s="17"/>
      <c r="D24" s="17"/>
      <c r="E24" s="28"/>
      <c r="F24" s="28"/>
      <c r="G24" s="28"/>
      <c r="H24" s="28"/>
      <c r="I24" s="28"/>
      <c r="J24" s="28"/>
      <c r="K24" s="28"/>
      <c r="L24" s="28"/>
      <c r="M24" s="28"/>
      <c r="N24" s="28"/>
      <c r="O24" s="28"/>
      <c r="P24" s="28"/>
      <c r="Q24" s="28"/>
      <c r="R24" s="28"/>
      <c r="S24" s="28"/>
      <c r="T24" s="28"/>
      <c r="U24" s="28"/>
      <c r="V24" s="28"/>
      <c r="W24" s="28"/>
      <c r="X24" s="28"/>
    </row>
    <row r="25" spans="1:24" ht="15.75" customHeight="1" x14ac:dyDescent="0.2">
      <c r="A25" s="29"/>
      <c r="B25" s="28"/>
      <c r="C25" s="28"/>
      <c r="D25" s="28"/>
      <c r="E25" s="28"/>
      <c r="F25" s="28"/>
      <c r="G25" s="28"/>
      <c r="H25" s="28"/>
      <c r="I25" s="28"/>
      <c r="J25" s="28"/>
      <c r="K25" s="28"/>
      <c r="L25" s="28"/>
      <c r="M25" s="28"/>
      <c r="N25" s="28"/>
      <c r="O25" s="28"/>
      <c r="P25" s="28"/>
      <c r="Q25" s="28"/>
      <c r="R25" s="28"/>
      <c r="S25" s="28"/>
      <c r="T25" s="28"/>
      <c r="U25" s="28"/>
      <c r="V25" s="28"/>
      <c r="W25" s="28"/>
      <c r="X25" s="28"/>
    </row>
    <row r="26" spans="1:24" ht="15.75" customHeight="1" x14ac:dyDescent="0.2">
      <c r="A26" s="30" t="s">
        <v>185</v>
      </c>
      <c r="B26" s="31"/>
      <c r="C26" s="31"/>
      <c r="D26" s="31"/>
      <c r="E26" s="28"/>
      <c r="F26" s="28"/>
      <c r="G26" s="28"/>
      <c r="H26" s="28"/>
      <c r="I26" s="28"/>
      <c r="J26" s="28"/>
      <c r="K26" s="28"/>
      <c r="L26" s="28"/>
      <c r="M26" s="28"/>
      <c r="N26" s="28"/>
      <c r="O26" s="28"/>
      <c r="P26" s="28"/>
      <c r="Q26" s="28"/>
      <c r="R26" s="28"/>
      <c r="S26" s="28"/>
      <c r="T26" s="28"/>
      <c r="U26" s="28"/>
      <c r="V26" s="28"/>
      <c r="W26" s="28"/>
      <c r="X26" s="28"/>
    </row>
    <row r="27" spans="1:24" ht="15.75" customHeight="1" x14ac:dyDescent="0.2">
      <c r="A27" s="32" t="s">
        <v>5</v>
      </c>
      <c r="B27" s="33" t="s">
        <v>186</v>
      </c>
      <c r="C27" s="33" t="s">
        <v>8</v>
      </c>
      <c r="D27" s="33" t="s">
        <v>9</v>
      </c>
      <c r="E27" s="28"/>
      <c r="F27" s="28"/>
      <c r="G27" s="28"/>
      <c r="H27" s="28"/>
      <c r="I27" s="28"/>
      <c r="J27" s="28"/>
      <c r="K27" s="28"/>
      <c r="L27" s="28"/>
      <c r="M27" s="28"/>
      <c r="N27" s="28"/>
      <c r="O27" s="28"/>
      <c r="P27" s="28"/>
      <c r="Q27" s="28"/>
      <c r="R27" s="28"/>
      <c r="S27" s="28"/>
      <c r="T27" s="28"/>
      <c r="U27" s="28"/>
      <c r="V27" s="28"/>
      <c r="W27" s="28"/>
      <c r="X27" s="28"/>
    </row>
    <row r="28" spans="1:24" ht="15.75" customHeight="1" x14ac:dyDescent="0.2">
      <c r="A28" s="34" t="str">
        <f t="shared" ref="A28:A41" si="2">"EV" &amp; TEXT(ROW()-ROW($A$35), "00")</f>
        <v>EV-07</v>
      </c>
      <c r="B28" s="35" t="s">
        <v>187</v>
      </c>
      <c r="C28" s="36"/>
      <c r="D28" s="37" t="str">
        <f t="shared" ref="D28:D41" si="3">$A28 &amp; " - " &amp; $B28</f>
        <v>EV-07 - None</v>
      </c>
      <c r="E28" s="28"/>
      <c r="F28" s="28"/>
      <c r="G28" s="28"/>
      <c r="H28" s="28"/>
      <c r="I28" s="28"/>
      <c r="J28" s="28"/>
      <c r="K28" s="28"/>
      <c r="L28" s="28"/>
      <c r="M28" s="28"/>
      <c r="N28" s="28"/>
      <c r="O28" s="28"/>
      <c r="P28" s="28"/>
      <c r="Q28" s="28"/>
      <c r="R28" s="28"/>
      <c r="S28" s="28"/>
      <c r="T28" s="28"/>
      <c r="U28" s="28"/>
      <c r="V28" s="28"/>
      <c r="W28" s="28"/>
      <c r="X28" s="28"/>
    </row>
    <row r="29" spans="1:24" ht="15.75" customHeight="1" x14ac:dyDescent="0.2">
      <c r="A29" s="34" t="str">
        <f t="shared" si="2"/>
        <v>EV-06</v>
      </c>
      <c r="B29" s="35" t="s">
        <v>188</v>
      </c>
      <c r="C29" s="36"/>
      <c r="D29" s="37" t="str">
        <f t="shared" si="3"/>
        <v>EV-06 - Front collision with oncoming traffic</v>
      </c>
      <c r="E29" s="28"/>
      <c r="F29" s="28"/>
      <c r="G29" s="28"/>
      <c r="H29" s="28"/>
      <c r="I29" s="28"/>
      <c r="J29" s="28"/>
      <c r="K29" s="28"/>
      <c r="L29" s="28"/>
      <c r="M29" s="28"/>
      <c r="N29" s="28"/>
      <c r="O29" s="28"/>
      <c r="P29" s="28"/>
      <c r="Q29" s="28"/>
      <c r="R29" s="28"/>
      <c r="S29" s="28"/>
      <c r="T29" s="28"/>
      <c r="U29" s="28"/>
      <c r="V29" s="28"/>
      <c r="W29" s="28"/>
      <c r="X29" s="28"/>
    </row>
    <row r="30" spans="1:24" ht="15.75" customHeight="1" x14ac:dyDescent="0.2">
      <c r="A30" s="34" t="str">
        <f t="shared" si="2"/>
        <v>EV-05</v>
      </c>
      <c r="B30" s="35" t="s">
        <v>189</v>
      </c>
      <c r="C30" s="36"/>
      <c r="D30" s="37" t="str">
        <f t="shared" si="3"/>
        <v>EV-05 - Front collision with ahead traffic</v>
      </c>
      <c r="E30" s="28"/>
      <c r="F30" s="28"/>
      <c r="G30" s="28"/>
      <c r="H30" s="28"/>
      <c r="I30" s="28"/>
      <c r="J30" s="28"/>
      <c r="K30" s="28"/>
      <c r="L30" s="28"/>
      <c r="M30" s="28"/>
      <c r="N30" s="28"/>
      <c r="O30" s="28"/>
      <c r="P30" s="28"/>
      <c r="Q30" s="28"/>
      <c r="R30" s="28"/>
      <c r="S30" s="28"/>
      <c r="T30" s="28"/>
      <c r="U30" s="28"/>
      <c r="V30" s="28"/>
      <c r="W30" s="28"/>
      <c r="X30" s="28"/>
    </row>
    <row r="31" spans="1:24" ht="15.75" customHeight="1" x14ac:dyDescent="0.2">
      <c r="A31" s="34" t="str">
        <f t="shared" si="2"/>
        <v>EV-04</v>
      </c>
      <c r="B31" s="35" t="s">
        <v>79</v>
      </c>
      <c r="C31" s="36"/>
      <c r="D31" s="37" t="str">
        <f t="shared" si="3"/>
        <v>EV-04 - Front collision with obstacle</v>
      </c>
      <c r="E31" s="28"/>
      <c r="F31" s="28"/>
      <c r="G31" s="28"/>
      <c r="H31" s="28"/>
      <c r="I31" s="28"/>
      <c r="J31" s="28"/>
      <c r="K31" s="28"/>
      <c r="L31" s="28"/>
      <c r="M31" s="28"/>
      <c r="N31" s="28"/>
      <c r="O31" s="28"/>
      <c r="P31" s="28"/>
      <c r="Q31" s="28"/>
      <c r="R31" s="28"/>
      <c r="S31" s="28"/>
      <c r="T31" s="28"/>
      <c r="U31" s="28"/>
      <c r="V31" s="28"/>
      <c r="W31" s="28"/>
      <c r="X31" s="28"/>
    </row>
    <row r="32" spans="1:24" ht="15.75" customHeight="1" x14ac:dyDescent="0.2">
      <c r="A32" s="34" t="str">
        <f t="shared" si="2"/>
        <v>EV-03</v>
      </c>
      <c r="B32" s="35" t="s">
        <v>190</v>
      </c>
      <c r="C32" s="36"/>
      <c r="D32" s="37" t="str">
        <f t="shared" si="3"/>
        <v>EV-03 - Rear collision with trailing traffic</v>
      </c>
      <c r="E32" s="28"/>
      <c r="F32" s="28"/>
      <c r="G32" s="28"/>
      <c r="H32" s="28"/>
      <c r="I32" s="28"/>
      <c r="J32" s="28"/>
      <c r="K32" s="28"/>
      <c r="L32" s="28"/>
      <c r="M32" s="28"/>
      <c r="N32" s="28"/>
      <c r="O32" s="28"/>
      <c r="P32" s="28"/>
      <c r="Q32" s="28"/>
      <c r="R32" s="28"/>
      <c r="S32" s="28"/>
      <c r="T32" s="28"/>
      <c r="U32" s="28"/>
      <c r="V32" s="28"/>
      <c r="W32" s="28"/>
      <c r="X32" s="28"/>
    </row>
    <row r="33" spans="1:24" ht="15.75" customHeight="1" x14ac:dyDescent="0.2">
      <c r="A33" s="34" t="str">
        <f t="shared" si="2"/>
        <v>EV-02</v>
      </c>
      <c r="B33" s="35" t="s">
        <v>191</v>
      </c>
      <c r="C33" s="36"/>
      <c r="D33" s="37" t="str">
        <f t="shared" si="3"/>
        <v>EV-02 - Side collision with other traffic</v>
      </c>
      <c r="E33" s="28"/>
      <c r="F33" s="28"/>
      <c r="G33" s="28"/>
      <c r="H33" s="28"/>
      <c r="I33" s="28"/>
      <c r="J33" s="28"/>
      <c r="K33" s="28"/>
      <c r="L33" s="28"/>
      <c r="M33" s="28"/>
      <c r="N33" s="28"/>
      <c r="O33" s="28"/>
      <c r="P33" s="28"/>
      <c r="Q33" s="28"/>
      <c r="R33" s="28"/>
      <c r="S33" s="28"/>
      <c r="T33" s="28"/>
      <c r="U33" s="28"/>
      <c r="V33" s="28"/>
      <c r="W33" s="28"/>
      <c r="X33" s="28"/>
    </row>
    <row r="34" spans="1:24" ht="15.75" customHeight="1" x14ac:dyDescent="0.2">
      <c r="A34" s="34" t="str">
        <f t="shared" si="2"/>
        <v>EV-01</v>
      </c>
      <c r="B34" s="35" t="s">
        <v>192</v>
      </c>
      <c r="C34" s="36"/>
      <c r="D34" s="37" t="str">
        <f t="shared" si="3"/>
        <v>EV-01 - Side collision with obstacle</v>
      </c>
      <c r="E34" s="28"/>
      <c r="F34" s="28"/>
      <c r="G34" s="28"/>
      <c r="H34" s="28"/>
      <c r="I34" s="28"/>
      <c r="J34" s="28"/>
      <c r="K34" s="28"/>
      <c r="L34" s="28"/>
      <c r="M34" s="28"/>
      <c r="N34" s="28"/>
      <c r="O34" s="28"/>
      <c r="P34" s="28"/>
      <c r="Q34" s="28"/>
      <c r="R34" s="28"/>
      <c r="S34" s="28"/>
      <c r="T34" s="28"/>
      <c r="U34" s="28"/>
      <c r="V34" s="28"/>
      <c r="W34" s="28"/>
      <c r="X34" s="28"/>
    </row>
    <row r="35" spans="1:24" ht="15.75" customHeight="1" x14ac:dyDescent="0.2">
      <c r="A35" s="34" t="str">
        <f t="shared" si="2"/>
        <v>EV00</v>
      </c>
      <c r="B35" s="35" t="s">
        <v>193</v>
      </c>
      <c r="C35" s="36"/>
      <c r="D35" s="37" t="str">
        <f t="shared" si="3"/>
        <v>EV00 - Collision with other vehicle</v>
      </c>
      <c r="E35" s="28"/>
      <c r="F35" s="28"/>
      <c r="G35" s="28"/>
      <c r="H35" s="28"/>
      <c r="I35" s="28"/>
      <c r="J35" s="28"/>
      <c r="K35" s="28"/>
      <c r="L35" s="28"/>
      <c r="M35" s="28"/>
      <c r="N35" s="28"/>
      <c r="O35" s="28"/>
      <c r="P35" s="28"/>
      <c r="Q35" s="28"/>
      <c r="R35" s="28"/>
      <c r="S35" s="28"/>
      <c r="T35" s="28"/>
      <c r="U35" s="28"/>
      <c r="V35" s="28"/>
      <c r="W35" s="28"/>
      <c r="X35" s="28"/>
    </row>
    <row r="36" spans="1:24" ht="15.75" customHeight="1" x14ac:dyDescent="0.2">
      <c r="A36" s="34" t="str">
        <f t="shared" si="2"/>
        <v>EV01</v>
      </c>
      <c r="B36" s="35" t="s">
        <v>194</v>
      </c>
      <c r="C36" s="36"/>
      <c r="D36" s="37" t="str">
        <f t="shared" si="3"/>
        <v>EV01 - Collision with train</v>
      </c>
      <c r="E36" s="28"/>
      <c r="F36" s="28"/>
      <c r="G36" s="28"/>
      <c r="H36" s="28"/>
      <c r="I36" s="28"/>
      <c r="J36" s="28"/>
      <c r="K36" s="28"/>
      <c r="L36" s="28"/>
      <c r="M36" s="28"/>
      <c r="N36" s="28"/>
      <c r="O36" s="28"/>
      <c r="P36" s="28"/>
      <c r="Q36" s="28"/>
      <c r="R36" s="28"/>
      <c r="S36" s="28"/>
      <c r="T36" s="28"/>
      <c r="U36" s="28"/>
      <c r="V36" s="28"/>
      <c r="W36" s="28"/>
      <c r="X36" s="28"/>
    </row>
    <row r="37" spans="1:24" ht="15.75" customHeight="1" x14ac:dyDescent="0.2">
      <c r="A37" s="34" t="str">
        <f t="shared" si="2"/>
        <v>EV02</v>
      </c>
      <c r="B37" s="35" t="s">
        <v>195</v>
      </c>
      <c r="C37" s="36"/>
      <c r="D37" s="37" t="str">
        <f t="shared" si="3"/>
        <v>EV02 - Collision with pedestrian</v>
      </c>
      <c r="E37" s="28"/>
      <c r="F37" s="28"/>
      <c r="G37" s="28"/>
      <c r="H37" s="28"/>
      <c r="I37" s="28"/>
      <c r="J37" s="28"/>
      <c r="K37" s="28"/>
      <c r="L37" s="28"/>
      <c r="M37" s="28"/>
      <c r="N37" s="28"/>
      <c r="O37" s="28"/>
      <c r="P37" s="28"/>
      <c r="Q37" s="28"/>
      <c r="R37" s="28"/>
      <c r="S37" s="28"/>
      <c r="T37" s="28"/>
      <c r="U37" s="28"/>
      <c r="V37" s="28"/>
      <c r="W37" s="28"/>
      <c r="X37" s="28"/>
    </row>
    <row r="38" spans="1:24" ht="15.75" customHeight="1" x14ac:dyDescent="0.2">
      <c r="A38" s="34" t="str">
        <f t="shared" si="2"/>
        <v>EV03</v>
      </c>
      <c r="B38" s="35" t="s">
        <v>196</v>
      </c>
      <c r="C38" s="36"/>
      <c r="D38" s="37" t="str">
        <f t="shared" si="3"/>
        <v>EV03 - Car spins out of control</v>
      </c>
      <c r="E38" s="28"/>
      <c r="F38" s="28"/>
      <c r="G38" s="28"/>
      <c r="H38" s="28"/>
      <c r="I38" s="28"/>
      <c r="J38" s="28"/>
      <c r="K38" s="28"/>
      <c r="L38" s="28"/>
      <c r="M38" s="28"/>
      <c r="N38" s="28"/>
      <c r="O38" s="28"/>
      <c r="P38" s="28"/>
      <c r="Q38" s="28"/>
      <c r="R38" s="28"/>
      <c r="S38" s="28"/>
      <c r="T38" s="28"/>
      <c r="U38" s="28"/>
      <c r="V38" s="28"/>
      <c r="W38" s="28"/>
      <c r="X38" s="28"/>
    </row>
    <row r="39" spans="1:24" ht="15.75" customHeight="1" x14ac:dyDescent="0.2">
      <c r="A39" s="34" t="str">
        <f t="shared" si="2"/>
        <v>EV04</v>
      </c>
      <c r="B39" s="35" t="s">
        <v>197</v>
      </c>
      <c r="C39" s="36"/>
      <c r="D39" s="37" t="str">
        <f t="shared" si="3"/>
        <v>EV04 - Car comes off the road</v>
      </c>
      <c r="E39" s="28"/>
      <c r="F39" s="28"/>
      <c r="G39" s="28"/>
      <c r="H39" s="28"/>
      <c r="I39" s="28"/>
      <c r="J39" s="28"/>
      <c r="K39" s="28"/>
      <c r="L39" s="28"/>
      <c r="M39" s="28"/>
      <c r="N39" s="28"/>
      <c r="O39" s="28"/>
      <c r="P39" s="28"/>
      <c r="Q39" s="28"/>
      <c r="R39" s="28"/>
      <c r="S39" s="28"/>
      <c r="T39" s="28"/>
      <c r="U39" s="28"/>
      <c r="V39" s="28"/>
      <c r="W39" s="28"/>
      <c r="X39" s="28"/>
    </row>
    <row r="40" spans="1:24" ht="15.75" customHeight="1" x14ac:dyDescent="0.2">
      <c r="A40" s="34" t="str">
        <f t="shared" si="2"/>
        <v>EV05</v>
      </c>
      <c r="B40" s="55" t="s">
        <v>272</v>
      </c>
      <c r="C40" s="36"/>
      <c r="D40" s="37" t="str">
        <f>$A40 &amp; " - " &amp; $B40</f>
        <v>EV05 - Car catches fire</v>
      </c>
      <c r="E40" s="28"/>
      <c r="F40" s="28"/>
      <c r="G40" s="28"/>
      <c r="H40" s="28"/>
      <c r="I40" s="28"/>
      <c r="J40" s="28"/>
      <c r="K40" s="28"/>
      <c r="L40" s="28"/>
      <c r="M40" s="28"/>
      <c r="N40" s="28"/>
      <c r="O40" s="28"/>
      <c r="P40" s="28"/>
      <c r="Q40" s="28"/>
      <c r="R40" s="28"/>
      <c r="S40" s="28"/>
      <c r="T40" s="28"/>
      <c r="U40" s="28"/>
      <c r="V40" s="28"/>
      <c r="W40" s="28"/>
      <c r="X40" s="28"/>
    </row>
    <row r="41" spans="1:24" ht="15.75" customHeight="1" x14ac:dyDescent="0.2">
      <c r="A41" s="34" t="str">
        <f t="shared" si="2"/>
        <v>EV06</v>
      </c>
      <c r="B41" s="35" t="s">
        <v>30</v>
      </c>
      <c r="C41" s="36"/>
      <c r="D41" s="37" t="str">
        <f t="shared" si="3"/>
        <v>EV06 - N/A</v>
      </c>
      <c r="E41" s="28"/>
      <c r="F41" s="28"/>
      <c r="G41" s="28"/>
      <c r="H41" s="28"/>
      <c r="I41" s="28"/>
      <c r="J41" s="28"/>
      <c r="K41" s="28"/>
      <c r="L41" s="28"/>
      <c r="M41" s="28"/>
      <c r="N41" s="28"/>
      <c r="O41" s="28"/>
      <c r="P41" s="28"/>
      <c r="Q41" s="28"/>
      <c r="R41" s="28"/>
      <c r="S41" s="28"/>
      <c r="T41" s="28"/>
      <c r="U41" s="28"/>
      <c r="V41" s="28"/>
      <c r="W41" s="28"/>
      <c r="X41" s="28"/>
    </row>
    <row r="42" spans="1:24" ht="15.75" customHeight="1" x14ac:dyDescent="0.2">
      <c r="A42" s="38"/>
      <c r="B42" s="39"/>
      <c r="C42" s="39"/>
      <c r="D42" s="39"/>
      <c r="E42" s="28"/>
      <c r="F42" s="28"/>
      <c r="G42" s="28"/>
      <c r="H42" s="28"/>
      <c r="I42" s="28"/>
      <c r="J42" s="28"/>
      <c r="K42" s="28"/>
      <c r="L42" s="28"/>
      <c r="M42" s="28"/>
      <c r="N42" s="28"/>
      <c r="O42" s="28"/>
      <c r="P42" s="28"/>
      <c r="Q42" s="28"/>
      <c r="R42" s="28"/>
      <c r="S42" s="28"/>
      <c r="T42" s="28"/>
      <c r="U42" s="28"/>
      <c r="V42" s="28"/>
      <c r="W42" s="28"/>
      <c r="X42" s="28"/>
    </row>
    <row r="43" spans="1:24" ht="15.75" customHeight="1" x14ac:dyDescent="0.2">
      <c r="A43" s="28"/>
      <c r="B43" s="28"/>
      <c r="C43" s="28"/>
      <c r="D43" s="28"/>
      <c r="E43" s="28"/>
      <c r="F43" s="28"/>
      <c r="G43" s="28"/>
      <c r="H43" s="28"/>
      <c r="I43" s="28"/>
      <c r="J43" s="28"/>
      <c r="K43" s="28"/>
      <c r="L43" s="28"/>
      <c r="M43" s="28"/>
      <c r="N43" s="28"/>
      <c r="O43" s="28"/>
      <c r="P43" s="28"/>
      <c r="Q43" s="28"/>
      <c r="R43" s="28"/>
      <c r="S43" s="28"/>
      <c r="T43" s="28"/>
      <c r="U43" s="28"/>
      <c r="V43" s="28"/>
      <c r="W43" s="28"/>
      <c r="X43" s="28"/>
    </row>
    <row r="44" spans="1:24" ht="15.75" customHeight="1"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row>
    <row r="45" spans="1:24" ht="15.75" customHeight="1" x14ac:dyDescent="0.2">
      <c r="A45" s="28"/>
      <c r="B45" s="28"/>
      <c r="C45" s="28"/>
      <c r="D45" s="28"/>
      <c r="E45" s="28"/>
      <c r="F45" s="28"/>
      <c r="G45" s="28"/>
      <c r="H45" s="28"/>
      <c r="I45" s="28"/>
      <c r="J45" s="28"/>
      <c r="K45" s="28"/>
      <c r="L45" s="28"/>
      <c r="M45" s="28"/>
      <c r="N45" s="28"/>
      <c r="O45" s="28"/>
      <c r="P45" s="28"/>
      <c r="Q45" s="28"/>
      <c r="R45" s="28"/>
      <c r="S45" s="28"/>
      <c r="T45" s="28"/>
      <c r="U45" s="28"/>
      <c r="V45" s="28"/>
      <c r="W45" s="28"/>
      <c r="X45" s="28"/>
    </row>
    <row r="46" spans="1:24" ht="15.75" customHeight="1" x14ac:dyDescent="0.2">
      <c r="A46" s="28"/>
      <c r="B46" s="28"/>
      <c r="C46" s="28"/>
      <c r="D46" s="28"/>
      <c r="E46" s="28"/>
      <c r="F46" s="28"/>
      <c r="G46" s="28"/>
      <c r="H46" s="28"/>
      <c r="I46" s="28"/>
      <c r="J46" s="28"/>
      <c r="K46" s="28"/>
      <c r="L46" s="28"/>
      <c r="M46" s="28"/>
      <c r="N46" s="28"/>
      <c r="O46" s="28"/>
      <c r="P46" s="28"/>
      <c r="Q46" s="28"/>
      <c r="R46" s="28"/>
      <c r="S46" s="28"/>
      <c r="T46" s="28"/>
      <c r="U46" s="28"/>
      <c r="V46" s="28"/>
      <c r="W46" s="28"/>
      <c r="X46" s="28"/>
    </row>
    <row r="47" spans="1:24" ht="15.75" customHeight="1" x14ac:dyDescent="0.2">
      <c r="A47" s="28"/>
      <c r="B47" s="28"/>
      <c r="C47" s="28"/>
      <c r="D47" s="28"/>
      <c r="E47" s="28"/>
      <c r="F47" s="28"/>
      <c r="G47" s="28"/>
      <c r="H47" s="28"/>
      <c r="I47" s="28"/>
      <c r="J47" s="28"/>
      <c r="K47" s="28"/>
      <c r="L47" s="28"/>
      <c r="M47" s="28"/>
      <c r="N47" s="28"/>
      <c r="O47" s="28"/>
      <c r="P47" s="28"/>
      <c r="Q47" s="28"/>
      <c r="R47" s="28"/>
      <c r="S47" s="28"/>
      <c r="T47" s="28"/>
      <c r="U47" s="28"/>
      <c r="V47" s="28"/>
      <c r="W47" s="28"/>
      <c r="X47" s="28"/>
    </row>
    <row r="48" spans="1:24" ht="15.75" customHeight="1" x14ac:dyDescent="0.2">
      <c r="A48" s="28"/>
      <c r="B48" s="28"/>
      <c r="C48" s="28"/>
      <c r="D48" s="28"/>
      <c r="E48" s="28"/>
      <c r="F48" s="28"/>
      <c r="G48" s="28"/>
      <c r="H48" s="28"/>
      <c r="I48" s="28"/>
      <c r="J48" s="28"/>
      <c r="K48" s="28"/>
      <c r="L48" s="28"/>
      <c r="M48" s="28"/>
      <c r="N48" s="28"/>
      <c r="O48" s="28"/>
      <c r="P48" s="28"/>
      <c r="Q48" s="28"/>
      <c r="R48" s="28"/>
      <c r="S48" s="28"/>
      <c r="T48" s="28"/>
      <c r="U48" s="28"/>
      <c r="V48" s="28"/>
      <c r="W48" s="28"/>
      <c r="X48" s="28"/>
    </row>
    <row r="49" spans="1:24" ht="15.75" customHeight="1" x14ac:dyDescent="0.2">
      <c r="A49" s="28"/>
      <c r="B49" s="28"/>
      <c r="C49" s="28"/>
      <c r="D49" s="28"/>
      <c r="E49" s="28"/>
      <c r="F49" s="28"/>
      <c r="G49" s="28"/>
      <c r="H49" s="28"/>
      <c r="I49" s="28"/>
      <c r="J49" s="28"/>
      <c r="K49" s="28"/>
      <c r="L49" s="28"/>
      <c r="M49" s="28"/>
      <c r="N49" s="28"/>
      <c r="O49" s="28"/>
      <c r="P49" s="28"/>
      <c r="Q49" s="28"/>
      <c r="R49" s="28"/>
      <c r="S49" s="28"/>
      <c r="T49" s="28"/>
      <c r="U49" s="28"/>
      <c r="V49" s="28"/>
      <c r="W49" s="28"/>
      <c r="X49" s="28"/>
    </row>
    <row r="50" spans="1:24" ht="15.75" customHeight="1" x14ac:dyDescent="0.2">
      <c r="A50" s="28"/>
      <c r="B50" s="28"/>
      <c r="C50" s="28"/>
      <c r="D50" s="28"/>
      <c r="E50" s="28"/>
      <c r="F50" s="28"/>
      <c r="G50" s="28"/>
      <c r="H50" s="28"/>
      <c r="I50" s="28"/>
      <c r="J50" s="28"/>
      <c r="K50" s="28"/>
      <c r="L50" s="28"/>
      <c r="M50" s="28"/>
      <c r="N50" s="28"/>
      <c r="O50" s="28"/>
      <c r="P50" s="28"/>
      <c r="Q50" s="28"/>
      <c r="R50" s="28"/>
      <c r="S50" s="28"/>
      <c r="T50" s="28"/>
      <c r="U50" s="28"/>
      <c r="V50" s="28"/>
      <c r="W50" s="28"/>
      <c r="X50" s="28"/>
    </row>
    <row r="51" spans="1:24" ht="15.75" customHeight="1" x14ac:dyDescent="0.2">
      <c r="A51" s="28"/>
      <c r="B51" s="28"/>
      <c r="C51" s="28"/>
      <c r="D51" s="28"/>
      <c r="E51" s="28"/>
      <c r="F51" s="28"/>
      <c r="G51" s="28"/>
      <c r="H51" s="28"/>
      <c r="I51" s="28"/>
      <c r="J51" s="28"/>
      <c r="K51" s="28"/>
      <c r="L51" s="28"/>
      <c r="M51" s="28"/>
      <c r="N51" s="28"/>
      <c r="O51" s="28"/>
      <c r="P51" s="28"/>
      <c r="Q51" s="28"/>
      <c r="R51" s="28"/>
      <c r="S51" s="28"/>
      <c r="T51" s="28"/>
      <c r="U51" s="28"/>
      <c r="V51" s="28"/>
      <c r="W51" s="28"/>
      <c r="X51" s="28"/>
    </row>
    <row r="52" spans="1:24" ht="15.75" customHeight="1" x14ac:dyDescent="0.2">
      <c r="A52" s="28"/>
      <c r="B52" s="28"/>
      <c r="C52" s="28"/>
      <c r="D52" s="28"/>
      <c r="E52" s="28"/>
      <c r="F52" s="28"/>
      <c r="G52" s="28"/>
      <c r="H52" s="28"/>
      <c r="I52" s="28"/>
      <c r="J52" s="28"/>
      <c r="K52" s="28"/>
      <c r="L52" s="28"/>
      <c r="M52" s="28"/>
      <c r="N52" s="28"/>
      <c r="O52" s="28"/>
      <c r="P52" s="28"/>
      <c r="Q52" s="28"/>
      <c r="R52" s="28"/>
      <c r="S52" s="28"/>
      <c r="T52" s="28"/>
      <c r="U52" s="28"/>
      <c r="V52" s="28"/>
      <c r="W52" s="28"/>
      <c r="X52" s="28"/>
    </row>
    <row r="53" spans="1:24" ht="15.75" customHeight="1" x14ac:dyDescent="0.2">
      <c r="A53" s="28"/>
      <c r="B53" s="28"/>
      <c r="C53" s="28"/>
      <c r="D53" s="28"/>
      <c r="E53" s="28"/>
      <c r="F53" s="28"/>
      <c r="G53" s="28"/>
      <c r="H53" s="28"/>
      <c r="I53" s="28"/>
      <c r="J53" s="28"/>
      <c r="K53" s="28"/>
      <c r="L53" s="28"/>
      <c r="M53" s="28"/>
      <c r="N53" s="28"/>
      <c r="O53" s="28"/>
      <c r="P53" s="28"/>
      <c r="Q53" s="28"/>
      <c r="R53" s="28"/>
      <c r="S53" s="28"/>
      <c r="T53" s="28"/>
      <c r="U53" s="28"/>
      <c r="V53" s="28"/>
      <c r="W53" s="28"/>
      <c r="X53" s="28"/>
    </row>
    <row r="54" spans="1:24" ht="15.75" customHeight="1" x14ac:dyDescent="0.2">
      <c r="A54" s="28"/>
      <c r="B54" s="28"/>
      <c r="C54" s="28"/>
      <c r="D54" s="28"/>
      <c r="E54" s="28"/>
      <c r="F54" s="28"/>
      <c r="G54" s="28"/>
      <c r="H54" s="28"/>
      <c r="I54" s="28"/>
      <c r="J54" s="28"/>
      <c r="K54" s="28"/>
      <c r="L54" s="28"/>
      <c r="M54" s="28"/>
      <c r="N54" s="28"/>
      <c r="O54" s="28"/>
      <c r="P54" s="28"/>
      <c r="Q54" s="28"/>
      <c r="R54" s="28"/>
      <c r="S54" s="28"/>
      <c r="T54" s="28"/>
      <c r="U54" s="28"/>
      <c r="V54" s="28"/>
      <c r="W54" s="28"/>
      <c r="X54" s="28"/>
    </row>
    <row r="55" spans="1:24" ht="15.75" customHeight="1" x14ac:dyDescent="0.2">
      <c r="A55" s="28"/>
      <c r="B55" s="28"/>
      <c r="C55" s="28"/>
      <c r="D55" s="28"/>
      <c r="E55" s="28"/>
      <c r="F55" s="28"/>
      <c r="G55" s="28"/>
      <c r="H55" s="28"/>
      <c r="I55" s="28"/>
      <c r="J55" s="28"/>
      <c r="K55" s="28"/>
      <c r="L55" s="28"/>
      <c r="M55" s="28"/>
      <c r="N55" s="28"/>
      <c r="O55" s="28"/>
      <c r="P55" s="28"/>
      <c r="Q55" s="28"/>
      <c r="R55" s="28"/>
      <c r="S55" s="28"/>
      <c r="T55" s="28"/>
      <c r="U55" s="28"/>
      <c r="V55" s="28"/>
      <c r="W55" s="28"/>
      <c r="X55" s="28"/>
    </row>
    <row r="56" spans="1:24" ht="15.75" customHeight="1" x14ac:dyDescent="0.2">
      <c r="A56" s="28"/>
      <c r="B56" s="28"/>
      <c r="C56" s="28"/>
      <c r="D56" s="28"/>
      <c r="E56" s="28"/>
      <c r="F56" s="28"/>
      <c r="G56" s="28"/>
      <c r="H56" s="28"/>
      <c r="I56" s="28"/>
      <c r="J56" s="28"/>
      <c r="K56" s="28"/>
      <c r="L56" s="28"/>
      <c r="M56" s="28"/>
      <c r="N56" s="28"/>
      <c r="O56" s="28"/>
      <c r="P56" s="28"/>
      <c r="Q56" s="28"/>
      <c r="R56" s="28"/>
      <c r="S56" s="28"/>
      <c r="T56" s="28"/>
      <c r="U56" s="28"/>
      <c r="V56" s="28"/>
      <c r="W56" s="28"/>
      <c r="X56" s="28"/>
    </row>
    <row r="57" spans="1:24" ht="15.75" customHeight="1" x14ac:dyDescent="0.2">
      <c r="A57" s="28"/>
      <c r="B57" s="28"/>
      <c r="C57" s="28"/>
      <c r="D57" s="28"/>
      <c r="E57" s="28"/>
      <c r="F57" s="28"/>
      <c r="G57" s="28"/>
      <c r="H57" s="28"/>
      <c r="I57" s="28"/>
      <c r="J57" s="28"/>
      <c r="K57" s="28"/>
      <c r="L57" s="28"/>
      <c r="M57" s="28"/>
      <c r="N57" s="28"/>
      <c r="O57" s="28"/>
      <c r="P57" s="28"/>
      <c r="Q57" s="28"/>
      <c r="R57" s="28"/>
      <c r="S57" s="28"/>
      <c r="T57" s="28"/>
      <c r="U57" s="28"/>
      <c r="V57" s="28"/>
      <c r="W57" s="28"/>
      <c r="X57" s="28"/>
    </row>
    <row r="58" spans="1:24" ht="15.75" customHeight="1" x14ac:dyDescent="0.2">
      <c r="A58" s="28"/>
      <c r="B58" s="28"/>
      <c r="C58" s="28"/>
      <c r="D58" s="28"/>
      <c r="E58" s="28"/>
      <c r="F58" s="28"/>
      <c r="G58" s="28"/>
      <c r="H58" s="28"/>
      <c r="I58" s="28"/>
      <c r="J58" s="28"/>
      <c r="K58" s="28"/>
      <c r="L58" s="28"/>
      <c r="M58" s="28"/>
      <c r="N58" s="28"/>
      <c r="O58" s="28"/>
      <c r="P58" s="28"/>
      <c r="Q58" s="28"/>
      <c r="R58" s="28"/>
      <c r="S58" s="28"/>
      <c r="T58" s="28"/>
      <c r="U58" s="28"/>
      <c r="V58" s="28"/>
      <c r="W58" s="28"/>
      <c r="X58" s="28"/>
    </row>
    <row r="59" spans="1:24" ht="15.75" customHeight="1" x14ac:dyDescent="0.2">
      <c r="A59" s="28"/>
      <c r="B59" s="28"/>
      <c r="C59" s="28"/>
      <c r="D59" s="28"/>
      <c r="E59" s="28"/>
      <c r="F59" s="28"/>
      <c r="G59" s="28"/>
      <c r="H59" s="28"/>
      <c r="I59" s="28"/>
      <c r="J59" s="28"/>
      <c r="K59" s="28"/>
      <c r="L59" s="28"/>
      <c r="M59" s="28"/>
      <c r="N59" s="28"/>
      <c r="O59" s="28"/>
      <c r="P59" s="28"/>
      <c r="Q59" s="28"/>
      <c r="R59" s="28"/>
      <c r="S59" s="28"/>
      <c r="T59" s="28"/>
      <c r="U59" s="28"/>
      <c r="V59" s="28"/>
      <c r="W59" s="28"/>
      <c r="X59" s="28"/>
    </row>
    <row r="60" spans="1:24" ht="15.75" customHeight="1" x14ac:dyDescent="0.2">
      <c r="A60" s="28"/>
      <c r="B60" s="28"/>
      <c r="C60" s="28"/>
      <c r="D60" s="28"/>
      <c r="E60" s="28"/>
      <c r="F60" s="28"/>
      <c r="G60" s="28"/>
      <c r="H60" s="28"/>
      <c r="I60" s="28"/>
      <c r="J60" s="28"/>
      <c r="K60" s="28"/>
      <c r="L60" s="28"/>
      <c r="M60" s="28"/>
      <c r="N60" s="28"/>
      <c r="O60" s="28"/>
      <c r="P60" s="28"/>
      <c r="Q60" s="28"/>
      <c r="R60" s="28"/>
      <c r="S60" s="28"/>
      <c r="T60" s="28"/>
      <c r="U60" s="28"/>
      <c r="V60" s="28"/>
      <c r="W60" s="28"/>
      <c r="X60" s="28"/>
    </row>
    <row r="61" spans="1:24" ht="15.75" customHeight="1" x14ac:dyDescent="0.2">
      <c r="A61" s="28"/>
      <c r="B61" s="28"/>
      <c r="C61" s="28"/>
      <c r="D61" s="28"/>
      <c r="E61" s="28"/>
      <c r="F61" s="28"/>
      <c r="G61" s="28"/>
      <c r="H61" s="28"/>
      <c r="I61" s="28"/>
      <c r="J61" s="28"/>
      <c r="K61" s="28"/>
      <c r="L61" s="28"/>
      <c r="M61" s="28"/>
      <c r="N61" s="28"/>
      <c r="O61" s="28"/>
      <c r="P61" s="28"/>
      <c r="Q61" s="28"/>
      <c r="R61" s="28"/>
      <c r="S61" s="28"/>
      <c r="T61" s="28"/>
      <c r="U61" s="28"/>
      <c r="V61" s="28"/>
      <c r="W61" s="28"/>
      <c r="X61" s="28"/>
    </row>
    <row r="62" spans="1:24" ht="15.75" customHeight="1" x14ac:dyDescent="0.2">
      <c r="A62" s="28"/>
      <c r="B62" s="28"/>
      <c r="C62" s="28"/>
      <c r="D62" s="28"/>
      <c r="E62" s="28"/>
      <c r="F62" s="28"/>
      <c r="G62" s="28"/>
      <c r="H62" s="28"/>
      <c r="I62" s="28"/>
      <c r="J62" s="28"/>
      <c r="K62" s="28"/>
      <c r="L62" s="28"/>
      <c r="M62" s="28"/>
      <c r="N62" s="28"/>
      <c r="O62" s="28"/>
      <c r="P62" s="28"/>
      <c r="Q62" s="28"/>
      <c r="R62" s="28"/>
      <c r="S62" s="28"/>
      <c r="T62" s="28"/>
      <c r="U62" s="28"/>
      <c r="V62" s="28"/>
      <c r="W62" s="28"/>
      <c r="X62" s="28"/>
    </row>
    <row r="63" spans="1:24" ht="15.75" customHeight="1" x14ac:dyDescent="0.2">
      <c r="A63" s="28"/>
      <c r="B63" s="28"/>
      <c r="C63" s="28"/>
      <c r="D63" s="28"/>
      <c r="E63" s="28"/>
      <c r="F63" s="28"/>
      <c r="G63" s="28"/>
      <c r="H63" s="28"/>
      <c r="I63" s="28"/>
      <c r="J63" s="28"/>
      <c r="K63" s="28"/>
      <c r="L63" s="28"/>
      <c r="M63" s="28"/>
      <c r="N63" s="28"/>
      <c r="O63" s="28"/>
      <c r="P63" s="28"/>
      <c r="Q63" s="28"/>
      <c r="R63" s="28"/>
      <c r="S63" s="28"/>
      <c r="T63" s="28"/>
      <c r="U63" s="28"/>
      <c r="V63" s="28"/>
      <c r="W63" s="28"/>
      <c r="X63" s="28"/>
    </row>
    <row r="64" spans="1:24" ht="15.75" customHeight="1" x14ac:dyDescent="0.2">
      <c r="A64" s="28"/>
      <c r="B64" s="28"/>
      <c r="C64" s="28"/>
      <c r="D64" s="28"/>
      <c r="E64" s="28"/>
      <c r="F64" s="28"/>
      <c r="G64" s="28"/>
      <c r="H64" s="28"/>
      <c r="I64" s="28"/>
      <c r="J64" s="28"/>
      <c r="K64" s="28"/>
      <c r="L64" s="28"/>
      <c r="M64" s="28"/>
      <c r="N64" s="28"/>
      <c r="O64" s="28"/>
      <c r="P64" s="28"/>
      <c r="Q64" s="28"/>
      <c r="R64" s="28"/>
      <c r="S64" s="28"/>
      <c r="T64" s="28"/>
      <c r="U64" s="28"/>
      <c r="V64" s="28"/>
      <c r="W64" s="28"/>
      <c r="X64" s="28"/>
    </row>
    <row r="65" spans="1:24" ht="15.75" customHeight="1" x14ac:dyDescent="0.2">
      <c r="A65" s="28"/>
      <c r="B65" s="28"/>
      <c r="C65" s="28"/>
      <c r="D65" s="28"/>
      <c r="E65" s="28"/>
      <c r="F65" s="28"/>
      <c r="G65" s="28"/>
      <c r="H65" s="28"/>
      <c r="I65" s="28"/>
      <c r="J65" s="28"/>
      <c r="K65" s="28"/>
      <c r="L65" s="28"/>
      <c r="M65" s="28"/>
      <c r="N65" s="28"/>
      <c r="O65" s="28"/>
      <c r="P65" s="28"/>
      <c r="Q65" s="28"/>
      <c r="R65" s="28"/>
      <c r="S65" s="28"/>
      <c r="T65" s="28"/>
      <c r="U65" s="28"/>
      <c r="V65" s="28"/>
      <c r="W65" s="28"/>
      <c r="X65" s="28"/>
    </row>
    <row r="66" spans="1:24" ht="15.75" customHeight="1" x14ac:dyDescent="0.2">
      <c r="A66" s="28"/>
      <c r="B66" s="28"/>
      <c r="C66" s="28"/>
      <c r="D66" s="28"/>
      <c r="E66" s="28"/>
      <c r="F66" s="28"/>
      <c r="G66" s="28"/>
      <c r="H66" s="28"/>
      <c r="I66" s="28"/>
      <c r="J66" s="28"/>
      <c r="K66" s="28"/>
      <c r="L66" s="28"/>
      <c r="M66" s="28"/>
      <c r="N66" s="28"/>
      <c r="O66" s="28"/>
      <c r="P66" s="28"/>
      <c r="Q66" s="28"/>
      <c r="R66" s="28"/>
      <c r="S66" s="28"/>
      <c r="T66" s="28"/>
      <c r="U66" s="28"/>
      <c r="V66" s="28"/>
      <c r="W66" s="28"/>
      <c r="X66" s="28"/>
    </row>
    <row r="67" spans="1:24" ht="15.75" customHeight="1" x14ac:dyDescent="0.2">
      <c r="A67" s="28"/>
      <c r="B67" s="28"/>
      <c r="C67" s="28"/>
      <c r="D67" s="28"/>
      <c r="E67" s="28"/>
      <c r="F67" s="28"/>
      <c r="G67" s="28"/>
      <c r="H67" s="28"/>
      <c r="I67" s="28"/>
      <c r="J67" s="28"/>
      <c r="K67" s="28"/>
      <c r="L67" s="28"/>
      <c r="M67" s="28"/>
      <c r="N67" s="28"/>
      <c r="O67" s="28"/>
      <c r="P67" s="28"/>
      <c r="Q67" s="28"/>
      <c r="R67" s="28"/>
      <c r="S67" s="28"/>
      <c r="T67" s="28"/>
      <c r="U67" s="28"/>
      <c r="V67" s="28"/>
      <c r="W67" s="28"/>
      <c r="X67" s="28"/>
    </row>
    <row r="68" spans="1:24" ht="15.75" customHeight="1" x14ac:dyDescent="0.2">
      <c r="A68" s="28"/>
      <c r="B68" s="28"/>
      <c r="C68" s="28"/>
      <c r="D68" s="28"/>
      <c r="E68" s="28"/>
      <c r="F68" s="28"/>
      <c r="G68" s="28"/>
      <c r="H68" s="28"/>
      <c r="I68" s="28"/>
      <c r="J68" s="28"/>
      <c r="K68" s="28"/>
      <c r="L68" s="28"/>
      <c r="M68" s="28"/>
      <c r="N68" s="28"/>
      <c r="O68" s="28"/>
      <c r="P68" s="28"/>
      <c r="Q68" s="28"/>
      <c r="R68" s="28"/>
      <c r="S68" s="28"/>
      <c r="T68" s="28"/>
      <c r="U68" s="28"/>
      <c r="V68" s="28"/>
      <c r="W68" s="28"/>
      <c r="X68" s="28"/>
    </row>
    <row r="69" spans="1:24" ht="15.75" customHeight="1" x14ac:dyDescent="0.2">
      <c r="A69" s="28"/>
      <c r="B69" s="28"/>
      <c r="C69" s="28"/>
      <c r="D69" s="28"/>
      <c r="E69" s="28"/>
      <c r="F69" s="28"/>
      <c r="G69" s="28"/>
      <c r="H69" s="28"/>
      <c r="I69" s="28"/>
      <c r="J69" s="28"/>
      <c r="K69" s="28"/>
      <c r="L69" s="28"/>
      <c r="M69" s="28"/>
      <c r="N69" s="28"/>
      <c r="O69" s="28"/>
      <c r="P69" s="28"/>
      <c r="Q69" s="28"/>
      <c r="R69" s="28"/>
      <c r="S69" s="28"/>
      <c r="T69" s="28"/>
      <c r="U69" s="28"/>
      <c r="V69" s="28"/>
      <c r="W69" s="28"/>
      <c r="X69" s="28"/>
    </row>
    <row r="70" spans="1:24" ht="15.75" customHeight="1" x14ac:dyDescent="0.2">
      <c r="A70" s="28"/>
      <c r="B70" s="28"/>
      <c r="C70" s="28"/>
      <c r="D70" s="28"/>
      <c r="E70" s="28"/>
      <c r="F70" s="28"/>
      <c r="G70" s="28"/>
      <c r="H70" s="28"/>
      <c r="I70" s="28"/>
      <c r="J70" s="28"/>
      <c r="K70" s="28"/>
      <c r="L70" s="28"/>
      <c r="M70" s="28"/>
      <c r="N70" s="28"/>
      <c r="O70" s="28"/>
      <c r="P70" s="28"/>
      <c r="Q70" s="28"/>
      <c r="R70" s="28"/>
      <c r="S70" s="28"/>
      <c r="T70" s="28"/>
      <c r="U70" s="28"/>
      <c r="V70" s="28"/>
      <c r="W70" s="28"/>
      <c r="X70" s="28"/>
    </row>
    <row r="71" spans="1:24" ht="15.75" customHeight="1" x14ac:dyDescent="0.2">
      <c r="A71" s="28"/>
      <c r="B71" s="28"/>
      <c r="C71" s="28"/>
      <c r="D71" s="28"/>
      <c r="E71" s="28"/>
      <c r="F71" s="28"/>
      <c r="G71" s="28"/>
      <c r="H71" s="28"/>
      <c r="I71" s="28"/>
      <c r="J71" s="28"/>
      <c r="K71" s="28"/>
      <c r="L71" s="28"/>
      <c r="M71" s="28"/>
      <c r="N71" s="28"/>
      <c r="O71" s="28"/>
      <c r="P71" s="28"/>
      <c r="Q71" s="28"/>
      <c r="R71" s="28"/>
      <c r="S71" s="28"/>
      <c r="T71" s="28"/>
      <c r="U71" s="28"/>
      <c r="V71" s="28"/>
      <c r="W71" s="28"/>
      <c r="X71" s="28"/>
    </row>
    <row r="72" spans="1:24" ht="15.75" customHeight="1" x14ac:dyDescent="0.2">
      <c r="A72" s="28"/>
      <c r="B72" s="28"/>
      <c r="C72" s="28"/>
      <c r="D72" s="28"/>
      <c r="E72" s="28"/>
      <c r="F72" s="28"/>
      <c r="G72" s="28"/>
      <c r="H72" s="28"/>
      <c r="I72" s="28"/>
      <c r="J72" s="28"/>
      <c r="K72" s="28"/>
      <c r="L72" s="28"/>
      <c r="M72" s="28"/>
      <c r="N72" s="28"/>
      <c r="O72" s="28"/>
      <c r="P72" s="28"/>
      <c r="Q72" s="28"/>
      <c r="R72" s="28"/>
      <c r="S72" s="28"/>
      <c r="T72" s="28"/>
      <c r="U72" s="28"/>
      <c r="V72" s="28"/>
      <c r="W72" s="28"/>
      <c r="X72" s="28"/>
    </row>
    <row r="73" spans="1:24" ht="15.75" customHeight="1" x14ac:dyDescent="0.2">
      <c r="A73" s="28"/>
      <c r="B73" s="28"/>
      <c r="C73" s="28"/>
      <c r="D73" s="28"/>
      <c r="E73" s="28"/>
      <c r="F73" s="28"/>
      <c r="G73" s="28"/>
      <c r="H73" s="28"/>
      <c r="I73" s="28"/>
      <c r="J73" s="28"/>
      <c r="K73" s="28"/>
      <c r="L73" s="28"/>
      <c r="M73" s="28"/>
      <c r="N73" s="28"/>
      <c r="O73" s="28"/>
      <c r="P73" s="28"/>
      <c r="Q73" s="28"/>
      <c r="R73" s="28"/>
      <c r="S73" s="28"/>
      <c r="T73" s="28"/>
      <c r="U73" s="28"/>
      <c r="V73" s="28"/>
      <c r="W73" s="28"/>
      <c r="X73" s="28"/>
    </row>
    <row r="74" spans="1:24" ht="15.75" customHeight="1" x14ac:dyDescent="0.2">
      <c r="A74" s="28"/>
      <c r="B74" s="28"/>
      <c r="C74" s="28"/>
      <c r="D74" s="28"/>
      <c r="E74" s="28"/>
      <c r="F74" s="28"/>
      <c r="G74" s="28"/>
      <c r="H74" s="28"/>
      <c r="I74" s="28"/>
      <c r="J74" s="28"/>
      <c r="K74" s="28"/>
      <c r="L74" s="28"/>
      <c r="M74" s="28"/>
      <c r="N74" s="28"/>
      <c r="O74" s="28"/>
      <c r="P74" s="28"/>
      <c r="Q74" s="28"/>
      <c r="R74" s="28"/>
      <c r="S74" s="28"/>
      <c r="T74" s="28"/>
      <c r="U74" s="28"/>
      <c r="V74" s="28"/>
      <c r="W74" s="28"/>
      <c r="X74" s="28"/>
    </row>
    <row r="75" spans="1:24" ht="15.75" customHeight="1" x14ac:dyDescent="0.2">
      <c r="A75" s="28"/>
      <c r="B75" s="28"/>
      <c r="C75" s="28"/>
      <c r="D75" s="28"/>
      <c r="E75" s="28"/>
      <c r="F75" s="28"/>
      <c r="G75" s="28"/>
      <c r="H75" s="28"/>
      <c r="I75" s="28"/>
      <c r="J75" s="28"/>
      <c r="K75" s="28"/>
      <c r="L75" s="28"/>
      <c r="M75" s="28"/>
      <c r="N75" s="28"/>
      <c r="O75" s="28"/>
      <c r="P75" s="28"/>
      <c r="Q75" s="28"/>
      <c r="R75" s="28"/>
      <c r="S75" s="28"/>
      <c r="T75" s="28"/>
      <c r="U75" s="28"/>
      <c r="V75" s="28"/>
      <c r="W75" s="28"/>
      <c r="X75" s="28"/>
    </row>
    <row r="76" spans="1:24" ht="15.75" customHeight="1" x14ac:dyDescent="0.2">
      <c r="A76" s="28"/>
      <c r="B76" s="28"/>
      <c r="C76" s="28"/>
      <c r="D76" s="28"/>
      <c r="E76" s="28"/>
      <c r="F76" s="28"/>
      <c r="G76" s="28"/>
      <c r="H76" s="28"/>
      <c r="I76" s="28"/>
      <c r="J76" s="28"/>
      <c r="K76" s="28"/>
      <c r="L76" s="28"/>
      <c r="M76" s="28"/>
      <c r="N76" s="28"/>
      <c r="O76" s="28"/>
      <c r="P76" s="28"/>
      <c r="Q76" s="28"/>
      <c r="R76" s="28"/>
      <c r="S76" s="28"/>
      <c r="T76" s="28"/>
      <c r="U76" s="28"/>
      <c r="V76" s="28"/>
      <c r="W76" s="28"/>
      <c r="X76" s="28"/>
    </row>
    <row r="77" spans="1:24" ht="15.75" customHeight="1" x14ac:dyDescent="0.2">
      <c r="A77" s="28"/>
      <c r="B77" s="28"/>
      <c r="C77" s="28"/>
      <c r="D77" s="28"/>
      <c r="E77" s="28"/>
      <c r="F77" s="28"/>
      <c r="G77" s="28"/>
      <c r="H77" s="28"/>
      <c r="I77" s="28"/>
      <c r="J77" s="28"/>
      <c r="K77" s="28"/>
      <c r="L77" s="28"/>
      <c r="M77" s="28"/>
      <c r="N77" s="28"/>
      <c r="O77" s="28"/>
      <c r="P77" s="28"/>
      <c r="Q77" s="28"/>
      <c r="R77" s="28"/>
      <c r="S77" s="28"/>
      <c r="T77" s="28"/>
      <c r="U77" s="28"/>
      <c r="V77" s="28"/>
      <c r="W77" s="28"/>
      <c r="X77" s="28"/>
    </row>
    <row r="78" spans="1:24" ht="15.75" customHeight="1" x14ac:dyDescent="0.2">
      <c r="A78" s="28"/>
      <c r="B78" s="28"/>
      <c r="C78" s="28"/>
      <c r="D78" s="28"/>
      <c r="E78" s="28"/>
      <c r="F78" s="28"/>
      <c r="G78" s="28"/>
      <c r="H78" s="28"/>
      <c r="I78" s="28"/>
      <c r="J78" s="28"/>
      <c r="K78" s="28"/>
      <c r="L78" s="28"/>
      <c r="M78" s="28"/>
      <c r="N78" s="28"/>
      <c r="O78" s="28"/>
      <c r="P78" s="28"/>
      <c r="Q78" s="28"/>
      <c r="R78" s="28"/>
      <c r="S78" s="28"/>
      <c r="T78" s="28"/>
      <c r="U78" s="28"/>
      <c r="V78" s="28"/>
      <c r="W78" s="28"/>
      <c r="X78" s="28"/>
    </row>
    <row r="79" spans="1:24" ht="15.75" customHeight="1" x14ac:dyDescent="0.2">
      <c r="A79" s="28"/>
      <c r="B79" s="28"/>
      <c r="C79" s="28"/>
      <c r="D79" s="28"/>
      <c r="E79" s="28"/>
      <c r="F79" s="28"/>
      <c r="G79" s="28"/>
      <c r="H79" s="28"/>
      <c r="I79" s="28"/>
      <c r="J79" s="28"/>
      <c r="K79" s="28"/>
      <c r="L79" s="28"/>
      <c r="M79" s="28"/>
      <c r="N79" s="28"/>
      <c r="O79" s="28"/>
      <c r="P79" s="28"/>
      <c r="Q79" s="28"/>
      <c r="R79" s="28"/>
      <c r="S79" s="28"/>
      <c r="T79" s="28"/>
      <c r="U79" s="28"/>
      <c r="V79" s="28"/>
      <c r="W79" s="28"/>
      <c r="X79" s="28"/>
    </row>
    <row r="80" spans="1:24" ht="15.75" customHeight="1" x14ac:dyDescent="0.2">
      <c r="A80" s="28"/>
      <c r="B80" s="28"/>
      <c r="C80" s="28"/>
      <c r="D80" s="28"/>
      <c r="E80" s="28"/>
      <c r="F80" s="28"/>
      <c r="G80" s="28"/>
      <c r="H80" s="28"/>
      <c r="I80" s="28"/>
      <c r="J80" s="28"/>
      <c r="K80" s="28"/>
      <c r="L80" s="28"/>
      <c r="M80" s="28"/>
      <c r="N80" s="28"/>
      <c r="O80" s="28"/>
      <c r="P80" s="28"/>
      <c r="Q80" s="28"/>
      <c r="R80" s="28"/>
      <c r="S80" s="28"/>
      <c r="T80" s="28"/>
      <c r="U80" s="28"/>
      <c r="V80" s="28"/>
      <c r="W80" s="28"/>
      <c r="X80" s="28"/>
    </row>
    <row r="81" spans="1:24" ht="15.75" customHeight="1" x14ac:dyDescent="0.2">
      <c r="A81" s="28"/>
      <c r="B81" s="28"/>
      <c r="C81" s="28"/>
      <c r="D81" s="28"/>
      <c r="E81" s="28"/>
      <c r="F81" s="28"/>
      <c r="G81" s="28"/>
      <c r="H81" s="28"/>
      <c r="I81" s="28"/>
      <c r="J81" s="28"/>
      <c r="K81" s="28"/>
      <c r="L81" s="28"/>
      <c r="M81" s="28"/>
      <c r="N81" s="28"/>
      <c r="O81" s="28"/>
      <c r="P81" s="28"/>
      <c r="Q81" s="28"/>
      <c r="R81" s="28"/>
      <c r="S81" s="28"/>
      <c r="T81" s="28"/>
      <c r="U81" s="28"/>
      <c r="V81" s="28"/>
      <c r="W81" s="28"/>
      <c r="X81" s="28"/>
    </row>
    <row r="82" spans="1:24" ht="15.75" customHeight="1" x14ac:dyDescent="0.2">
      <c r="A82" s="28"/>
      <c r="B82" s="28"/>
      <c r="C82" s="28"/>
      <c r="D82" s="28"/>
      <c r="E82" s="28"/>
      <c r="F82" s="28"/>
      <c r="G82" s="28"/>
      <c r="H82" s="28"/>
      <c r="I82" s="28"/>
      <c r="J82" s="28"/>
      <c r="K82" s="28"/>
      <c r="L82" s="28"/>
      <c r="M82" s="28"/>
      <c r="N82" s="28"/>
      <c r="O82" s="28"/>
      <c r="P82" s="28"/>
      <c r="Q82" s="28"/>
      <c r="R82" s="28"/>
      <c r="S82" s="28"/>
      <c r="T82" s="28"/>
      <c r="U82" s="28"/>
      <c r="V82" s="28"/>
      <c r="W82" s="28"/>
      <c r="X82" s="28"/>
    </row>
    <row r="83" spans="1:24" ht="15.75" customHeight="1" x14ac:dyDescent="0.2">
      <c r="A83" s="28"/>
      <c r="B83" s="28"/>
      <c r="C83" s="28"/>
      <c r="D83" s="28"/>
      <c r="E83" s="28"/>
      <c r="F83" s="28"/>
      <c r="G83" s="28"/>
      <c r="H83" s="28"/>
      <c r="I83" s="28"/>
      <c r="J83" s="28"/>
      <c r="K83" s="28"/>
      <c r="L83" s="28"/>
      <c r="M83" s="28"/>
      <c r="N83" s="28"/>
      <c r="O83" s="28"/>
      <c r="P83" s="28"/>
      <c r="Q83" s="28"/>
      <c r="R83" s="28"/>
      <c r="S83" s="28"/>
      <c r="T83" s="28"/>
      <c r="U83" s="28"/>
      <c r="V83" s="28"/>
      <c r="W83" s="28"/>
      <c r="X83" s="28"/>
    </row>
    <row r="84" spans="1:24" ht="15.75" customHeight="1" x14ac:dyDescent="0.2">
      <c r="A84" s="28"/>
      <c r="B84" s="28"/>
      <c r="C84" s="28"/>
      <c r="D84" s="28"/>
      <c r="E84" s="28"/>
      <c r="F84" s="28"/>
      <c r="G84" s="28"/>
      <c r="H84" s="28"/>
      <c r="I84" s="28"/>
      <c r="J84" s="28"/>
      <c r="K84" s="28"/>
      <c r="L84" s="28"/>
      <c r="M84" s="28"/>
      <c r="N84" s="28"/>
      <c r="O84" s="28"/>
      <c r="P84" s="28"/>
      <c r="Q84" s="28"/>
      <c r="R84" s="28"/>
      <c r="S84" s="28"/>
      <c r="T84" s="28"/>
      <c r="U84" s="28"/>
      <c r="V84" s="28"/>
      <c r="W84" s="28"/>
      <c r="X84" s="28"/>
    </row>
    <row r="85" spans="1:24" ht="15.75" customHeight="1" x14ac:dyDescent="0.2">
      <c r="A85" s="28"/>
      <c r="B85" s="28"/>
      <c r="C85" s="28"/>
      <c r="D85" s="28"/>
      <c r="E85" s="28"/>
      <c r="F85" s="28"/>
      <c r="G85" s="28"/>
      <c r="H85" s="28"/>
      <c r="I85" s="28"/>
      <c r="J85" s="28"/>
      <c r="K85" s="28"/>
      <c r="L85" s="28"/>
      <c r="M85" s="28"/>
      <c r="N85" s="28"/>
      <c r="O85" s="28"/>
      <c r="P85" s="28"/>
      <c r="Q85" s="28"/>
      <c r="R85" s="28"/>
      <c r="S85" s="28"/>
      <c r="T85" s="28"/>
      <c r="U85" s="28"/>
      <c r="V85" s="28"/>
      <c r="W85" s="28"/>
      <c r="X85" s="28"/>
    </row>
    <row r="86" spans="1:24" ht="15.75" customHeight="1" x14ac:dyDescent="0.2">
      <c r="A86" s="28"/>
      <c r="B86" s="28"/>
      <c r="C86" s="28"/>
      <c r="D86" s="28"/>
      <c r="E86" s="28"/>
      <c r="F86" s="28"/>
      <c r="G86" s="28"/>
      <c r="H86" s="28"/>
      <c r="I86" s="28"/>
      <c r="J86" s="28"/>
      <c r="K86" s="28"/>
      <c r="L86" s="28"/>
      <c r="M86" s="28"/>
      <c r="N86" s="28"/>
      <c r="O86" s="28"/>
      <c r="P86" s="28"/>
      <c r="Q86" s="28"/>
      <c r="R86" s="28"/>
      <c r="S86" s="28"/>
      <c r="T86" s="28"/>
      <c r="U86" s="28"/>
      <c r="V86" s="28"/>
      <c r="W86" s="28"/>
      <c r="X86" s="28"/>
    </row>
    <row r="87" spans="1:24" ht="15.75" customHeight="1" x14ac:dyDescent="0.2">
      <c r="A87" s="28"/>
      <c r="B87" s="28"/>
      <c r="C87" s="28"/>
      <c r="D87" s="28"/>
      <c r="E87" s="28"/>
      <c r="F87" s="28"/>
      <c r="G87" s="28"/>
      <c r="H87" s="28"/>
      <c r="I87" s="28"/>
      <c r="J87" s="28"/>
      <c r="K87" s="28"/>
      <c r="L87" s="28"/>
      <c r="M87" s="28"/>
      <c r="N87" s="28"/>
      <c r="O87" s="28"/>
      <c r="P87" s="28"/>
      <c r="Q87" s="28"/>
      <c r="R87" s="28"/>
      <c r="S87" s="28"/>
      <c r="T87" s="28"/>
      <c r="U87" s="28"/>
      <c r="V87" s="28"/>
      <c r="W87" s="28"/>
      <c r="X87" s="28"/>
    </row>
    <row r="88" spans="1:24" ht="15.75" customHeight="1" x14ac:dyDescent="0.2">
      <c r="A88" s="28"/>
      <c r="B88" s="28"/>
      <c r="C88" s="28"/>
      <c r="D88" s="28"/>
      <c r="E88" s="28"/>
      <c r="F88" s="28"/>
      <c r="G88" s="28"/>
      <c r="H88" s="28"/>
      <c r="I88" s="28"/>
      <c r="J88" s="28"/>
      <c r="K88" s="28"/>
      <c r="L88" s="28"/>
      <c r="M88" s="28"/>
      <c r="N88" s="28"/>
      <c r="O88" s="28"/>
      <c r="P88" s="28"/>
      <c r="Q88" s="28"/>
      <c r="R88" s="28"/>
      <c r="S88" s="28"/>
      <c r="T88" s="28"/>
      <c r="U88" s="28"/>
      <c r="V88" s="28"/>
      <c r="W88" s="28"/>
      <c r="X88" s="28"/>
    </row>
    <row r="89" spans="1:24" ht="15.75" customHeight="1" x14ac:dyDescent="0.2">
      <c r="A89" s="28"/>
      <c r="B89" s="28"/>
      <c r="C89" s="28"/>
      <c r="D89" s="28"/>
      <c r="E89" s="28"/>
      <c r="F89" s="28"/>
      <c r="G89" s="28"/>
      <c r="H89" s="28"/>
      <c r="I89" s="28"/>
      <c r="J89" s="28"/>
      <c r="K89" s="28"/>
      <c r="L89" s="28"/>
      <c r="M89" s="28"/>
      <c r="N89" s="28"/>
      <c r="O89" s="28"/>
      <c r="P89" s="28"/>
      <c r="Q89" s="28"/>
      <c r="R89" s="28"/>
      <c r="S89" s="28"/>
      <c r="T89" s="28"/>
      <c r="U89" s="28"/>
      <c r="V89" s="28"/>
      <c r="W89" s="28"/>
      <c r="X89" s="28"/>
    </row>
    <row r="90" spans="1:24" ht="15.75" customHeight="1" x14ac:dyDescent="0.2">
      <c r="A90" s="28"/>
      <c r="B90" s="28"/>
      <c r="C90" s="28"/>
      <c r="D90" s="28"/>
      <c r="E90" s="28"/>
      <c r="F90" s="28"/>
      <c r="G90" s="28"/>
      <c r="H90" s="28"/>
      <c r="I90" s="28"/>
      <c r="J90" s="28"/>
      <c r="K90" s="28"/>
      <c r="L90" s="28"/>
      <c r="M90" s="28"/>
      <c r="N90" s="28"/>
      <c r="O90" s="28"/>
      <c r="P90" s="28"/>
      <c r="Q90" s="28"/>
      <c r="R90" s="28"/>
      <c r="S90" s="28"/>
      <c r="T90" s="28"/>
      <c r="U90" s="28"/>
      <c r="V90" s="28"/>
      <c r="W90" s="28"/>
      <c r="X90" s="28"/>
    </row>
    <row r="91" spans="1:24" ht="15.75" customHeight="1" x14ac:dyDescent="0.2">
      <c r="A91" s="28"/>
      <c r="B91" s="28"/>
      <c r="C91" s="28"/>
      <c r="D91" s="28"/>
      <c r="E91" s="28"/>
      <c r="F91" s="28"/>
      <c r="G91" s="28"/>
      <c r="H91" s="28"/>
      <c r="I91" s="28"/>
      <c r="J91" s="28"/>
      <c r="K91" s="28"/>
      <c r="L91" s="28"/>
      <c r="M91" s="28"/>
      <c r="N91" s="28"/>
      <c r="O91" s="28"/>
      <c r="P91" s="28"/>
      <c r="Q91" s="28"/>
      <c r="R91" s="28"/>
      <c r="S91" s="28"/>
      <c r="T91" s="28"/>
      <c r="U91" s="28"/>
      <c r="V91" s="28"/>
      <c r="W91" s="28"/>
      <c r="X91" s="28"/>
    </row>
    <row r="92" spans="1:24" ht="15.75" customHeight="1" x14ac:dyDescent="0.2">
      <c r="A92" s="28"/>
      <c r="B92" s="28"/>
      <c r="C92" s="28"/>
      <c r="D92" s="28"/>
      <c r="E92" s="28"/>
      <c r="F92" s="28"/>
      <c r="G92" s="28"/>
      <c r="H92" s="28"/>
      <c r="I92" s="28"/>
      <c r="J92" s="28"/>
      <c r="K92" s="28"/>
      <c r="L92" s="28"/>
      <c r="M92" s="28"/>
      <c r="N92" s="28"/>
      <c r="O92" s="28"/>
      <c r="P92" s="28"/>
      <c r="Q92" s="28"/>
      <c r="R92" s="28"/>
      <c r="S92" s="28"/>
      <c r="T92" s="28"/>
      <c r="U92" s="28"/>
      <c r="V92" s="28"/>
      <c r="W92" s="28"/>
      <c r="X92" s="28"/>
    </row>
    <row r="93" spans="1:24" ht="15.75" customHeight="1" x14ac:dyDescent="0.2">
      <c r="A93" s="28"/>
      <c r="B93" s="28"/>
      <c r="C93" s="28"/>
      <c r="D93" s="28"/>
      <c r="E93" s="28"/>
      <c r="F93" s="28"/>
      <c r="G93" s="28"/>
      <c r="H93" s="28"/>
      <c r="I93" s="28"/>
      <c r="J93" s="28"/>
      <c r="K93" s="28"/>
      <c r="L93" s="28"/>
      <c r="M93" s="28"/>
      <c r="N93" s="28"/>
      <c r="O93" s="28"/>
      <c r="P93" s="28"/>
      <c r="Q93" s="28"/>
      <c r="R93" s="28"/>
      <c r="S93" s="28"/>
      <c r="T93" s="28"/>
      <c r="U93" s="28"/>
      <c r="V93" s="28"/>
      <c r="W93" s="28"/>
      <c r="X93" s="28"/>
    </row>
    <row r="94" spans="1:24" ht="15.75" customHeight="1" x14ac:dyDescent="0.2">
      <c r="A94" s="28"/>
      <c r="B94" s="28"/>
      <c r="C94" s="28"/>
      <c r="D94" s="28"/>
      <c r="E94" s="28"/>
      <c r="F94" s="28"/>
      <c r="G94" s="28"/>
      <c r="H94" s="28"/>
      <c r="I94" s="28"/>
      <c r="J94" s="28"/>
      <c r="K94" s="28"/>
      <c r="L94" s="28"/>
      <c r="M94" s="28"/>
      <c r="N94" s="28"/>
      <c r="O94" s="28"/>
      <c r="P94" s="28"/>
      <c r="Q94" s="28"/>
      <c r="R94" s="28"/>
      <c r="S94" s="28"/>
      <c r="T94" s="28"/>
      <c r="U94" s="28"/>
      <c r="V94" s="28"/>
      <c r="W94" s="28"/>
      <c r="X94" s="28"/>
    </row>
    <row r="95" spans="1:24" ht="15.75" customHeight="1" x14ac:dyDescent="0.2">
      <c r="A95" s="28"/>
      <c r="B95" s="28"/>
      <c r="C95" s="28"/>
      <c r="D95" s="28"/>
      <c r="E95" s="28"/>
      <c r="F95" s="28"/>
      <c r="G95" s="28"/>
      <c r="H95" s="28"/>
      <c r="I95" s="28"/>
      <c r="J95" s="28"/>
      <c r="K95" s="28"/>
      <c r="L95" s="28"/>
      <c r="M95" s="28"/>
      <c r="N95" s="28"/>
      <c r="O95" s="28"/>
      <c r="P95" s="28"/>
      <c r="Q95" s="28"/>
      <c r="R95" s="28"/>
      <c r="S95" s="28"/>
      <c r="T95" s="28"/>
      <c r="U95" s="28"/>
      <c r="V95" s="28"/>
      <c r="W95" s="28"/>
      <c r="X95" s="28"/>
    </row>
    <row r="96" spans="1:24" ht="15.75" customHeight="1" x14ac:dyDescent="0.2">
      <c r="A96" s="28"/>
      <c r="B96" s="28"/>
      <c r="C96" s="28"/>
      <c r="D96" s="28"/>
      <c r="E96" s="28"/>
      <c r="F96" s="28"/>
      <c r="G96" s="28"/>
      <c r="H96" s="28"/>
      <c r="I96" s="28"/>
      <c r="J96" s="28"/>
      <c r="K96" s="28"/>
      <c r="L96" s="28"/>
      <c r="M96" s="28"/>
      <c r="N96" s="28"/>
      <c r="O96" s="28"/>
      <c r="P96" s="28"/>
      <c r="Q96" s="28"/>
      <c r="R96" s="28"/>
      <c r="S96" s="28"/>
      <c r="T96" s="28"/>
      <c r="U96" s="28"/>
      <c r="V96" s="28"/>
      <c r="W96" s="28"/>
      <c r="X96" s="28"/>
    </row>
    <row r="97" spans="1:24" ht="15.75" customHeight="1" x14ac:dyDescent="0.2">
      <c r="A97" s="28"/>
      <c r="B97" s="28"/>
      <c r="C97" s="28"/>
      <c r="D97" s="28"/>
      <c r="E97" s="28"/>
      <c r="F97" s="28"/>
      <c r="G97" s="28"/>
      <c r="H97" s="28"/>
      <c r="I97" s="28"/>
      <c r="J97" s="28"/>
      <c r="K97" s="28"/>
      <c r="L97" s="28"/>
      <c r="M97" s="28"/>
      <c r="N97" s="28"/>
      <c r="O97" s="28"/>
      <c r="P97" s="28"/>
      <c r="Q97" s="28"/>
      <c r="R97" s="28"/>
      <c r="S97" s="28"/>
      <c r="T97" s="28"/>
      <c r="U97" s="28"/>
      <c r="V97" s="28"/>
      <c r="W97" s="28"/>
      <c r="X97" s="28"/>
    </row>
    <row r="98" spans="1:24" ht="15.75" customHeight="1" x14ac:dyDescent="0.2">
      <c r="A98" s="28"/>
      <c r="B98" s="28"/>
      <c r="C98" s="28"/>
      <c r="D98" s="28"/>
      <c r="E98" s="28"/>
      <c r="F98" s="28"/>
      <c r="G98" s="28"/>
      <c r="H98" s="28"/>
      <c r="I98" s="28"/>
      <c r="J98" s="28"/>
      <c r="K98" s="28"/>
      <c r="L98" s="28"/>
      <c r="M98" s="28"/>
      <c r="N98" s="28"/>
      <c r="O98" s="28"/>
      <c r="P98" s="28"/>
      <c r="Q98" s="28"/>
      <c r="R98" s="28"/>
      <c r="S98" s="28"/>
      <c r="T98" s="28"/>
      <c r="U98" s="28"/>
      <c r="V98" s="28"/>
      <c r="W98" s="28"/>
      <c r="X98" s="28"/>
    </row>
    <row r="99" spans="1:24" ht="15.75" customHeight="1" x14ac:dyDescent="0.2">
      <c r="A99" s="28"/>
      <c r="B99" s="28"/>
      <c r="C99" s="28"/>
      <c r="D99" s="28"/>
      <c r="E99" s="28"/>
      <c r="F99" s="28"/>
      <c r="G99" s="28"/>
      <c r="H99" s="28"/>
      <c r="I99" s="28"/>
      <c r="J99" s="28"/>
      <c r="K99" s="28"/>
      <c r="L99" s="28"/>
      <c r="M99" s="28"/>
      <c r="N99" s="28"/>
      <c r="O99" s="28"/>
      <c r="P99" s="28"/>
      <c r="Q99" s="28"/>
      <c r="R99" s="28"/>
      <c r="S99" s="28"/>
      <c r="T99" s="28"/>
      <c r="U99" s="28"/>
      <c r="V99" s="28"/>
      <c r="W99" s="28"/>
      <c r="X99" s="28"/>
    </row>
    <row r="100" spans="1:24" ht="15.75" customHeight="1" x14ac:dyDescent="0.2">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row>
    <row r="101" spans="1:24" ht="15.75" customHeight="1" x14ac:dyDescent="0.2">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row>
    <row r="102" spans="1:24" ht="15.75" customHeight="1" x14ac:dyDescent="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row>
    <row r="103" spans="1:24" ht="15.75" customHeight="1" x14ac:dyDescent="0.2">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row>
    <row r="104" spans="1:24" ht="15.75" customHeight="1" x14ac:dyDescent="0.2">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row>
    <row r="105" spans="1:24" ht="15.75" customHeight="1" x14ac:dyDescent="0.2">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row>
    <row r="106" spans="1:24" ht="15.75" customHeight="1" x14ac:dyDescent="0.2">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row>
    <row r="107" spans="1:24" ht="15.75" customHeight="1" x14ac:dyDescent="0.2">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row>
    <row r="108" spans="1:24" ht="15.75" customHeight="1" x14ac:dyDescent="0.2">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row>
    <row r="109" spans="1:24" ht="15.75" customHeight="1" x14ac:dyDescent="0.2">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row>
    <row r="110" spans="1:24" ht="15.75" customHeight="1" x14ac:dyDescent="0.2">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row>
    <row r="111" spans="1:24" ht="15.75" customHeight="1" x14ac:dyDescent="0.2">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row>
    <row r="112" spans="1:24" ht="15.75" customHeight="1" x14ac:dyDescent="0.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row>
    <row r="113" spans="1:24" ht="15.75" customHeight="1" x14ac:dyDescent="0.2">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row>
    <row r="114" spans="1:24" ht="15.75" customHeight="1" x14ac:dyDescent="0.2">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row>
    <row r="115" spans="1:24" ht="15.75" customHeight="1" x14ac:dyDescent="0.2">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row>
    <row r="116" spans="1:24" ht="15.75" customHeight="1" x14ac:dyDescent="0.2">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row>
    <row r="117" spans="1:24" ht="15.75" customHeight="1" x14ac:dyDescent="0.2">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row>
    <row r="118" spans="1:24" ht="15.75" customHeight="1" x14ac:dyDescent="0.2">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row>
    <row r="119" spans="1:24" ht="15.75" customHeight="1" x14ac:dyDescent="0.2">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row>
    <row r="120" spans="1:24" ht="15.75" customHeight="1" x14ac:dyDescent="0.2">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row>
    <row r="121" spans="1:24" ht="15.75" customHeight="1" x14ac:dyDescent="0.2">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row>
    <row r="122" spans="1:24" ht="15.75" customHeight="1" x14ac:dyDescent="0.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row>
    <row r="123" spans="1:24" ht="15.75" customHeight="1" x14ac:dyDescent="0.2">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row>
    <row r="124" spans="1:24" ht="15.75" customHeight="1" x14ac:dyDescent="0.2">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row>
    <row r="125" spans="1:24" ht="15.75" customHeight="1" x14ac:dyDescent="0.2">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row>
    <row r="126" spans="1:24" ht="15.75" customHeight="1" x14ac:dyDescent="0.2">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row>
    <row r="127" spans="1:24" ht="15.75" customHeight="1" x14ac:dyDescent="0.2">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row>
    <row r="128" spans="1:24" ht="15.75" customHeight="1" x14ac:dyDescent="0.2">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row>
    <row r="129" spans="1:24" ht="15.75" customHeight="1" x14ac:dyDescent="0.2">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row>
    <row r="130" spans="1:24" ht="15.75" customHeight="1" x14ac:dyDescent="0.2">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row>
    <row r="131" spans="1:24" ht="15.75" customHeight="1" x14ac:dyDescent="0.2">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row>
    <row r="132" spans="1:24" ht="15.75" customHeight="1" x14ac:dyDescent="0.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row>
    <row r="133" spans="1:24" ht="15.75" customHeight="1" x14ac:dyDescent="0.2">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row>
    <row r="134" spans="1:24" ht="15.75" customHeight="1" x14ac:dyDescent="0.2">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row>
    <row r="135" spans="1:24" ht="15.75" customHeight="1" x14ac:dyDescent="0.2">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row>
    <row r="136" spans="1:24" ht="15.75" customHeight="1" x14ac:dyDescent="0.2">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row>
    <row r="137" spans="1:24" ht="15.75" customHeight="1" x14ac:dyDescent="0.2">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row>
    <row r="138" spans="1:24" ht="15.75" customHeight="1" x14ac:dyDescent="0.2">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row>
    <row r="139" spans="1:24" ht="15.75" customHeight="1" x14ac:dyDescent="0.2">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row>
    <row r="140" spans="1:24" ht="15.75" customHeight="1" x14ac:dyDescent="0.2">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row>
    <row r="141" spans="1:24" ht="15.75" customHeight="1" x14ac:dyDescent="0.2">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row>
    <row r="142" spans="1:24" ht="15.75" customHeight="1" x14ac:dyDescent="0.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row>
    <row r="143" spans="1:24" ht="15.75" customHeight="1" x14ac:dyDescent="0.2">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row>
    <row r="144" spans="1:24" ht="15.75" customHeight="1" x14ac:dyDescent="0.2">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row>
    <row r="145" spans="1:24" ht="15.75" customHeight="1" x14ac:dyDescent="0.2">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row>
    <row r="146" spans="1:24" ht="15.75" customHeight="1" x14ac:dyDescent="0.2">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row>
    <row r="147" spans="1:24" ht="15.75" customHeight="1" x14ac:dyDescent="0.2">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row>
    <row r="148" spans="1:24" ht="15.75" customHeight="1" x14ac:dyDescent="0.2">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row>
    <row r="149" spans="1:24" ht="15.75" customHeight="1" x14ac:dyDescent="0.2">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row>
    <row r="150" spans="1:24" ht="15.75" customHeight="1" x14ac:dyDescent="0.2">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row>
    <row r="151" spans="1:24" ht="15.75" customHeight="1" x14ac:dyDescent="0.2">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row>
    <row r="152" spans="1:24" ht="15.75" customHeight="1" x14ac:dyDescent="0.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row>
    <row r="153" spans="1:24" ht="15.75" customHeight="1" x14ac:dyDescent="0.2">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row>
    <row r="154" spans="1:24" ht="15.75" customHeight="1" x14ac:dyDescent="0.2">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row>
    <row r="155" spans="1:24" ht="15.75" customHeight="1" x14ac:dyDescent="0.2">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row>
    <row r="156" spans="1:24" ht="15.75" customHeight="1" x14ac:dyDescent="0.2">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row>
    <row r="157" spans="1:24" ht="15.75" customHeight="1" x14ac:dyDescent="0.2">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row>
    <row r="158" spans="1:24" ht="15.75" customHeight="1" x14ac:dyDescent="0.2">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row>
    <row r="159" spans="1:24" ht="15.75" customHeight="1" x14ac:dyDescent="0.2">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row>
    <row r="160" spans="1:24" ht="15.75" customHeight="1" x14ac:dyDescent="0.2">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row>
    <row r="161" spans="1:24" ht="15.75" customHeight="1" x14ac:dyDescent="0.2">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row>
    <row r="162" spans="1:24" ht="15.75" customHeight="1" x14ac:dyDescent="0.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row>
    <row r="163" spans="1:24" ht="15.75" customHeight="1" x14ac:dyDescent="0.2">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row>
    <row r="164" spans="1:24" ht="15.75" customHeight="1" x14ac:dyDescent="0.2">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row>
    <row r="165" spans="1:24" ht="15.75" customHeight="1" x14ac:dyDescent="0.2">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row>
    <row r="166" spans="1:24" ht="15.75" customHeight="1" x14ac:dyDescent="0.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row>
    <row r="167" spans="1:24" ht="15.75" customHeight="1" x14ac:dyDescent="0.2">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row>
    <row r="168" spans="1:24" ht="15.75" customHeight="1" x14ac:dyDescent="0.2">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row>
    <row r="169" spans="1:24" ht="15.75" customHeight="1" x14ac:dyDescent="0.2">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row>
    <row r="170" spans="1:24" ht="15.75" customHeight="1" x14ac:dyDescent="0.2">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row>
    <row r="171" spans="1:24" ht="15.75" customHeight="1" x14ac:dyDescent="0.2">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row>
    <row r="172" spans="1:24" ht="15.75" customHeight="1" x14ac:dyDescent="0.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row>
    <row r="173" spans="1:24" ht="15.75" customHeight="1" x14ac:dyDescent="0.2">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row>
    <row r="174" spans="1:24" ht="15.75" customHeight="1" x14ac:dyDescent="0.2">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row>
    <row r="175" spans="1:24" ht="15.75" customHeight="1" x14ac:dyDescent="0.2">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row>
    <row r="176" spans="1:24" ht="15.75" customHeight="1" x14ac:dyDescent="0.2">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row>
    <row r="177" spans="1:24" ht="15.75" customHeight="1" x14ac:dyDescent="0.2">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row>
    <row r="178" spans="1:24" ht="15.75" customHeight="1" x14ac:dyDescent="0.2">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row>
    <row r="179" spans="1:24" ht="15.75" customHeight="1" x14ac:dyDescent="0.2">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row>
    <row r="180" spans="1:24" ht="15.75" customHeight="1" x14ac:dyDescent="0.2">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row>
    <row r="181" spans="1:24" ht="15.75" customHeight="1" x14ac:dyDescent="0.2">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row>
    <row r="182" spans="1:24" ht="15.75" customHeight="1" x14ac:dyDescent="0.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row>
    <row r="183" spans="1:24" ht="15.75" customHeight="1" x14ac:dyDescent="0.2">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row>
    <row r="184" spans="1:24" ht="15.75" customHeight="1" x14ac:dyDescent="0.2">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row>
    <row r="185" spans="1:24" ht="15.75" customHeight="1" x14ac:dyDescent="0.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row>
    <row r="186" spans="1:24" ht="15.75" customHeight="1" x14ac:dyDescent="0.2">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row>
    <row r="187" spans="1:24" ht="15.75" customHeight="1" x14ac:dyDescent="0.2">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row>
    <row r="188" spans="1:24" ht="15.75" customHeight="1" x14ac:dyDescent="0.2">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row>
    <row r="189" spans="1:24" ht="15.75" customHeight="1" x14ac:dyDescent="0.2">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row>
    <row r="190" spans="1:24" ht="15.75" customHeight="1" x14ac:dyDescent="0.2">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row>
    <row r="191" spans="1:24" ht="15.75" customHeight="1" x14ac:dyDescent="0.2">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row>
    <row r="192" spans="1:24" ht="15.75" customHeight="1" x14ac:dyDescent="0.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row>
    <row r="193" spans="1:24" ht="15.75" customHeight="1" x14ac:dyDescent="0.2">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row>
    <row r="194" spans="1:24" ht="15.75" customHeight="1" x14ac:dyDescent="0.2">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row>
    <row r="195" spans="1:24" ht="15.75" customHeight="1" x14ac:dyDescent="0.2">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row>
    <row r="196" spans="1:24" ht="15.75" customHeight="1" x14ac:dyDescent="0.2">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row>
    <row r="197" spans="1:24" ht="15.75" customHeight="1" x14ac:dyDescent="0.2">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row>
    <row r="198" spans="1:24" ht="15.75" customHeight="1" x14ac:dyDescent="0.2">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row>
    <row r="199" spans="1:24" ht="15.75" customHeight="1" x14ac:dyDescent="0.2">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row>
    <row r="200" spans="1:24" ht="15.75" customHeight="1" x14ac:dyDescent="0.2">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row>
    <row r="201" spans="1:24" ht="15.75" customHeight="1" x14ac:dyDescent="0.2">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row>
    <row r="202" spans="1:24" ht="15.75" customHeight="1" x14ac:dyDescent="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row>
    <row r="203" spans="1:24" ht="15.75" customHeight="1" x14ac:dyDescent="0.2">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row>
    <row r="204" spans="1:24" ht="15.75" customHeight="1" x14ac:dyDescent="0.2">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row>
    <row r="205" spans="1:24" ht="15.75" customHeight="1" x14ac:dyDescent="0.2">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row>
    <row r="206" spans="1:24" ht="15.75" customHeight="1" x14ac:dyDescent="0.2">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row>
    <row r="207" spans="1:24" ht="15.75" customHeight="1" x14ac:dyDescent="0.2">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row>
    <row r="208" spans="1:24" ht="15.75" customHeight="1" x14ac:dyDescent="0.2">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row>
    <row r="209" spans="1:24" ht="15.75" customHeight="1" x14ac:dyDescent="0.2">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row>
    <row r="210" spans="1:24" ht="15.75" customHeight="1" x14ac:dyDescent="0.2">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row>
    <row r="211" spans="1:24" ht="15.75" customHeight="1" x14ac:dyDescent="0.2">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row>
    <row r="212" spans="1:24" ht="15.75" customHeight="1" x14ac:dyDescent="0.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row>
    <row r="213" spans="1:24" ht="15.75" customHeight="1" x14ac:dyDescent="0.2">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row>
    <row r="214" spans="1:24" ht="15.75" customHeight="1" x14ac:dyDescent="0.2">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row>
    <row r="215" spans="1:24" ht="15.75" customHeight="1" x14ac:dyDescent="0.2">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row>
    <row r="216" spans="1:24" ht="15.75" customHeight="1" x14ac:dyDescent="0.2">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row>
    <row r="217" spans="1:24" ht="15.75" customHeight="1" x14ac:dyDescent="0.2">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row>
    <row r="218" spans="1:24" ht="15.75" customHeight="1" x14ac:dyDescent="0.2">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row>
    <row r="219" spans="1:24" ht="15.75" customHeight="1" x14ac:dyDescent="0.2">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row>
    <row r="220" spans="1:24" ht="15.75" customHeight="1" x14ac:dyDescent="0.2">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row>
    <row r="221" spans="1:24" ht="15.75" customHeight="1" x14ac:dyDescent="0.2">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row>
    <row r="222" spans="1:24" ht="15.75" customHeight="1" x14ac:dyDescent="0.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row>
    <row r="223" spans="1:24" ht="15.75" customHeight="1" x14ac:dyDescent="0.2">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row>
    <row r="224" spans="1:24" ht="15.75" customHeight="1" x14ac:dyDescent="0.2">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row>
    <row r="225" spans="1:24" ht="15.75" customHeight="1" x14ac:dyDescent="0.2">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row>
    <row r="226" spans="1:24" ht="15.75" customHeight="1" x14ac:dyDescent="0.2">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row>
    <row r="227" spans="1:24" ht="15.75" customHeight="1" x14ac:dyDescent="0.2">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row>
    <row r="228" spans="1:24" ht="15.75" customHeight="1" x14ac:dyDescent="0.2">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row>
    <row r="229" spans="1:24" ht="15.75" customHeight="1" x14ac:dyDescent="0.2">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row>
    <row r="230" spans="1:24" ht="15.75" customHeight="1" x14ac:dyDescent="0.2">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row>
    <row r="231" spans="1:24" ht="15.75" customHeight="1" x14ac:dyDescent="0.2">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row>
    <row r="232" spans="1:24" ht="15.75" customHeight="1" x14ac:dyDescent="0.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row>
    <row r="233" spans="1:24" ht="15.75" customHeight="1" x14ac:dyDescent="0.2">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row>
    <row r="234" spans="1:24" ht="15.75" customHeight="1" x14ac:dyDescent="0.2">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row>
    <row r="235" spans="1:24" ht="15.75" customHeight="1" x14ac:dyDescent="0.2">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row>
    <row r="236" spans="1:24" ht="15.75" customHeight="1" x14ac:dyDescent="0.2">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row>
    <row r="237" spans="1:24" ht="15.75" customHeight="1" x14ac:dyDescent="0.2">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row>
    <row r="238" spans="1:24" ht="15.75" customHeight="1" x14ac:dyDescent="0.2">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row>
    <row r="239" spans="1:24" ht="15.75" customHeight="1" x14ac:dyDescent="0.2">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row>
    <row r="240" spans="1:24" ht="15.75" customHeight="1" x14ac:dyDescent="0.2">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row>
    <row r="241" spans="1:24" ht="15.75" customHeight="1" x14ac:dyDescent="0.2">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row>
    <row r="242" spans="1:24" ht="15.75" customHeight="1" x14ac:dyDescent="0.2"/>
    <row r="243" spans="1:24" ht="15.75" customHeight="1" x14ac:dyDescent="0.2"/>
    <row r="244" spans="1:24" ht="15.75" customHeight="1" x14ac:dyDescent="0.2"/>
    <row r="245" spans="1:24" ht="15.75" customHeight="1" x14ac:dyDescent="0.2"/>
    <row r="246" spans="1:24" ht="15.75" customHeight="1" x14ac:dyDescent="0.2"/>
    <row r="247" spans="1:24" ht="15.75" customHeight="1" x14ac:dyDescent="0.2"/>
    <row r="248" spans="1:24" ht="15.75" customHeight="1" x14ac:dyDescent="0.2"/>
    <row r="249" spans="1:24" ht="15.75" customHeight="1" x14ac:dyDescent="0.2"/>
    <row r="250" spans="1:24" ht="15.75" customHeight="1" x14ac:dyDescent="0.2"/>
    <row r="251" spans="1:24" ht="15.75" customHeight="1" x14ac:dyDescent="0.2"/>
    <row r="252" spans="1:24" ht="15.75" customHeight="1" x14ac:dyDescent="0.2"/>
    <row r="253" spans="1:24" ht="15.75" customHeight="1" x14ac:dyDescent="0.2"/>
    <row r="254" spans="1:24" ht="15.75" customHeight="1" x14ac:dyDescent="0.2"/>
    <row r="255" spans="1:24" ht="15.75" customHeight="1" x14ac:dyDescent="0.2"/>
    <row r="256" spans="1:24"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defaultColWidth="14.42578125" defaultRowHeight="15" customHeight="1" x14ac:dyDescent="0.2"/>
  <cols>
    <col min="1" max="1" width="14.42578125" customWidth="1"/>
    <col min="2" max="2" width="29.85546875" customWidth="1"/>
    <col min="3" max="4" width="51.5703125" customWidth="1"/>
    <col min="5" max="5" width="33.7109375" customWidth="1"/>
    <col min="6" max="6" width="14.42578125" customWidth="1"/>
  </cols>
  <sheetData>
    <row r="1" spans="1:25" ht="12.75" customHeight="1" x14ac:dyDescent="0.2">
      <c r="A1" s="6" t="s">
        <v>198</v>
      </c>
      <c r="B1" s="2"/>
      <c r="C1" s="2"/>
      <c r="D1" s="2"/>
      <c r="E1" s="2"/>
      <c r="F1" s="2"/>
      <c r="G1" s="2"/>
      <c r="H1" s="2"/>
      <c r="I1" s="2"/>
      <c r="J1" s="2"/>
      <c r="K1" s="2"/>
      <c r="L1" s="2"/>
      <c r="M1" s="2"/>
      <c r="N1" s="2"/>
      <c r="O1" s="2"/>
      <c r="P1" s="2"/>
      <c r="Q1" s="2"/>
      <c r="R1" s="2"/>
      <c r="S1" s="2"/>
      <c r="T1" s="2"/>
      <c r="U1" s="2"/>
      <c r="V1" s="2"/>
      <c r="W1" s="2"/>
      <c r="X1" s="2"/>
      <c r="Y1" s="2"/>
    </row>
    <row r="2" spans="1:25" ht="12.75" customHeight="1" x14ac:dyDescent="0.2">
      <c r="A2" s="8" t="s">
        <v>5</v>
      </c>
      <c r="B2" s="9" t="s">
        <v>199</v>
      </c>
      <c r="C2" s="9" t="s">
        <v>200</v>
      </c>
      <c r="D2" s="9" t="s">
        <v>201</v>
      </c>
      <c r="E2" s="9" t="s">
        <v>9</v>
      </c>
      <c r="F2" s="2"/>
      <c r="G2" s="2"/>
      <c r="H2" s="2"/>
      <c r="I2" s="2"/>
      <c r="J2" s="2"/>
      <c r="K2" s="2"/>
      <c r="L2" s="2"/>
      <c r="M2" s="2"/>
      <c r="N2" s="2"/>
      <c r="O2" s="2"/>
      <c r="P2" s="2"/>
      <c r="Q2" s="2"/>
      <c r="R2" s="2"/>
      <c r="S2" s="2"/>
      <c r="T2" s="2"/>
      <c r="U2" s="2"/>
      <c r="V2" s="2"/>
      <c r="W2" s="2"/>
      <c r="X2" s="2"/>
      <c r="Y2" s="2"/>
    </row>
    <row r="3" spans="1:25" ht="12.75" customHeight="1" x14ac:dyDescent="0.2">
      <c r="A3" s="40" t="s">
        <v>202</v>
      </c>
      <c r="B3" s="11" t="s">
        <v>203</v>
      </c>
      <c r="C3" s="11"/>
      <c r="D3" s="11"/>
      <c r="E3" s="13" t="str">
        <f t="shared" ref="E3:E7" si="0">$A3 &amp; " - " &amp; $B3</f>
        <v>E0 - Incredible</v>
      </c>
      <c r="F3" s="2"/>
      <c r="G3" s="2"/>
      <c r="H3" s="2"/>
      <c r="I3" s="2"/>
      <c r="J3" s="2"/>
      <c r="K3" s="2"/>
      <c r="L3" s="2"/>
      <c r="M3" s="2"/>
      <c r="N3" s="2"/>
      <c r="O3" s="2"/>
      <c r="P3" s="2"/>
      <c r="Q3" s="2"/>
      <c r="R3" s="2"/>
      <c r="S3" s="2"/>
      <c r="T3" s="2"/>
      <c r="U3" s="2"/>
      <c r="V3" s="2"/>
      <c r="W3" s="2"/>
      <c r="X3" s="2"/>
      <c r="Y3" s="2"/>
    </row>
    <row r="4" spans="1:25" ht="12.75" customHeight="1" x14ac:dyDescent="0.2">
      <c r="A4" s="40" t="s">
        <v>204</v>
      </c>
      <c r="B4" s="11" t="s">
        <v>205</v>
      </c>
      <c r="C4" s="11" t="s">
        <v>206</v>
      </c>
      <c r="D4" s="11" t="s">
        <v>207</v>
      </c>
      <c r="E4" s="13" t="str">
        <f t="shared" si="0"/>
        <v>E1 - Very low probability</v>
      </c>
      <c r="F4" s="2"/>
      <c r="G4" s="2"/>
      <c r="H4" s="2"/>
      <c r="I4" s="2"/>
      <c r="J4" s="2"/>
      <c r="K4" s="2"/>
      <c r="L4" s="2"/>
      <c r="M4" s="2"/>
      <c r="N4" s="2"/>
      <c r="O4" s="2"/>
      <c r="P4" s="2"/>
      <c r="Q4" s="2"/>
      <c r="R4" s="2"/>
      <c r="S4" s="2"/>
      <c r="T4" s="2"/>
      <c r="U4" s="2"/>
      <c r="V4" s="2"/>
      <c r="W4" s="2"/>
      <c r="X4" s="2"/>
      <c r="Y4" s="2"/>
    </row>
    <row r="5" spans="1:25" ht="12.75" customHeight="1" x14ac:dyDescent="0.2">
      <c r="A5" s="40" t="s">
        <v>208</v>
      </c>
      <c r="B5" s="11" t="s">
        <v>209</v>
      </c>
      <c r="C5" s="11" t="s">
        <v>210</v>
      </c>
      <c r="D5" s="11" t="s">
        <v>211</v>
      </c>
      <c r="E5" s="13" t="str">
        <f t="shared" si="0"/>
        <v>E2 - Low probability</v>
      </c>
      <c r="F5" s="2"/>
      <c r="G5" s="2"/>
      <c r="H5" s="2"/>
      <c r="I5" s="2"/>
      <c r="J5" s="2"/>
      <c r="K5" s="2"/>
      <c r="L5" s="2"/>
      <c r="M5" s="2"/>
      <c r="N5" s="2"/>
      <c r="O5" s="2"/>
      <c r="P5" s="2"/>
      <c r="Q5" s="2"/>
      <c r="R5" s="2"/>
      <c r="S5" s="2"/>
      <c r="T5" s="2"/>
      <c r="U5" s="2"/>
      <c r="V5" s="2"/>
      <c r="W5" s="2"/>
      <c r="X5" s="2"/>
      <c r="Y5" s="2"/>
    </row>
    <row r="6" spans="1:25" ht="12.75" customHeight="1" x14ac:dyDescent="0.2">
      <c r="A6" s="40" t="s">
        <v>212</v>
      </c>
      <c r="B6" s="11" t="s">
        <v>213</v>
      </c>
      <c r="C6" s="11" t="s">
        <v>214</v>
      </c>
      <c r="D6" s="11" t="s">
        <v>215</v>
      </c>
      <c r="E6" s="13" t="str">
        <f t="shared" si="0"/>
        <v>E3 - Medium probability</v>
      </c>
      <c r="F6" s="2"/>
      <c r="G6" s="2"/>
      <c r="H6" s="2"/>
      <c r="I6" s="2"/>
      <c r="J6" s="2"/>
      <c r="K6" s="2"/>
      <c r="L6" s="2"/>
      <c r="M6" s="2"/>
      <c r="N6" s="2"/>
      <c r="O6" s="2"/>
      <c r="P6" s="2"/>
      <c r="Q6" s="2"/>
      <c r="R6" s="2"/>
      <c r="S6" s="2"/>
      <c r="T6" s="2"/>
      <c r="U6" s="2"/>
      <c r="V6" s="2"/>
      <c r="W6" s="2"/>
      <c r="X6" s="2"/>
      <c r="Y6" s="2"/>
    </row>
    <row r="7" spans="1:25" ht="12.75" customHeight="1" x14ac:dyDescent="0.2">
      <c r="A7" s="40" t="s">
        <v>216</v>
      </c>
      <c r="B7" s="11" t="s">
        <v>217</v>
      </c>
      <c r="C7" s="11" t="s">
        <v>218</v>
      </c>
      <c r="D7" s="11" t="s">
        <v>219</v>
      </c>
      <c r="E7" s="13" t="str">
        <f t="shared" si="0"/>
        <v>E4 - High probability</v>
      </c>
      <c r="F7" s="2"/>
      <c r="G7" s="2"/>
      <c r="H7" s="2"/>
      <c r="I7" s="2"/>
      <c r="J7" s="2"/>
      <c r="K7" s="2"/>
      <c r="L7" s="2"/>
      <c r="M7" s="2"/>
      <c r="N7" s="2"/>
      <c r="O7" s="2"/>
      <c r="P7" s="2"/>
      <c r="Q7" s="2"/>
      <c r="R7" s="2"/>
      <c r="S7" s="2"/>
      <c r="T7" s="2"/>
      <c r="U7" s="2"/>
      <c r="V7" s="2"/>
      <c r="W7" s="2"/>
      <c r="X7" s="2"/>
      <c r="Y7" s="2"/>
    </row>
    <row r="8" spans="1:25" ht="12.75" customHeight="1" x14ac:dyDescent="0.2">
      <c r="A8" s="17"/>
      <c r="B8" s="17"/>
      <c r="C8" s="17"/>
      <c r="D8" s="17"/>
      <c r="E8" s="17"/>
      <c r="F8" s="2"/>
      <c r="G8" s="2"/>
      <c r="H8" s="2"/>
      <c r="I8" s="2"/>
      <c r="J8" s="2"/>
      <c r="K8" s="2"/>
      <c r="L8" s="2"/>
      <c r="M8" s="2"/>
      <c r="N8" s="2"/>
      <c r="O8" s="2"/>
      <c r="P8" s="2"/>
      <c r="Q8" s="2"/>
      <c r="R8" s="2"/>
      <c r="S8" s="2"/>
      <c r="T8" s="2"/>
      <c r="U8" s="2"/>
      <c r="V8" s="2"/>
      <c r="W8" s="2"/>
      <c r="X8" s="2"/>
      <c r="Y8" s="2"/>
    </row>
    <row r="9" spans="1:25" ht="12.75" customHeight="1" x14ac:dyDescent="0.2">
      <c r="A9" s="2"/>
      <c r="B9" s="2"/>
      <c r="C9" s="2"/>
      <c r="D9" s="2"/>
      <c r="E9" s="2"/>
      <c r="F9" s="2"/>
      <c r="G9" s="2"/>
      <c r="H9" s="2"/>
      <c r="I9" s="2"/>
      <c r="J9" s="2"/>
      <c r="K9" s="2"/>
      <c r="L9" s="2"/>
      <c r="M9" s="2"/>
      <c r="N9" s="2"/>
      <c r="O9" s="2"/>
      <c r="P9" s="2"/>
      <c r="Q9" s="2"/>
      <c r="R9" s="2"/>
      <c r="S9" s="2"/>
      <c r="T9" s="2"/>
      <c r="U9" s="2"/>
      <c r="V9" s="2"/>
      <c r="W9" s="2"/>
      <c r="X9" s="2"/>
      <c r="Y9" s="2"/>
    </row>
    <row r="10" spans="1:25" ht="12.75" customHeight="1" x14ac:dyDescent="0.2">
      <c r="A10" s="6" t="s">
        <v>220</v>
      </c>
      <c r="B10" s="2"/>
      <c r="C10" s="2"/>
      <c r="D10" s="2"/>
      <c r="E10" s="2"/>
      <c r="F10" s="2"/>
      <c r="G10" s="2"/>
      <c r="H10" s="2"/>
      <c r="I10" s="2"/>
      <c r="J10" s="2"/>
      <c r="K10" s="2"/>
      <c r="L10" s="2"/>
      <c r="M10" s="2"/>
      <c r="N10" s="2"/>
      <c r="O10" s="2"/>
      <c r="P10" s="2"/>
      <c r="Q10" s="2"/>
      <c r="R10" s="2"/>
      <c r="S10" s="2"/>
      <c r="T10" s="2"/>
      <c r="U10" s="2"/>
      <c r="V10" s="2"/>
      <c r="W10" s="2"/>
      <c r="X10" s="2"/>
      <c r="Y10" s="2"/>
    </row>
    <row r="11" spans="1:25" ht="12.75" customHeight="1" x14ac:dyDescent="0.2">
      <c r="A11" s="8" t="s">
        <v>5</v>
      </c>
      <c r="B11" s="9" t="s">
        <v>199</v>
      </c>
      <c r="C11" s="9" t="s">
        <v>8</v>
      </c>
      <c r="D11" s="9" t="s">
        <v>221</v>
      </c>
      <c r="E11" s="9" t="s">
        <v>9</v>
      </c>
      <c r="F11" s="2"/>
      <c r="G11" s="2"/>
      <c r="H11" s="2"/>
      <c r="I11" s="2"/>
      <c r="J11" s="2"/>
      <c r="K11" s="2"/>
      <c r="L11" s="2"/>
      <c r="M11" s="2"/>
      <c r="N11" s="2"/>
      <c r="O11" s="2"/>
      <c r="P11" s="2"/>
      <c r="Q11" s="2"/>
      <c r="R11" s="2"/>
      <c r="S11" s="2"/>
      <c r="T11" s="2"/>
      <c r="U11" s="2"/>
      <c r="V11" s="2"/>
      <c r="W11" s="2"/>
      <c r="X11" s="2"/>
      <c r="Y11" s="2"/>
    </row>
    <row r="12" spans="1:25" ht="12.75" customHeight="1" x14ac:dyDescent="0.2">
      <c r="A12" s="40" t="s">
        <v>222</v>
      </c>
      <c r="B12" s="11" t="s">
        <v>223</v>
      </c>
      <c r="C12" s="11" t="s">
        <v>223</v>
      </c>
      <c r="D12" s="11" t="s">
        <v>224</v>
      </c>
      <c r="E12" s="13" t="str">
        <f t="shared" ref="E12:E15" si="1">$A12 &amp; " - " &amp; $B12</f>
        <v>S0 - No injuries</v>
      </c>
      <c r="F12" s="2"/>
      <c r="G12" s="2"/>
      <c r="H12" s="2"/>
      <c r="I12" s="2"/>
      <c r="J12" s="2"/>
      <c r="K12" s="2"/>
      <c r="L12" s="2"/>
      <c r="M12" s="2"/>
      <c r="N12" s="2"/>
      <c r="O12" s="2"/>
      <c r="P12" s="2"/>
      <c r="Q12" s="2"/>
      <c r="R12" s="2"/>
      <c r="S12" s="2"/>
      <c r="T12" s="2"/>
      <c r="U12" s="2"/>
      <c r="V12" s="2"/>
      <c r="W12" s="2"/>
      <c r="X12" s="2"/>
      <c r="Y12" s="2"/>
    </row>
    <row r="13" spans="1:25" ht="12.75" customHeight="1" x14ac:dyDescent="0.2">
      <c r="A13" s="40" t="s">
        <v>225</v>
      </c>
      <c r="B13" s="11" t="s">
        <v>226</v>
      </c>
      <c r="C13" s="11" t="s">
        <v>226</v>
      </c>
      <c r="D13" s="11" t="s">
        <v>227</v>
      </c>
      <c r="E13" s="13" t="str">
        <f t="shared" si="1"/>
        <v>S1 - Light and moderate injuries</v>
      </c>
      <c r="F13" s="2"/>
      <c r="G13" s="2"/>
      <c r="H13" s="2"/>
      <c r="I13" s="2"/>
      <c r="J13" s="2"/>
      <c r="K13" s="2"/>
      <c r="L13" s="2"/>
      <c r="M13" s="2"/>
      <c r="N13" s="2"/>
      <c r="O13" s="2"/>
      <c r="P13" s="2"/>
      <c r="Q13" s="2"/>
      <c r="R13" s="2"/>
      <c r="S13" s="2"/>
      <c r="T13" s="2"/>
      <c r="U13" s="2"/>
      <c r="V13" s="2"/>
      <c r="W13" s="2"/>
      <c r="X13" s="2"/>
      <c r="Y13" s="2"/>
    </row>
    <row r="14" spans="1:25" ht="12.75" customHeight="1" x14ac:dyDescent="0.2">
      <c r="A14" s="40" t="s">
        <v>228</v>
      </c>
      <c r="B14" s="11" t="s">
        <v>229</v>
      </c>
      <c r="C14" s="11" t="s">
        <v>230</v>
      </c>
      <c r="D14" s="11" t="s">
        <v>231</v>
      </c>
      <c r="E14" s="13" t="str">
        <f t="shared" si="1"/>
        <v>S2 - Severe and life-threatening injuries</v>
      </c>
      <c r="F14" s="2"/>
      <c r="G14" s="2"/>
      <c r="H14" s="2"/>
      <c r="I14" s="2"/>
      <c r="J14" s="2"/>
      <c r="K14" s="2"/>
      <c r="L14" s="2"/>
      <c r="M14" s="2"/>
      <c r="N14" s="2"/>
      <c r="O14" s="2"/>
      <c r="P14" s="2"/>
      <c r="Q14" s="2"/>
      <c r="R14" s="2"/>
      <c r="S14" s="2"/>
      <c r="T14" s="2"/>
      <c r="U14" s="2"/>
      <c r="V14" s="2"/>
      <c r="W14" s="2"/>
      <c r="X14" s="2"/>
      <c r="Y14" s="2"/>
    </row>
    <row r="15" spans="1:25" ht="12.75" customHeight="1" x14ac:dyDescent="0.2">
      <c r="A15" s="40" t="s">
        <v>232</v>
      </c>
      <c r="B15" s="11" t="s">
        <v>233</v>
      </c>
      <c r="C15" s="11" t="s">
        <v>234</v>
      </c>
      <c r="D15" s="11" t="s">
        <v>235</v>
      </c>
      <c r="E15" s="13" t="str">
        <f t="shared" si="1"/>
        <v>S3 - Life-threatening or fatal injuries</v>
      </c>
      <c r="F15" s="2"/>
      <c r="G15" s="2"/>
      <c r="H15" s="2"/>
      <c r="I15" s="2"/>
      <c r="J15" s="2"/>
      <c r="K15" s="2"/>
      <c r="L15" s="2"/>
      <c r="M15" s="2"/>
      <c r="N15" s="2"/>
      <c r="O15" s="2"/>
      <c r="P15" s="2"/>
      <c r="Q15" s="2"/>
      <c r="R15" s="2"/>
      <c r="S15" s="2"/>
      <c r="T15" s="2"/>
      <c r="U15" s="2"/>
      <c r="V15" s="2"/>
      <c r="W15" s="2"/>
      <c r="X15" s="2"/>
      <c r="Y15" s="2"/>
    </row>
    <row r="16" spans="1:25" ht="12.75" customHeight="1" x14ac:dyDescent="0.2">
      <c r="A16" s="17"/>
      <c r="B16" s="17"/>
      <c r="C16" s="17"/>
      <c r="D16" s="17"/>
      <c r="E16" s="17"/>
      <c r="F16" s="2"/>
      <c r="G16" s="2"/>
      <c r="H16" s="2"/>
      <c r="I16" s="2"/>
      <c r="J16" s="2"/>
      <c r="K16" s="2"/>
      <c r="L16" s="2"/>
      <c r="M16" s="2"/>
      <c r="N16" s="2"/>
      <c r="O16" s="2"/>
      <c r="P16" s="2"/>
      <c r="Q16" s="2"/>
      <c r="R16" s="2"/>
      <c r="S16" s="2"/>
      <c r="T16" s="2"/>
      <c r="U16" s="2"/>
      <c r="V16" s="2"/>
      <c r="W16" s="2"/>
      <c r="X16" s="2"/>
      <c r="Y16" s="2"/>
    </row>
    <row r="17" spans="1:25"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row>
    <row r="18" spans="1:25" ht="12.75" customHeight="1" x14ac:dyDescent="0.2">
      <c r="A18" s="6" t="s">
        <v>236</v>
      </c>
      <c r="B18" s="2"/>
      <c r="C18" s="2"/>
      <c r="D18" s="2"/>
      <c r="E18" s="2"/>
      <c r="F18" s="2"/>
      <c r="G18" s="2"/>
      <c r="H18" s="2"/>
      <c r="I18" s="2"/>
      <c r="J18" s="2"/>
      <c r="K18" s="2"/>
      <c r="L18" s="2"/>
      <c r="M18" s="2"/>
      <c r="N18" s="2"/>
      <c r="O18" s="2"/>
      <c r="P18" s="2"/>
      <c r="Q18" s="2"/>
      <c r="R18" s="2"/>
      <c r="S18" s="2"/>
      <c r="T18" s="2"/>
      <c r="U18" s="2"/>
      <c r="V18" s="2"/>
      <c r="W18" s="2"/>
      <c r="X18" s="2"/>
      <c r="Y18" s="2"/>
    </row>
    <row r="19" spans="1:25" ht="12.75" customHeight="1" x14ac:dyDescent="0.2">
      <c r="A19" s="8" t="s">
        <v>5</v>
      </c>
      <c r="B19" s="9" t="s">
        <v>199</v>
      </c>
      <c r="C19" s="41" t="s">
        <v>8</v>
      </c>
      <c r="D19" s="42"/>
      <c r="E19" s="9" t="s">
        <v>9</v>
      </c>
      <c r="F19" s="2"/>
      <c r="G19" s="2"/>
      <c r="H19" s="2"/>
      <c r="I19" s="2"/>
      <c r="J19" s="2"/>
      <c r="K19" s="2"/>
      <c r="L19" s="2"/>
      <c r="M19" s="2"/>
      <c r="N19" s="2"/>
      <c r="O19" s="2"/>
      <c r="P19" s="2"/>
      <c r="Q19" s="2"/>
      <c r="R19" s="2"/>
      <c r="S19" s="2"/>
      <c r="T19" s="2"/>
      <c r="U19" s="2"/>
      <c r="V19" s="2"/>
      <c r="W19" s="2"/>
      <c r="X19" s="2"/>
      <c r="Y19" s="2"/>
    </row>
    <row r="20" spans="1:25" ht="12.75" customHeight="1" x14ac:dyDescent="0.2">
      <c r="A20" s="40" t="s">
        <v>237</v>
      </c>
      <c r="B20" s="11" t="s">
        <v>238</v>
      </c>
      <c r="C20" s="43" t="s">
        <v>238</v>
      </c>
      <c r="D20" s="44"/>
      <c r="E20" s="13"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row>
    <row r="21" spans="1:25" ht="12.75" customHeight="1" x14ac:dyDescent="0.2">
      <c r="A21" s="40" t="s">
        <v>239</v>
      </c>
      <c r="B21" s="11" t="s">
        <v>240</v>
      </c>
      <c r="C21" s="43" t="s">
        <v>241</v>
      </c>
      <c r="D21" s="44"/>
      <c r="E21" s="13" t="str">
        <f t="shared" si="2"/>
        <v>C1 - Simply controllable</v>
      </c>
      <c r="F21" s="2"/>
      <c r="G21" s="2"/>
      <c r="H21" s="2"/>
      <c r="I21" s="2"/>
      <c r="J21" s="2"/>
      <c r="K21" s="2"/>
      <c r="L21" s="2"/>
      <c r="M21" s="2"/>
      <c r="N21" s="2"/>
      <c r="O21" s="2"/>
      <c r="P21" s="2"/>
      <c r="Q21" s="2"/>
      <c r="R21" s="2"/>
      <c r="S21" s="2"/>
      <c r="T21" s="2"/>
      <c r="U21" s="2"/>
      <c r="V21" s="2"/>
      <c r="W21" s="2"/>
      <c r="X21" s="2"/>
      <c r="Y21" s="2"/>
    </row>
    <row r="22" spans="1:25" ht="12.75" customHeight="1" x14ac:dyDescent="0.2">
      <c r="A22" s="40" t="s">
        <v>242</v>
      </c>
      <c r="B22" s="11" t="s">
        <v>243</v>
      </c>
      <c r="C22" s="43" t="s">
        <v>244</v>
      </c>
      <c r="D22" s="44"/>
      <c r="E22" s="13" t="str">
        <f t="shared" si="2"/>
        <v>C2 - Normally controllable</v>
      </c>
      <c r="F22" s="2"/>
      <c r="G22" s="2"/>
      <c r="H22" s="2"/>
      <c r="I22" s="2"/>
      <c r="J22" s="2"/>
      <c r="K22" s="2"/>
      <c r="L22" s="2"/>
      <c r="M22" s="2"/>
      <c r="N22" s="2"/>
      <c r="O22" s="2"/>
      <c r="P22" s="2"/>
      <c r="Q22" s="2"/>
      <c r="R22" s="2"/>
      <c r="S22" s="2"/>
      <c r="T22" s="2"/>
      <c r="U22" s="2"/>
      <c r="V22" s="2"/>
      <c r="W22" s="2"/>
      <c r="X22" s="2"/>
      <c r="Y22" s="2"/>
    </row>
    <row r="23" spans="1:25" ht="12.75" customHeight="1" x14ac:dyDescent="0.2">
      <c r="A23" s="40" t="s">
        <v>245</v>
      </c>
      <c r="B23" s="11" t="s">
        <v>246</v>
      </c>
      <c r="C23" s="43" t="s">
        <v>247</v>
      </c>
      <c r="D23" s="44"/>
      <c r="E23" s="13" t="str">
        <f t="shared" si="2"/>
        <v>C3 - Difficult to control or uncontrollable</v>
      </c>
      <c r="F23" s="2"/>
      <c r="G23" s="2"/>
      <c r="H23" s="2"/>
      <c r="I23" s="2"/>
      <c r="J23" s="2"/>
      <c r="K23" s="2"/>
      <c r="L23" s="2"/>
      <c r="M23" s="2"/>
      <c r="N23" s="2"/>
      <c r="O23" s="2"/>
      <c r="P23" s="2"/>
      <c r="Q23" s="2"/>
      <c r="R23" s="2"/>
      <c r="S23" s="2"/>
      <c r="T23" s="2"/>
      <c r="U23" s="2"/>
      <c r="V23" s="2"/>
      <c r="W23" s="2"/>
      <c r="X23" s="2"/>
      <c r="Y23" s="2"/>
    </row>
    <row r="24" spans="1:25" ht="12.75" customHeight="1" x14ac:dyDescent="0.2">
      <c r="A24" s="17"/>
      <c r="B24" s="17"/>
      <c r="C24" s="45"/>
      <c r="D24" s="46"/>
      <c r="E24" s="17"/>
      <c r="F24" s="2"/>
      <c r="G24" s="2"/>
      <c r="H24" s="2"/>
      <c r="I24" s="2"/>
      <c r="J24" s="2"/>
      <c r="K24" s="2"/>
      <c r="L24" s="2"/>
      <c r="M24" s="2"/>
      <c r="N24" s="2"/>
      <c r="O24" s="2"/>
      <c r="P24" s="2"/>
      <c r="Q24" s="2"/>
      <c r="R24" s="2"/>
      <c r="S24" s="2"/>
      <c r="T24" s="2"/>
      <c r="U24" s="2"/>
      <c r="V24" s="2"/>
      <c r="W24" s="2"/>
      <c r="X24" s="2"/>
      <c r="Y24" s="2"/>
    </row>
    <row r="25" spans="1:25" ht="15.75" customHeight="1" x14ac:dyDescent="0.2"/>
    <row r="26" spans="1:25" ht="15.75" customHeight="1" x14ac:dyDescent="0.2"/>
    <row r="27" spans="1:25" ht="15.75" customHeight="1" x14ac:dyDescent="0.2"/>
    <row r="28" spans="1:25" ht="15.75" customHeight="1" x14ac:dyDescent="0.2"/>
    <row r="29" spans="1:25" ht="15.75" customHeight="1" x14ac:dyDescent="0.2"/>
    <row r="30" spans="1:25" ht="15.75" customHeight="1" x14ac:dyDescent="0.2"/>
    <row r="31" spans="1:25" ht="15.75" customHeight="1" x14ac:dyDescent="0.2"/>
    <row r="32" spans="1:2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G1000"/>
  <sheetViews>
    <sheetView workbookViewId="0"/>
  </sheetViews>
  <sheetFormatPr defaultColWidth="14.42578125" defaultRowHeight="15" customHeight="1" x14ac:dyDescent="0.2"/>
  <cols>
    <col min="1" max="6" width="14.42578125" customWidth="1"/>
  </cols>
  <sheetData>
    <row r="1" spans="2:7" ht="15.75" customHeight="1" x14ac:dyDescent="0.2"/>
    <row r="2" spans="2:7" ht="15.75" customHeight="1" x14ac:dyDescent="0.2">
      <c r="B2" s="64" t="s">
        <v>236</v>
      </c>
      <c r="C2" s="65" t="s">
        <v>198</v>
      </c>
      <c r="D2" s="67" t="s">
        <v>220</v>
      </c>
      <c r="E2" s="68"/>
      <c r="F2" s="68"/>
      <c r="G2" s="69"/>
    </row>
    <row r="3" spans="2:7" ht="15.75" customHeight="1" x14ac:dyDescent="0.2">
      <c r="B3" s="63"/>
      <c r="C3" s="66"/>
      <c r="D3" s="36" t="s">
        <v>222</v>
      </c>
      <c r="E3" s="36" t="s">
        <v>225</v>
      </c>
      <c r="F3" s="36" t="s">
        <v>228</v>
      </c>
      <c r="G3" s="36" t="s">
        <v>232</v>
      </c>
    </row>
    <row r="4" spans="2:7" ht="15.75" customHeight="1" x14ac:dyDescent="0.2">
      <c r="B4" s="61" t="s">
        <v>239</v>
      </c>
      <c r="C4" s="47" t="s">
        <v>204</v>
      </c>
      <c r="D4" s="47" t="s">
        <v>88</v>
      </c>
      <c r="E4" s="47" t="s">
        <v>88</v>
      </c>
      <c r="F4" s="47" t="s">
        <v>88</v>
      </c>
      <c r="G4" s="47" t="s">
        <v>88</v>
      </c>
    </row>
    <row r="5" spans="2:7" ht="15.75" customHeight="1" x14ac:dyDescent="0.2">
      <c r="B5" s="62"/>
      <c r="C5" s="47" t="s">
        <v>208</v>
      </c>
      <c r="D5" s="47" t="s">
        <v>88</v>
      </c>
      <c r="E5" s="47" t="s">
        <v>88</v>
      </c>
      <c r="F5" s="47" t="s">
        <v>88</v>
      </c>
      <c r="G5" s="47" t="s">
        <v>88</v>
      </c>
    </row>
    <row r="6" spans="2:7" ht="15.75" customHeight="1" x14ac:dyDescent="0.2">
      <c r="B6" s="62"/>
      <c r="C6" s="47" t="s">
        <v>212</v>
      </c>
      <c r="D6" s="47" t="s">
        <v>88</v>
      </c>
      <c r="E6" s="47" t="s">
        <v>88</v>
      </c>
      <c r="F6" s="47" t="s">
        <v>88</v>
      </c>
      <c r="G6" s="47" t="s">
        <v>145</v>
      </c>
    </row>
    <row r="7" spans="2:7" ht="15.75" customHeight="1" x14ac:dyDescent="0.2">
      <c r="B7" s="63"/>
      <c r="C7" s="47" t="s">
        <v>216</v>
      </c>
      <c r="D7" s="47" t="s">
        <v>88</v>
      </c>
      <c r="E7" s="47" t="s">
        <v>88</v>
      </c>
      <c r="F7" s="47" t="s">
        <v>145</v>
      </c>
      <c r="G7" s="47" t="s">
        <v>155</v>
      </c>
    </row>
    <row r="8" spans="2:7" ht="15.75" customHeight="1" x14ac:dyDescent="0.2">
      <c r="B8" s="61" t="s">
        <v>242</v>
      </c>
      <c r="C8" s="47" t="s">
        <v>204</v>
      </c>
      <c r="D8" s="47" t="s">
        <v>88</v>
      </c>
      <c r="E8" s="47" t="s">
        <v>88</v>
      </c>
      <c r="F8" s="47" t="s">
        <v>88</v>
      </c>
      <c r="G8" s="47" t="s">
        <v>88</v>
      </c>
    </row>
    <row r="9" spans="2:7" ht="15.75" customHeight="1" x14ac:dyDescent="0.2">
      <c r="B9" s="62"/>
      <c r="C9" s="47" t="s">
        <v>208</v>
      </c>
      <c r="D9" s="47" t="s">
        <v>88</v>
      </c>
      <c r="E9" s="47" t="s">
        <v>88</v>
      </c>
      <c r="F9" s="47" t="s">
        <v>88</v>
      </c>
      <c r="G9" s="47" t="s">
        <v>145</v>
      </c>
    </row>
    <row r="10" spans="2:7" ht="15.75" customHeight="1" x14ac:dyDescent="0.2">
      <c r="B10" s="62"/>
      <c r="C10" s="47" t="s">
        <v>212</v>
      </c>
      <c r="D10" s="47" t="s">
        <v>88</v>
      </c>
      <c r="E10" s="47" t="s">
        <v>88</v>
      </c>
      <c r="F10" s="47" t="s">
        <v>145</v>
      </c>
      <c r="G10" s="47" t="s">
        <v>155</v>
      </c>
    </row>
    <row r="11" spans="2:7" ht="15.75" customHeight="1" x14ac:dyDescent="0.2">
      <c r="B11" s="63"/>
      <c r="C11" s="47" t="s">
        <v>216</v>
      </c>
      <c r="D11" s="47" t="s">
        <v>88</v>
      </c>
      <c r="E11" s="47" t="s">
        <v>145</v>
      </c>
      <c r="F11" s="47" t="s">
        <v>155</v>
      </c>
      <c r="G11" s="47" t="s">
        <v>248</v>
      </c>
    </row>
    <row r="12" spans="2:7" ht="15.75" customHeight="1" x14ac:dyDescent="0.2">
      <c r="B12" s="61" t="s">
        <v>245</v>
      </c>
      <c r="C12" s="47" t="s">
        <v>204</v>
      </c>
      <c r="D12" s="47" t="s">
        <v>88</v>
      </c>
      <c r="E12" s="47" t="s">
        <v>88</v>
      </c>
      <c r="F12" s="47" t="s">
        <v>88</v>
      </c>
      <c r="G12" s="47" t="s">
        <v>145</v>
      </c>
    </row>
    <row r="13" spans="2:7" ht="15.75" customHeight="1" x14ac:dyDescent="0.2">
      <c r="B13" s="62"/>
      <c r="C13" s="47" t="s">
        <v>208</v>
      </c>
      <c r="D13" s="47" t="s">
        <v>88</v>
      </c>
      <c r="E13" s="47" t="s">
        <v>88</v>
      </c>
      <c r="F13" s="47" t="s">
        <v>145</v>
      </c>
      <c r="G13" s="47" t="s">
        <v>155</v>
      </c>
    </row>
    <row r="14" spans="2:7" ht="15.75" customHeight="1" x14ac:dyDescent="0.2">
      <c r="B14" s="62"/>
      <c r="C14" s="47" t="s">
        <v>212</v>
      </c>
      <c r="D14" s="47" t="s">
        <v>88</v>
      </c>
      <c r="E14" s="47" t="s">
        <v>145</v>
      </c>
      <c r="F14" s="47" t="s">
        <v>155</v>
      </c>
      <c r="G14" s="47" t="s">
        <v>248</v>
      </c>
    </row>
    <row r="15" spans="2:7" ht="15.75" customHeight="1" x14ac:dyDescent="0.2">
      <c r="B15" s="63"/>
      <c r="C15" s="47" t="s">
        <v>216</v>
      </c>
      <c r="D15" s="47" t="s">
        <v>88</v>
      </c>
      <c r="E15" s="47" t="s">
        <v>155</v>
      </c>
      <c r="F15" s="47" t="s">
        <v>248</v>
      </c>
      <c r="G15" s="47" t="s">
        <v>249</v>
      </c>
    </row>
    <row r="16" spans="2: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patil</dc:creator>
  <cp:lastModifiedBy>sandeep patil</cp:lastModifiedBy>
  <dcterms:created xsi:type="dcterms:W3CDTF">2019-06-01T06:58:22Z</dcterms:created>
  <dcterms:modified xsi:type="dcterms:W3CDTF">2019-06-01T19:25:45Z</dcterms:modified>
</cp:coreProperties>
</file>