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FixedSizeOptimumSet_07-electricitydiscretized-7Att_45312Ins_CBDT\"/>
    </mc:Choice>
  </mc:AlternateContent>
  <bookViews>
    <workbookView xWindow="0" yWindow="0" windowWidth="19200" windowHeight="6940"/>
  </bookViews>
  <sheets>
    <sheet name="07-electricitydiscretized-7Att_" sheetId="1" r:id="rId1"/>
  </sheets>
  <calcPr calcId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" i="1"/>
  <c r="AB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1" i="1"/>
</calcChain>
</file>

<file path=xl/sharedStrings.xml><?xml version="1.0" encoding="utf-8"?>
<sst xmlns="http://schemas.openxmlformats.org/spreadsheetml/2006/main" count="147" uniqueCount="123">
  <si>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</si>
  <si>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</si>
  <si>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</si>
  <si>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</si>
  <si>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</si>
  <si>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</si>
  <si>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</si>
  <si>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</si>
  <si>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</si>
  <si>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</si>
  <si>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</si>
  <si>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</si>
  <si>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</si>
  <si>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</si>
  <si>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</si>
  <si>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</si>
  <si>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</si>
  <si>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</si>
  <si>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</si>
  <si>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</si>
  <si>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</si>
  <si>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</si>
  <si>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</si>
  <si>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</si>
  <si>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</si>
  <si>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</si>
  <si>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</si>
  <si>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07-electricitydiscretized-7Att_45312Ins_CBDT.csv</t>
  </si>
  <si>
    <t>0.01_Train_0.csv</t>
  </si>
  <si>
    <t>0.01_Test_0.csv</t>
  </si>
  <si>
    <t>1000010#1001010#1100001#1101000#1101010#</t>
  </si>
  <si>
    <t>1000000#1000001#1100000#1100010#</t>
  </si>
  <si>
    <t>100*010#1100001#11010*0#</t>
  </si>
  <si>
    <t>100000*#11000*0#</t>
  </si>
  <si>
    <t>0.02_Train_32.csv</t>
  </si>
  <si>
    <t>0.02_Test_32.csv</t>
  </si>
  <si>
    <t>1000010#1001010#1001011#1101010#</t>
  </si>
  <si>
    <t>1000000#1000001#1100000#1100001#1100010#1101000#</t>
  </si>
  <si>
    <t>100*01*#1101010#</t>
  </si>
  <si>
    <t>1100010#1*0*00*#</t>
  </si>
  <si>
    <t>0.03_Train_21.csv</t>
  </si>
  <si>
    <t>0.03_Test_21.csv</t>
  </si>
  <si>
    <t>1000000#1000010#1000011#1001010#1001011#1101010#</t>
  </si>
  <si>
    <t>1000001#1100000#1100001#1100010#1100011#1101000#</t>
  </si>
  <si>
    <t>10000*0#100*01*#1101010#</t>
  </si>
  <si>
    <t>1000001#11000**#1101000#</t>
  </si>
  <si>
    <t>0.04_Train_16.csv</t>
  </si>
  <si>
    <t>0.04_Test_16.csv</t>
  </si>
  <si>
    <t>1000000#1000001#1000011#1001001#1100000#1100001#1100010#1100011#1101000#1101001#1101011#</t>
  </si>
  <si>
    <t>100*010#1001011#1101010#</t>
  </si>
  <si>
    <t>1000011#1*0*00*#110001*#1101011#</t>
  </si>
  <si>
    <t>0.05_Train_12.csv</t>
  </si>
  <si>
    <t>0.05_Test_12.csv</t>
  </si>
  <si>
    <t>0.06_Train_10.csv</t>
  </si>
  <si>
    <t>0.06_Test_10.csv</t>
  </si>
  <si>
    <t>1000010#1000011#1001010#1001011#1101010#</t>
  </si>
  <si>
    <t>1000000#1000001#1001001#1100000#1100001#1100010#1100011#1101000#1101001#1101011#</t>
  </si>
  <si>
    <t>1*0*00*#110001*#1101011#</t>
  </si>
  <si>
    <t>0.07_Train_0.csv</t>
  </si>
  <si>
    <t>0.07_Test_0.csv</t>
  </si>
  <si>
    <t>1000010#1000011#1001000#1001001#1001010#1001011#1100010#1101010#1101011#</t>
  </si>
  <si>
    <t>1000000#1000001#1100000#1100001#1100011#1101000#1101001#</t>
  </si>
  <si>
    <t>100001*#10010**#110*010#1101011#</t>
  </si>
  <si>
    <t>1*0000*#1100011#110100*#</t>
  </si>
  <si>
    <t>0.08_Train_7.csv</t>
  </si>
  <si>
    <t>0.08_Test_7.csv</t>
  </si>
  <si>
    <t>1000010#1000011#1001000#1001001#1001010#1001011#1101010#</t>
  </si>
  <si>
    <t>1000000#1000001#1100000#1100001#1100010#1100011#1101000#1101001#1101011#</t>
  </si>
  <si>
    <t>100001*#10010**#1101010#</t>
  </si>
  <si>
    <t>1*0000*#110001*#110100*#1101011#</t>
  </si>
  <si>
    <t>0.09_Train_7.csv</t>
  </si>
  <si>
    <t>0.09_Test_7.csv</t>
  </si>
  <si>
    <t>1000010#1000011#1001000#1001001#1001010#1001011#1100011#1101000#1101001#1101010#1101011#</t>
  </si>
  <si>
    <t>1000000#1000001#1100000#1100001#1100010#</t>
  </si>
  <si>
    <t>100001*#1100011#1*010**#</t>
  </si>
  <si>
    <t>1*0000*#1100010#</t>
  </si>
  <si>
    <t>0.10_Train_6.csv</t>
  </si>
  <si>
    <t>0.10_Test_6.csv</t>
  </si>
  <si>
    <t>1000010#1000011#1001000#1001010#1001011#1101010#</t>
  </si>
  <si>
    <t>10010*0#100*01*#1101010#</t>
  </si>
  <si>
    <t>1001001#1*0000*#110001*#110100*#1101011#</t>
  </si>
  <si>
    <t>0.20_Train_3.csv</t>
  </si>
  <si>
    <t>0.20_Test_3.csv</t>
  </si>
  <si>
    <t>1000010#1000011#1001000#1001001#1001010#1001011#1011000#1011001#1011010#1011011#1100001#1100010#1100011#1101000#1101001#1101010#1101011#1110000#1111000#1111001#1111010#1111011#</t>
  </si>
  <si>
    <t>1000000#1000001#1100000#</t>
  </si>
  <si>
    <t>1100001#1*0001*#1**10**#111*0**#</t>
  </si>
  <si>
    <t>100000*#1100000#</t>
  </si>
  <si>
    <t>0.30_Train_2.csv</t>
  </si>
  <si>
    <t>0.30_Test_2.csv</t>
  </si>
  <si>
    <t>1000010#1000011#1001000#1001001#1001010#1001011#1010001#1011000#1011001#1011010#1011011#1100011#1101001#1101010#1101011#1110000#1110001#1111000#1111001#1111010#1111011#</t>
  </si>
  <si>
    <t>100001*#10010**#1100011#1101001#110101*#1*1*0**#</t>
  </si>
  <si>
    <t>1*0000*#1100010#1101000#</t>
  </si>
  <si>
    <t>0.40_Train_1.csv</t>
  </si>
  <si>
    <t>0.40_Test_1.csv</t>
  </si>
  <si>
    <t>0000000#0000001#0000010#0000011#0001000#0001001#0001010#0001011#0011010#0100000#0100001#0100010#0100011#0101000#0101001#0101010#0101011#0101110#0111010#0111110#1000000#1000001#1000010#1000011#1001000#1001001#1001010#1001011#1010001#1011000#1011001#1011010#1011011#1100000#1100001#1100010#1100011#1101000#1101001#1101010#1101011#1110000#1110001#1111000#1111001#1111010#1111011#</t>
  </si>
  <si>
    <t>0******#1***0**#</t>
  </si>
  <si>
    <t>0.50_Train_0.csv</t>
  </si>
  <si>
    <t>0.50_Test_0.csv</t>
  </si>
  <si>
    <t>0000010#0001000#0001001#0001010#0001011#0011010#0100010#0100011#0101000#0101001#0101010#0101011#0101110#0111010#0111110#1000010#1001000#1001001#1001010#1001011#1011000#1011001#1011010#1011011#1100010#1100011#1101000#1101001#1101010#1101011#1110000#1110001#1111000#1111001#1111010#1111011#</t>
  </si>
  <si>
    <t>0000000#0000001#0000011#0100000#0100001#1000000#1000001#1000011#1010001#1100000#1100001#</t>
  </si>
  <si>
    <t>**00010#***1***#*10*01*#111*0**#</t>
  </si>
  <si>
    <t>**0000*#*0*00*1#</t>
  </si>
  <si>
    <t>0.60_Train_0.csv</t>
  </si>
  <si>
    <t>0.60_Test_0.csv</t>
  </si>
  <si>
    <t>0000010#0000011#0001000#0001010#0001011#0100010#0100011#0101000#0101001#0101010#0101011#1000000#1100000#</t>
  </si>
  <si>
    <t>0000000#0000001#0001001#0100000#0100001#</t>
  </si>
  <si>
    <t>0*0*01*#0*010*0#01010**#1*00000#</t>
  </si>
  <si>
    <t>0001001#0*0000*#</t>
  </si>
  <si>
    <t>0.70_Train_0.csv</t>
  </si>
  <si>
    <t>0.70_Test_0.csv</t>
  </si>
  <si>
    <t>0000010#0001000#0001010#0011010#0100000#0100010#0101000#0101010#0101110#0111010#0111110#1000000#1000010#1001000#1001010#1011011#1100000#1100010#1101000#1101010#</t>
  </si>
  <si>
    <t>0000000#0000001#0000011#0001001#0001011#0100001#0100011#0101001#0101011#1000001#1000011#1001001#1001011#1100001#1100011#1101001#1101011#</t>
  </si>
  <si>
    <t>0000010#00*10*0#01****0#1011011#1*0*0*0#</t>
  </si>
  <si>
    <t>000000*#**0*0*1#</t>
  </si>
  <si>
    <t>0.80_Train_0.csv</t>
  </si>
  <si>
    <t>0.80_Test_0.csv</t>
  </si>
  <si>
    <t>0000010#0001000#0001001#0001010#0001011#0011010#0101000#0101010#0101011#0101110#0111010#0111110#1010001#1011001#1011011#1110001#1111001#1111010#1111011#</t>
  </si>
  <si>
    <t>0000000#0000001#0000011#0100000#0100001#0100010#0100011#0101001#1000000#1000001#1000010#1000011#1001000#1001001#1001010#1001011#1100000#1100001#1100010#1100011#1101000#1101001#1101010#1101011#</t>
  </si>
  <si>
    <t>0000010#00*10**#01010*0#01*1*1*#1*1*0**#</t>
  </si>
  <si>
    <t>0000011#010001*#0101001#**0000*#1*0*0**#</t>
  </si>
  <si>
    <t>Folds</t>
  </si>
  <si>
    <t>TotalHotellingTime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</si>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</sst>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'07-electricitydiscretized-7Att_'!$I$1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'07-electricitydiscretized-7Att_'!$I$2:$I$18</c:f>
              <c:numCache>
                <c:formatCode>General</c:formatCode>
                <c:ptCount val="17"/>
                <c:pt idx="0">
                  <c:v>0.74613686534216295</c:v>
                </c:pt>
                <c:pt idx="1">
                  <c:v>0.73289183222958099</c:v>
                </c:pt>
                <c:pt idx="2">
                  <c:v>0.69830757910228103</c:v>
                </c:pt>
                <c:pt idx="3">
                  <c:v>0.71578366445916097</c:v>
                </c:pt>
                <c:pt idx="4">
                  <c:v>0.71434878587196504</c:v>
                </c:pt>
                <c:pt idx="5">
                  <c:v>0.69573215599705696</c:v>
                </c:pt>
                <c:pt idx="6">
                  <c:v>0.67423525701671405</c:v>
                </c:pt>
                <c:pt idx="7">
                  <c:v>0.68487858719646799</c:v>
                </c:pt>
                <c:pt idx="8">
                  <c:v>0.69372241294752301</c:v>
                </c:pt>
                <c:pt idx="9">
                  <c:v>0.67909953652615296</c:v>
                </c:pt>
                <c:pt idx="10">
                  <c:v>0.63197969543147203</c:v>
                </c:pt>
                <c:pt idx="11">
                  <c:v>0.61840653277422197</c:v>
                </c:pt>
                <c:pt idx="12">
                  <c:v>0.58844625910395099</c:v>
                </c:pt>
                <c:pt idx="13">
                  <c:v>0.63674081920904002</c:v>
                </c:pt>
                <c:pt idx="14">
                  <c:v>0.65012689888549702</c:v>
                </c:pt>
                <c:pt idx="15">
                  <c:v>0.60498770414275804</c:v>
                </c:pt>
                <c:pt idx="16">
                  <c:v>0.63963143810863698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9-4D0A-99D6-83171746CFA3}"/>
            </c:ext>
          </c:extLst>
        </c:ser>
        <c:ser>
          <c:idx val="1"/>
          <c:order val="1"/>
          <c:tx>
            <c:strRef>
              <c:f>'07-electricitydiscretized-7Att_'!$J$1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'07-electricitydiscretized-7Att_'!$J$2:$J$18</c:f>
              <c:numCache>
                <c:formatCode>General</c:formatCode>
                <c:ptCount val="17"/>
                <c:pt idx="0">
                  <c:v>0.48665819567979701</c:v>
                </c:pt>
                <c:pt idx="1">
                  <c:v>0.63608521370985904</c:v>
                </c:pt>
                <c:pt idx="2">
                  <c:v>0.57368097740768598</c:v>
                </c:pt>
                <c:pt idx="3">
                  <c:v>0.61216091954023</c:v>
                </c:pt>
                <c:pt idx="4">
                  <c:v>0.62896369084953696</c:v>
                </c:pt>
                <c:pt idx="5">
                  <c:v>0.61081372963328195</c:v>
                </c:pt>
                <c:pt idx="6">
                  <c:v>0.61510168244702301</c:v>
                </c:pt>
                <c:pt idx="7">
                  <c:v>0.611638840913452</c:v>
                </c:pt>
                <c:pt idx="8">
                  <c:v>0.62397536013969102</c:v>
                </c:pt>
                <c:pt idx="9">
                  <c:v>0.60773399377160897</c:v>
                </c:pt>
                <c:pt idx="10">
                  <c:v>0.582758620689655</c:v>
                </c:pt>
                <c:pt idx="11">
                  <c:v>0.62602856332166801</c:v>
                </c:pt>
                <c:pt idx="12">
                  <c:v>0.56679417390025</c:v>
                </c:pt>
                <c:pt idx="13">
                  <c:v>0.63541666666666696</c:v>
                </c:pt>
                <c:pt idx="14">
                  <c:v>0.57699310344827603</c:v>
                </c:pt>
                <c:pt idx="15">
                  <c:v>0.56061497719582198</c:v>
                </c:pt>
                <c:pt idx="16">
                  <c:v>0.55180403839788195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9-4D0A-99D6-83171746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46704"/>
        <c:axId val="395998048"/>
      </c:scatterChart>
      <c:valAx>
        <c:axId val="4635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98048"/>
        <c:crosses val="autoZero"/>
        <c:crossBetween val="midCat"/>
      </c:valAx>
      <c:valAx>
        <c:axId val="395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'07-electricitydiscretized-7Att_'!$AC$1</c:f>
              <c:strCache>
                <c:ptCount val="1"/>
                <c:pt idx="0">
                  <c:v>TotalHotellingTime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'07-electricitydiscretized-7Att_'!$AC$2:$AC$18</c:f>
              <c:numCache>
                <c:formatCode>General</c:formatCode>
                <c:ptCount val="17"/>
                <c:pt idx="0">
                  <c:v>318.15267999999998</c:v>
                </c:pt>
                <c:pt idx="1">
                  <c:v>131.55898999999999</c:v>
                </c:pt>
                <c:pt idx="2">
                  <c:v>83.698819999999998</c:v>
                </c:pt>
                <c:pt idx="3">
                  <c:v>68.683414999999997</c:v>
                </c:pt>
                <c:pt idx="4">
                  <c:v>54.572637999999998</c:v>
                </c:pt>
                <c:pt idx="5">
                  <c:v>42.528526666666671</c:v>
                </c:pt>
                <c:pt idx="6">
                  <c:v>44.718754285714283</c:v>
                </c:pt>
                <c:pt idx="7">
                  <c:v>32.473962499999999</c:v>
                </c:pt>
                <c:pt idx="8">
                  <c:v>31.034991111111111</c:v>
                </c:pt>
                <c:pt idx="9">
                  <c:v>26.716897999999997</c:v>
                </c:pt>
                <c:pt idx="10">
                  <c:v>14.000442</c:v>
                </c:pt>
                <c:pt idx="11">
                  <c:v>8.4324410000000007</c:v>
                </c:pt>
                <c:pt idx="12">
                  <c:v>6.5988852499999995</c:v>
                </c:pt>
                <c:pt idx="13">
                  <c:v>5.4074942000000004</c:v>
                </c:pt>
                <c:pt idx="14">
                  <c:v>4.6774796666666676</c:v>
                </c:pt>
                <c:pt idx="15">
                  <c:v>4.0151560000000002</c:v>
                </c:pt>
                <c:pt idx="16">
                  <c:v>4.9981390000000001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F72-A199-CFE5B72262FE}"/>
            </c:ext>
          </c:extLst>
        </c:ser>
        <c:ser>
          <c:idx val="1"/>
          <c:order val="1"/>
          <c:tx>
            <c:strRef>
              <c:f>'07-electricitydiscretized-7Att_'!$AD$1</c:f>
              <c:strCache>
                <c:ptCount val="1"/>
                <c:pt idx="0">
                  <c:v>TotalTime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'07-electricitydiscretized-7Att_'!$AD$2:$AD$18</c:f>
              <c:numCache>
                <c:formatCode>General</c:formatCode>
                <c:ptCount val="17"/>
                <c:pt idx="0">
                  <c:v>318.52640009999999</c:v>
                </c:pt>
                <c:pt idx="1">
                  <c:v>132.20104789999999</c:v>
                </c:pt>
                <c:pt idx="2">
                  <c:v>84.618119099999987</c:v>
                </c:pt>
                <c:pt idx="3">
                  <c:v>70.0428055</c:v>
                </c:pt>
                <c:pt idx="4">
                  <c:v>56.137596699999996</c:v>
                </c:pt>
                <c:pt idx="5">
                  <c:v>44.346854666666673</c:v>
                </c:pt>
                <c:pt idx="6">
                  <c:v>46.755496385714281</c:v>
                </c:pt>
                <c:pt idx="7">
                  <c:v>35.101034499999997</c:v>
                </c:pt>
                <c:pt idx="8">
                  <c:v>33.924037811111113</c:v>
                </c:pt>
                <c:pt idx="9">
                  <c:v>29.902573699999998</c:v>
                </c:pt>
                <c:pt idx="10">
                  <c:v>20.3094395</c:v>
                </c:pt>
                <c:pt idx="11">
                  <c:v>17.361303100000001</c:v>
                </c:pt>
                <c:pt idx="12">
                  <c:v>19.043957249999998</c:v>
                </c:pt>
                <c:pt idx="13">
                  <c:v>20.898574700000001</c:v>
                </c:pt>
                <c:pt idx="14">
                  <c:v>23.417528466666671</c:v>
                </c:pt>
                <c:pt idx="15">
                  <c:v>36.079735700000001</c:v>
                </c:pt>
                <c:pt idx="16">
                  <c:v>35.723590999999999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F72-A199-CFE5B722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70440"/>
        <c:axId val="606970768"/>
      </c:scatterChart>
      <c:valAx>
        <c:axId val="6069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0768"/>
        <c:crosses val="autoZero"/>
        <c:crossBetween val="midCat"/>
      </c:valAx>
      <c:valAx>
        <c:axId val="606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18</xdr:row>
      <xdr:rowOff>66675</xdr:rowOff>
    </xdr:from>
    <xdr:to>
      <xdr:col>10</xdr:col>
      <xdr:colOff>352425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B26D4-1B8C-48AB-A369-9FDBC35D9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441325</xdr:colOff>
      <xdr:row>18</xdr:row>
      <xdr:rowOff>47625</xdr:rowOff>
    </xdr:from>
    <xdr:to>
      <xdr:col>18</xdr:col>
      <xdr:colOff>136525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A3FBD-6AD6-43B6-9004-11A2D6AE6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topLeftCell="A17" workbookViewId="0">
      <selection activeCell="K37" sqref="K37"/>
    </sheetView>
  </sheetViews>
  <sheetFormatPr defaultRowHeight="14.5" x14ac:dyDescent="0.35"/>
  <cols>
    <col min="1" max="16384" width="8.7265625" style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120</v>
      </c>
      <c r="AC1" s="1" t="s">
        <v>121</v>
      </c>
      <c r="AD1" s="1" t="s">
        <v>122</v>
      </c>
    </row>
    <row r="2" spans="1:30" x14ac:dyDescent="0.35">
      <c r="A2" s="1" t="s">
        <v>27</v>
      </c>
      <c r="B2" s="1">
        <v>7</v>
      </c>
      <c r="C2" s="1">
        <v>45312</v>
      </c>
      <c r="D2" s="1">
        <v>0.01</v>
      </c>
      <c r="E2" s="1" t="s">
        <v>28</v>
      </c>
      <c r="F2" s="1">
        <v>453</v>
      </c>
      <c r="G2" s="1" t="s">
        <v>29</v>
      </c>
      <c r="H2" s="1">
        <v>44859</v>
      </c>
      <c r="I2" s="1">
        <v>0.74613686534216295</v>
      </c>
      <c r="J2" s="1">
        <v>0.48665819567979701</v>
      </c>
      <c r="K2" s="1">
        <v>0.36723810000000001</v>
      </c>
      <c r="L2" s="1">
        <v>0.13179540000000001</v>
      </c>
      <c r="M2" s="1">
        <v>202</v>
      </c>
      <c r="N2" s="1">
        <v>251</v>
      </c>
      <c r="O2" s="1">
        <v>5</v>
      </c>
      <c r="P2" s="1" t="s">
        <v>30</v>
      </c>
      <c r="Q2" s="1">
        <v>4</v>
      </c>
      <c r="R2" s="1" t="s">
        <v>31</v>
      </c>
      <c r="S2" s="1">
        <v>3</v>
      </c>
      <c r="T2" s="1" t="s">
        <v>32</v>
      </c>
      <c r="U2" s="1">
        <v>2</v>
      </c>
      <c r="V2" s="1" t="s">
        <v>33</v>
      </c>
      <c r="W2" s="1">
        <v>99</v>
      </c>
      <c r="Y2" s="1">
        <v>6.4819999999999999E-3</v>
      </c>
      <c r="Z2" s="1">
        <v>8.9919070000000004E-2</v>
      </c>
      <c r="AA2" s="1">
        <v>3.1815267999999999</v>
      </c>
      <c r="AB2" s="1">
        <f t="shared" ref="AB2:AB10" si="0">1/D2</f>
        <v>100</v>
      </c>
      <c r="AC2" s="1">
        <f>AA2*AB2</f>
        <v>318.15267999999998</v>
      </c>
      <c r="AD2" s="1">
        <f>AC2+Y2+K2</f>
        <v>318.52640009999999</v>
      </c>
    </row>
    <row r="3" spans="1:30" x14ac:dyDescent="0.35">
      <c r="A3" s="1" t="s">
        <v>27</v>
      </c>
      <c r="B3" s="1">
        <v>7</v>
      </c>
      <c r="C3" s="1">
        <v>45312</v>
      </c>
      <c r="D3" s="1">
        <v>0.02</v>
      </c>
      <c r="E3" s="1" t="s">
        <v>34</v>
      </c>
      <c r="F3" s="1">
        <v>906</v>
      </c>
      <c r="G3" s="1" t="s">
        <v>35</v>
      </c>
      <c r="H3" s="1">
        <v>44406</v>
      </c>
      <c r="I3" s="1">
        <v>0.73289183222958099</v>
      </c>
      <c r="J3" s="1">
        <v>0.63608521370985904</v>
      </c>
      <c r="K3" s="1">
        <v>0.64121819999999996</v>
      </c>
      <c r="L3" s="1">
        <v>0.120405</v>
      </c>
      <c r="M3" s="1">
        <v>278</v>
      </c>
      <c r="N3" s="1">
        <v>628</v>
      </c>
      <c r="O3" s="1">
        <v>4</v>
      </c>
      <c r="P3" s="1" t="s">
        <v>36</v>
      </c>
      <c r="Q3" s="1">
        <v>6</v>
      </c>
      <c r="R3" s="1" t="s">
        <v>37</v>
      </c>
      <c r="S3" s="1">
        <v>2</v>
      </c>
      <c r="T3" s="1" t="s">
        <v>38</v>
      </c>
      <c r="U3" s="1">
        <v>2</v>
      </c>
      <c r="V3" s="1" t="s">
        <v>39</v>
      </c>
      <c r="W3" s="1">
        <v>99</v>
      </c>
      <c r="Y3" s="1">
        <v>8.3969999999999997E-4</v>
      </c>
      <c r="Z3" s="1">
        <v>0.1245578</v>
      </c>
      <c r="AA3" s="1">
        <v>2.6311798</v>
      </c>
      <c r="AB3" s="1">
        <f t="shared" si="0"/>
        <v>50</v>
      </c>
      <c r="AC3" s="1">
        <f t="shared" ref="AC3:AC18" si="1">AA3*AB3</f>
        <v>131.55898999999999</v>
      </c>
      <c r="AD3" s="1">
        <f t="shared" ref="AD3:AD18" si="2">AC3+Y3+K3</f>
        <v>132.20104789999999</v>
      </c>
    </row>
    <row r="4" spans="1:30" x14ac:dyDescent="0.35">
      <c r="A4" s="1" t="s">
        <v>27</v>
      </c>
      <c r="B4" s="1">
        <v>7</v>
      </c>
      <c r="C4" s="1">
        <v>45312</v>
      </c>
      <c r="D4" s="1">
        <v>0.03</v>
      </c>
      <c r="E4" s="1" t="s">
        <v>40</v>
      </c>
      <c r="F4" s="1">
        <v>1359</v>
      </c>
      <c r="G4" s="1" t="s">
        <v>41</v>
      </c>
      <c r="H4" s="1">
        <v>43953</v>
      </c>
      <c r="I4" s="1">
        <v>0.69830757910228103</v>
      </c>
      <c r="J4" s="1">
        <v>0.57368097740768598</v>
      </c>
      <c r="K4" s="1">
        <v>0.91480919999999999</v>
      </c>
      <c r="L4" s="1">
        <v>0.11759559999999999</v>
      </c>
      <c r="M4" s="1">
        <v>520</v>
      </c>
      <c r="N4" s="1">
        <v>839</v>
      </c>
      <c r="O4" s="1">
        <v>6</v>
      </c>
      <c r="P4" s="1" t="s">
        <v>42</v>
      </c>
      <c r="Q4" s="1">
        <v>6</v>
      </c>
      <c r="R4" s="1" t="s">
        <v>43</v>
      </c>
      <c r="S4" s="1">
        <v>3</v>
      </c>
      <c r="T4" s="1" t="s">
        <v>44</v>
      </c>
      <c r="U4" s="1">
        <v>3</v>
      </c>
      <c r="V4" s="1" t="s">
        <v>45</v>
      </c>
      <c r="W4" s="1">
        <v>99</v>
      </c>
      <c r="Y4" s="1">
        <v>4.4898999999999998E-3</v>
      </c>
      <c r="Z4" s="1">
        <v>0.1245578</v>
      </c>
      <c r="AA4" s="1">
        <v>2.5109645999999999</v>
      </c>
      <c r="AB4" s="1">
        <f t="shared" si="0"/>
        <v>33.333333333333336</v>
      </c>
      <c r="AC4" s="1">
        <f t="shared" si="1"/>
        <v>83.698819999999998</v>
      </c>
      <c r="AD4" s="1">
        <f t="shared" si="2"/>
        <v>84.618119099999987</v>
      </c>
    </row>
    <row r="5" spans="1:30" x14ac:dyDescent="0.35">
      <c r="A5" s="1" t="s">
        <v>27</v>
      </c>
      <c r="B5" s="1">
        <v>7</v>
      </c>
      <c r="C5" s="1">
        <v>45312</v>
      </c>
      <c r="D5" s="1">
        <v>0.04</v>
      </c>
      <c r="E5" s="1" t="s">
        <v>46</v>
      </c>
      <c r="F5" s="1">
        <v>1812</v>
      </c>
      <c r="G5" s="1" t="s">
        <v>47</v>
      </c>
      <c r="H5" s="1">
        <v>43500</v>
      </c>
      <c r="I5" s="1">
        <v>0.71578366445916097</v>
      </c>
      <c r="J5" s="1">
        <v>0.61216091954023</v>
      </c>
      <c r="K5" s="1">
        <v>1.3578048</v>
      </c>
      <c r="L5" s="1">
        <v>0.14149700000000001</v>
      </c>
      <c r="M5" s="1">
        <v>464</v>
      </c>
      <c r="N5" s="1">
        <v>1348</v>
      </c>
      <c r="O5" s="1">
        <v>4</v>
      </c>
      <c r="P5" s="1" t="s">
        <v>36</v>
      </c>
      <c r="Q5" s="1">
        <v>11</v>
      </c>
      <c r="R5" s="1" t="s">
        <v>48</v>
      </c>
      <c r="S5" s="1">
        <v>3</v>
      </c>
      <c r="T5" s="1" t="s">
        <v>49</v>
      </c>
      <c r="U5" s="1">
        <v>4</v>
      </c>
      <c r="V5" s="1" t="s">
        <v>50</v>
      </c>
      <c r="W5" s="1">
        <v>99</v>
      </c>
      <c r="Y5" s="1">
        <v>1.5857E-3</v>
      </c>
      <c r="Z5" s="1">
        <v>0.1245578</v>
      </c>
      <c r="AA5" s="1">
        <v>2.7473366000000001</v>
      </c>
      <c r="AB5" s="1">
        <f t="shared" si="0"/>
        <v>25</v>
      </c>
      <c r="AC5" s="1">
        <f t="shared" si="1"/>
        <v>68.683414999999997</v>
      </c>
      <c r="AD5" s="1">
        <f t="shared" si="2"/>
        <v>70.0428055</v>
      </c>
    </row>
    <row r="6" spans="1:30" x14ac:dyDescent="0.35">
      <c r="A6" s="1" t="s">
        <v>27</v>
      </c>
      <c r="B6" s="1">
        <v>7</v>
      </c>
      <c r="C6" s="1">
        <v>45312</v>
      </c>
      <c r="D6" s="1">
        <v>0.05</v>
      </c>
      <c r="E6" s="1" t="s">
        <v>51</v>
      </c>
      <c r="F6" s="1">
        <v>2265</v>
      </c>
      <c r="G6" s="1" t="s">
        <v>52</v>
      </c>
      <c r="H6" s="1">
        <v>43047</v>
      </c>
      <c r="I6" s="1">
        <v>0.71434878587196504</v>
      </c>
      <c r="J6" s="1">
        <v>0.62896369084953696</v>
      </c>
      <c r="K6" s="1">
        <v>1.5619510000000001</v>
      </c>
      <c r="L6" s="1">
        <v>0.1213157</v>
      </c>
      <c r="M6" s="1">
        <v>573</v>
      </c>
      <c r="N6" s="1">
        <v>1692</v>
      </c>
      <c r="O6" s="1">
        <v>4</v>
      </c>
      <c r="P6" s="1" t="s">
        <v>36</v>
      </c>
      <c r="Q6" s="1">
        <v>11</v>
      </c>
      <c r="R6" s="1" t="s">
        <v>48</v>
      </c>
      <c r="S6" s="1">
        <v>3</v>
      </c>
      <c r="T6" s="1" t="s">
        <v>49</v>
      </c>
      <c r="U6" s="1">
        <v>4</v>
      </c>
      <c r="V6" s="1" t="s">
        <v>50</v>
      </c>
      <c r="W6" s="1">
        <v>99</v>
      </c>
      <c r="Y6" s="1">
        <v>3.0076999999999999E-3</v>
      </c>
      <c r="Z6" s="1">
        <v>9.4382750000000001E-2</v>
      </c>
      <c r="AA6" s="1">
        <v>2.7286318999999999</v>
      </c>
      <c r="AB6" s="1">
        <f t="shared" si="0"/>
        <v>20</v>
      </c>
      <c r="AC6" s="1">
        <f t="shared" si="1"/>
        <v>54.572637999999998</v>
      </c>
      <c r="AD6" s="1">
        <f t="shared" si="2"/>
        <v>56.137596699999996</v>
      </c>
    </row>
    <row r="7" spans="1:30" x14ac:dyDescent="0.35">
      <c r="A7" s="1" t="s">
        <v>27</v>
      </c>
      <c r="B7" s="1">
        <v>7</v>
      </c>
      <c r="C7" s="1">
        <v>45312</v>
      </c>
      <c r="D7" s="1">
        <v>0.06</v>
      </c>
      <c r="E7" s="1" t="s">
        <v>53</v>
      </c>
      <c r="F7" s="1">
        <v>2718</v>
      </c>
      <c r="G7" s="1" t="s">
        <v>54</v>
      </c>
      <c r="H7" s="1">
        <v>42594</v>
      </c>
      <c r="I7" s="1">
        <v>0.69573215599705696</v>
      </c>
      <c r="J7" s="1">
        <v>0.61081372963328195</v>
      </c>
      <c r="K7" s="1">
        <v>1.8150035</v>
      </c>
      <c r="L7" s="1">
        <v>0.1131383</v>
      </c>
      <c r="M7" s="1">
        <v>670</v>
      </c>
      <c r="N7" s="1">
        <v>2048</v>
      </c>
      <c r="O7" s="1">
        <v>5</v>
      </c>
      <c r="P7" s="1" t="s">
        <v>55</v>
      </c>
      <c r="Q7" s="1">
        <v>10</v>
      </c>
      <c r="R7" s="1" t="s">
        <v>56</v>
      </c>
      <c r="S7" s="1">
        <v>2</v>
      </c>
      <c r="T7" s="1" t="s">
        <v>38</v>
      </c>
      <c r="U7" s="1">
        <v>3</v>
      </c>
      <c r="V7" s="1" t="s">
        <v>57</v>
      </c>
      <c r="W7" s="1">
        <v>99</v>
      </c>
      <c r="Y7" s="1">
        <v>3.3245000000000002E-3</v>
      </c>
      <c r="Z7" s="1">
        <v>0.22225819999999999</v>
      </c>
      <c r="AA7" s="1">
        <v>2.5517116</v>
      </c>
      <c r="AB7" s="1">
        <f t="shared" si="0"/>
        <v>16.666666666666668</v>
      </c>
      <c r="AC7" s="1">
        <f t="shared" si="1"/>
        <v>42.528526666666671</v>
      </c>
      <c r="AD7" s="1">
        <f t="shared" si="2"/>
        <v>44.346854666666673</v>
      </c>
    </row>
    <row r="8" spans="1:30" x14ac:dyDescent="0.35">
      <c r="A8" s="1" t="s">
        <v>27</v>
      </c>
      <c r="B8" s="1">
        <v>7</v>
      </c>
      <c r="C8" s="1">
        <v>45312</v>
      </c>
      <c r="D8" s="1">
        <v>7.0000000000000007E-2</v>
      </c>
      <c r="E8" s="1" t="s">
        <v>58</v>
      </c>
      <c r="F8" s="1">
        <v>3171</v>
      </c>
      <c r="G8" s="1" t="s">
        <v>59</v>
      </c>
      <c r="H8" s="1">
        <v>42141</v>
      </c>
      <c r="I8" s="1">
        <v>0.67423525701671405</v>
      </c>
      <c r="J8" s="1">
        <v>0.61510168244702301</v>
      </c>
      <c r="K8" s="1">
        <v>2.0355515999999998</v>
      </c>
      <c r="L8" s="1">
        <v>0.123848</v>
      </c>
      <c r="M8" s="1">
        <v>1138</v>
      </c>
      <c r="N8" s="1">
        <v>2033</v>
      </c>
      <c r="O8" s="1">
        <v>9</v>
      </c>
      <c r="P8" s="1" t="s">
        <v>60</v>
      </c>
      <c r="Q8" s="1">
        <v>7</v>
      </c>
      <c r="R8" s="1" t="s">
        <v>61</v>
      </c>
      <c r="S8" s="1">
        <v>4</v>
      </c>
      <c r="T8" s="1" t="s">
        <v>62</v>
      </c>
      <c r="U8" s="1">
        <v>3</v>
      </c>
      <c r="V8" s="1" t="s">
        <v>63</v>
      </c>
      <c r="W8" s="1">
        <v>99</v>
      </c>
      <c r="Y8" s="1">
        <v>1.1904999999999999E-3</v>
      </c>
      <c r="Z8" s="1">
        <v>8.9919070000000004E-2</v>
      </c>
      <c r="AA8" s="1">
        <v>3.1303128</v>
      </c>
      <c r="AB8" s="1">
        <f t="shared" si="0"/>
        <v>14.285714285714285</v>
      </c>
      <c r="AC8" s="1">
        <f t="shared" si="1"/>
        <v>44.718754285714283</v>
      </c>
      <c r="AD8" s="1">
        <f t="shared" si="2"/>
        <v>46.755496385714281</v>
      </c>
    </row>
    <row r="9" spans="1:30" x14ac:dyDescent="0.35">
      <c r="A9" s="1" t="s">
        <v>27</v>
      </c>
      <c r="B9" s="1">
        <v>7</v>
      </c>
      <c r="C9" s="1">
        <v>45312</v>
      </c>
      <c r="D9" s="1">
        <v>0.08</v>
      </c>
      <c r="E9" s="1" t="s">
        <v>64</v>
      </c>
      <c r="F9" s="1">
        <v>3624</v>
      </c>
      <c r="G9" s="1" t="s">
        <v>65</v>
      </c>
      <c r="H9" s="1">
        <v>41688</v>
      </c>
      <c r="I9" s="1">
        <v>0.68487858719646799</v>
      </c>
      <c r="J9" s="1">
        <v>0.611638840913452</v>
      </c>
      <c r="K9" s="1">
        <v>2.6260713</v>
      </c>
      <c r="L9" s="1">
        <v>0.14566309999999999</v>
      </c>
      <c r="M9" s="1">
        <v>856</v>
      </c>
      <c r="N9" s="1">
        <v>2768</v>
      </c>
      <c r="O9" s="1">
        <v>7</v>
      </c>
      <c r="P9" s="1" t="s">
        <v>66</v>
      </c>
      <c r="Q9" s="1">
        <v>9</v>
      </c>
      <c r="R9" s="1" t="s">
        <v>67</v>
      </c>
      <c r="S9" s="1">
        <v>3</v>
      </c>
      <c r="T9" s="1" t="s">
        <v>68</v>
      </c>
      <c r="U9" s="1">
        <v>4</v>
      </c>
      <c r="V9" s="1" t="s">
        <v>69</v>
      </c>
      <c r="W9" s="1">
        <v>99</v>
      </c>
      <c r="Y9" s="1">
        <v>1.0007E-3</v>
      </c>
      <c r="Z9" s="1">
        <v>0.46113199999999999</v>
      </c>
      <c r="AA9" s="1">
        <v>2.5979169999999998</v>
      </c>
      <c r="AB9" s="1">
        <f t="shared" si="0"/>
        <v>12.5</v>
      </c>
      <c r="AC9" s="1">
        <f t="shared" si="1"/>
        <v>32.473962499999999</v>
      </c>
      <c r="AD9" s="1">
        <f t="shared" si="2"/>
        <v>35.101034499999997</v>
      </c>
    </row>
    <row r="10" spans="1:30" x14ac:dyDescent="0.35">
      <c r="A10" s="1" t="s">
        <v>27</v>
      </c>
      <c r="B10" s="1">
        <v>7</v>
      </c>
      <c r="C10" s="1">
        <v>45312</v>
      </c>
      <c r="D10" s="1">
        <v>0.09</v>
      </c>
      <c r="E10" s="1" t="s">
        <v>70</v>
      </c>
      <c r="F10" s="1">
        <v>4078</v>
      </c>
      <c r="G10" s="1" t="s">
        <v>71</v>
      </c>
      <c r="H10" s="1">
        <v>41234</v>
      </c>
      <c r="I10" s="1">
        <v>0.69372241294752301</v>
      </c>
      <c r="J10" s="1">
        <v>0.62397536013969102</v>
      </c>
      <c r="K10" s="1">
        <v>2.8881057999999999</v>
      </c>
      <c r="L10" s="1">
        <v>0.1178512</v>
      </c>
      <c r="M10" s="1">
        <v>1146</v>
      </c>
      <c r="N10" s="1">
        <v>2932</v>
      </c>
      <c r="O10" s="1">
        <v>11</v>
      </c>
      <c r="P10" s="1" t="s">
        <v>72</v>
      </c>
      <c r="Q10" s="1">
        <v>5</v>
      </c>
      <c r="R10" s="1" t="s">
        <v>73</v>
      </c>
      <c r="S10" s="1">
        <v>3</v>
      </c>
      <c r="T10" s="1" t="s">
        <v>74</v>
      </c>
      <c r="U10" s="1">
        <v>2</v>
      </c>
      <c r="V10" s="1" t="s">
        <v>75</v>
      </c>
      <c r="W10" s="1">
        <v>99</v>
      </c>
      <c r="Y10" s="1">
        <v>9.4090000000000005E-4</v>
      </c>
      <c r="Z10" s="1">
        <v>0.21390290000000001</v>
      </c>
      <c r="AA10" s="1">
        <v>2.7931492000000002</v>
      </c>
      <c r="AB10" s="1">
        <f t="shared" si="0"/>
        <v>11.111111111111111</v>
      </c>
      <c r="AC10" s="1">
        <f t="shared" si="1"/>
        <v>31.034991111111111</v>
      </c>
      <c r="AD10" s="1">
        <f t="shared" si="2"/>
        <v>33.924037811111113</v>
      </c>
    </row>
    <row r="11" spans="1:30" x14ac:dyDescent="0.35">
      <c r="A11" s="1" t="s">
        <v>27</v>
      </c>
      <c r="B11" s="1">
        <v>7</v>
      </c>
      <c r="C11" s="1">
        <v>45312</v>
      </c>
      <c r="D11" s="1">
        <v>0.1</v>
      </c>
      <c r="E11" s="1" t="s">
        <v>76</v>
      </c>
      <c r="F11" s="1">
        <v>4531</v>
      </c>
      <c r="G11" s="1" t="s">
        <v>77</v>
      </c>
      <c r="H11" s="1">
        <v>40781</v>
      </c>
      <c r="I11" s="1">
        <v>0.67909953652615296</v>
      </c>
      <c r="J11" s="1">
        <v>0.60773399377160897</v>
      </c>
      <c r="K11" s="1">
        <v>3.1845569999999999</v>
      </c>
      <c r="L11" s="1">
        <v>0.13756309999999999</v>
      </c>
      <c r="M11" s="1">
        <v>1077</v>
      </c>
      <c r="N11" s="1">
        <v>3454</v>
      </c>
      <c r="O11" s="1">
        <v>6</v>
      </c>
      <c r="P11" s="1" t="s">
        <v>78</v>
      </c>
      <c r="Q11" s="1">
        <v>10</v>
      </c>
      <c r="R11" s="1" t="s">
        <v>56</v>
      </c>
      <c r="S11" s="1">
        <v>3</v>
      </c>
      <c r="T11" s="1" t="s">
        <v>79</v>
      </c>
      <c r="U11" s="1">
        <v>5</v>
      </c>
      <c r="V11" s="1" t="s">
        <v>80</v>
      </c>
      <c r="W11" s="1">
        <v>99</v>
      </c>
      <c r="Y11" s="1">
        <v>1.1187E-3</v>
      </c>
      <c r="Z11" s="1">
        <v>0.46113199999999999</v>
      </c>
      <c r="AA11" s="1">
        <v>2.6716897999999998</v>
      </c>
      <c r="AB11" s="1">
        <f>1/D11</f>
        <v>10</v>
      </c>
      <c r="AC11" s="1">
        <f t="shared" si="1"/>
        <v>26.716897999999997</v>
      </c>
      <c r="AD11" s="1">
        <f t="shared" si="2"/>
        <v>29.902573699999998</v>
      </c>
    </row>
    <row r="12" spans="1:30" x14ac:dyDescent="0.35">
      <c r="A12" s="1" t="s">
        <v>27</v>
      </c>
      <c r="B12" s="1">
        <v>7</v>
      </c>
      <c r="C12" s="1">
        <v>45312</v>
      </c>
      <c r="D12" s="1">
        <v>0.2</v>
      </c>
      <c r="E12" s="1" t="s">
        <v>81</v>
      </c>
      <c r="F12" s="1">
        <v>9062</v>
      </c>
      <c r="G12" s="1" t="s">
        <v>82</v>
      </c>
      <c r="H12" s="1">
        <v>36250</v>
      </c>
      <c r="I12" s="1">
        <v>0.63197969543147203</v>
      </c>
      <c r="J12" s="1">
        <v>0.582758620689655</v>
      </c>
      <c r="K12" s="1">
        <v>6.3078522000000001</v>
      </c>
      <c r="L12" s="1">
        <v>9.6345E-2</v>
      </c>
      <c r="M12" s="1">
        <v>5857</v>
      </c>
      <c r="N12" s="1">
        <v>3205</v>
      </c>
      <c r="O12" s="1">
        <v>22</v>
      </c>
      <c r="P12" s="1" t="s">
        <v>83</v>
      </c>
      <c r="Q12" s="1">
        <v>3</v>
      </c>
      <c r="R12" s="1" t="s">
        <v>84</v>
      </c>
      <c r="S12" s="1">
        <v>4</v>
      </c>
      <c r="T12" s="1" t="s">
        <v>85</v>
      </c>
      <c r="U12" s="1">
        <v>2</v>
      </c>
      <c r="V12" s="1" t="s">
        <v>86</v>
      </c>
      <c r="W12" s="1">
        <v>99</v>
      </c>
      <c r="Y12" s="1">
        <v>1.1452999999999999E-3</v>
      </c>
      <c r="Z12" s="1">
        <v>0.94945029999999997</v>
      </c>
      <c r="AA12" s="1">
        <v>2.8000883999999999</v>
      </c>
      <c r="AB12" s="1">
        <f t="shared" ref="AB12:AB18" si="3">1/D12</f>
        <v>5</v>
      </c>
      <c r="AC12" s="1">
        <f t="shared" si="1"/>
        <v>14.000442</v>
      </c>
      <c r="AD12" s="1">
        <f t="shared" si="2"/>
        <v>20.3094395</v>
      </c>
    </row>
    <row r="13" spans="1:30" x14ac:dyDescent="0.35">
      <c r="A13" s="1" t="s">
        <v>27</v>
      </c>
      <c r="B13" s="1">
        <v>7</v>
      </c>
      <c r="C13" s="1">
        <v>45312</v>
      </c>
      <c r="D13" s="1">
        <v>0.3</v>
      </c>
      <c r="E13" s="1" t="s">
        <v>87</v>
      </c>
      <c r="F13" s="1">
        <v>13593</v>
      </c>
      <c r="G13" s="1" t="s">
        <v>88</v>
      </c>
      <c r="H13" s="1">
        <v>31719</v>
      </c>
      <c r="I13" s="1">
        <v>0.61840653277422197</v>
      </c>
      <c r="J13" s="1">
        <v>0.62602856332166801</v>
      </c>
      <c r="K13" s="1">
        <v>8.9272180999999993</v>
      </c>
      <c r="L13" s="1">
        <v>8.8575799999999996E-2</v>
      </c>
      <c r="M13" s="1">
        <v>5892</v>
      </c>
      <c r="N13" s="1">
        <v>7701</v>
      </c>
      <c r="O13" s="1">
        <v>21</v>
      </c>
      <c r="P13" s="1" t="s">
        <v>89</v>
      </c>
      <c r="Q13" s="1">
        <v>6</v>
      </c>
      <c r="R13" s="1" t="s">
        <v>37</v>
      </c>
      <c r="S13" s="1">
        <v>6</v>
      </c>
      <c r="T13" s="1" t="s">
        <v>90</v>
      </c>
      <c r="U13" s="1">
        <v>3</v>
      </c>
      <c r="V13" s="1" t="s">
        <v>91</v>
      </c>
      <c r="W13" s="1">
        <v>99</v>
      </c>
      <c r="Y13" s="1">
        <v>1.6440000000000001E-3</v>
      </c>
      <c r="Z13" s="1">
        <v>5.8463609999999999</v>
      </c>
      <c r="AA13" s="1">
        <v>2.5297323</v>
      </c>
      <c r="AB13" s="1">
        <f t="shared" si="3"/>
        <v>3.3333333333333335</v>
      </c>
      <c r="AC13" s="1">
        <f t="shared" si="1"/>
        <v>8.4324410000000007</v>
      </c>
      <c r="AD13" s="1">
        <f t="shared" si="2"/>
        <v>17.361303100000001</v>
      </c>
    </row>
    <row r="14" spans="1:30" x14ac:dyDescent="0.35">
      <c r="A14" s="1" t="s">
        <v>27</v>
      </c>
      <c r="B14" s="1">
        <v>7</v>
      </c>
      <c r="C14" s="1">
        <v>45312</v>
      </c>
      <c r="D14" s="1">
        <v>0.4</v>
      </c>
      <c r="E14" s="1" t="s">
        <v>92</v>
      </c>
      <c r="F14" s="1">
        <v>18124</v>
      </c>
      <c r="G14" s="1" t="s">
        <v>93</v>
      </c>
      <c r="H14" s="1">
        <v>27188</v>
      </c>
      <c r="I14" s="1">
        <v>0.58844625910395099</v>
      </c>
      <c r="J14" s="1">
        <v>0.56679417390025</v>
      </c>
      <c r="K14" s="1">
        <v>12.444146</v>
      </c>
      <c r="L14" s="1">
        <v>9.9226800000000004E-2</v>
      </c>
      <c r="M14" s="1">
        <v>0</v>
      </c>
      <c r="N14" s="1">
        <v>18124</v>
      </c>
      <c r="O14" s="1">
        <v>0</v>
      </c>
      <c r="Q14" s="1">
        <v>47</v>
      </c>
      <c r="R14" s="1" t="s">
        <v>94</v>
      </c>
      <c r="S14" s="1">
        <v>0</v>
      </c>
      <c r="U14" s="1">
        <v>2</v>
      </c>
      <c r="V14" s="1" t="s">
        <v>95</v>
      </c>
      <c r="W14" s="1">
        <v>99</v>
      </c>
      <c r="Y14" s="1">
        <v>9.2599999999999996E-4</v>
      </c>
      <c r="Z14" s="1">
        <v>9.3432879999999996E-2</v>
      </c>
      <c r="AA14" s="1">
        <v>2.6395540999999998</v>
      </c>
      <c r="AB14" s="1">
        <f t="shared" si="3"/>
        <v>2.5</v>
      </c>
      <c r="AC14" s="1">
        <f t="shared" si="1"/>
        <v>6.5988852499999995</v>
      </c>
      <c r="AD14" s="1">
        <f t="shared" si="2"/>
        <v>19.043957249999998</v>
      </c>
    </row>
    <row r="15" spans="1:30" x14ac:dyDescent="0.35">
      <c r="A15" s="1" t="s">
        <v>27</v>
      </c>
      <c r="B15" s="1">
        <v>7</v>
      </c>
      <c r="C15" s="1">
        <v>45312</v>
      </c>
      <c r="D15" s="1">
        <v>0.5</v>
      </c>
      <c r="E15" s="1" t="s">
        <v>96</v>
      </c>
      <c r="F15" s="1">
        <v>22656</v>
      </c>
      <c r="G15" s="1" t="s">
        <v>97</v>
      </c>
      <c r="H15" s="1">
        <v>22656</v>
      </c>
      <c r="I15" s="1">
        <v>0.63674081920904002</v>
      </c>
      <c r="J15" s="1">
        <v>0.63541666666666696</v>
      </c>
      <c r="K15" s="1">
        <v>15.4901102</v>
      </c>
      <c r="L15" s="1">
        <v>7.9777500000000001E-2</v>
      </c>
      <c r="M15" s="1">
        <v>9132</v>
      </c>
      <c r="N15" s="1">
        <v>13524</v>
      </c>
      <c r="O15" s="1">
        <v>36</v>
      </c>
      <c r="P15" s="1" t="s">
        <v>98</v>
      </c>
      <c r="Q15" s="1">
        <v>11</v>
      </c>
      <c r="R15" s="1" t="s">
        <v>99</v>
      </c>
      <c r="S15" s="1">
        <v>4</v>
      </c>
      <c r="T15" s="1" t="s">
        <v>100</v>
      </c>
      <c r="U15" s="1">
        <v>2</v>
      </c>
      <c r="V15" s="1" t="s">
        <v>101</v>
      </c>
      <c r="W15" s="1">
        <v>99</v>
      </c>
      <c r="Y15" s="1">
        <v>9.703E-4</v>
      </c>
      <c r="Z15" s="1">
        <v>4.5125449999999998E-3</v>
      </c>
      <c r="AA15" s="1">
        <v>2.7037471000000002</v>
      </c>
      <c r="AB15" s="1">
        <f t="shared" si="3"/>
        <v>2</v>
      </c>
      <c r="AC15" s="1">
        <f t="shared" si="1"/>
        <v>5.4074942000000004</v>
      </c>
      <c r="AD15" s="1">
        <f t="shared" si="2"/>
        <v>20.898574700000001</v>
      </c>
    </row>
    <row r="16" spans="1:30" x14ac:dyDescent="0.35">
      <c r="A16" s="1" t="s">
        <v>27</v>
      </c>
      <c r="B16" s="1">
        <v>7</v>
      </c>
      <c r="C16" s="1">
        <v>45312</v>
      </c>
      <c r="D16" s="1">
        <v>0.6</v>
      </c>
      <c r="E16" s="1" t="s">
        <v>102</v>
      </c>
      <c r="F16" s="1">
        <v>27187</v>
      </c>
      <c r="G16" s="1" t="s">
        <v>103</v>
      </c>
      <c r="H16" s="1">
        <v>18125</v>
      </c>
      <c r="I16" s="1">
        <v>0.65012689888549702</v>
      </c>
      <c r="J16" s="1">
        <v>0.57699310344827603</v>
      </c>
      <c r="K16" s="1">
        <v>18.739092500000002</v>
      </c>
      <c r="L16" s="1">
        <v>7.3736399999999994E-2</v>
      </c>
      <c r="M16" s="1">
        <v>9012</v>
      </c>
      <c r="N16" s="1">
        <v>18175</v>
      </c>
      <c r="O16" s="1">
        <v>13</v>
      </c>
      <c r="P16" s="1" t="s">
        <v>104</v>
      </c>
      <c r="Q16" s="1">
        <v>5</v>
      </c>
      <c r="R16" s="1" t="s">
        <v>105</v>
      </c>
      <c r="S16" s="1">
        <v>4</v>
      </c>
      <c r="T16" s="1" t="s">
        <v>106</v>
      </c>
      <c r="U16" s="1">
        <v>2</v>
      </c>
      <c r="V16" s="1" t="s">
        <v>107</v>
      </c>
      <c r="W16" s="1">
        <v>99</v>
      </c>
      <c r="Y16" s="1">
        <v>9.5629999999999999E-4</v>
      </c>
      <c r="Z16" s="1">
        <v>1.520313E-2</v>
      </c>
      <c r="AA16" s="1">
        <v>2.8064878000000002</v>
      </c>
      <c r="AB16" s="1">
        <f t="shared" si="3"/>
        <v>1.6666666666666667</v>
      </c>
      <c r="AC16" s="1">
        <f t="shared" si="1"/>
        <v>4.6774796666666676</v>
      </c>
      <c r="AD16" s="1">
        <f t="shared" si="2"/>
        <v>23.417528466666671</v>
      </c>
    </row>
    <row r="17" spans="1:30" x14ac:dyDescent="0.35">
      <c r="A17" s="1" t="s">
        <v>27</v>
      </c>
      <c r="B17" s="1">
        <v>7</v>
      </c>
      <c r="C17" s="1">
        <v>45312</v>
      </c>
      <c r="D17" s="1">
        <v>0.7</v>
      </c>
      <c r="E17" s="1" t="s">
        <v>108</v>
      </c>
      <c r="F17" s="1">
        <v>31718</v>
      </c>
      <c r="G17" s="1" t="s">
        <v>109</v>
      </c>
      <c r="H17" s="1">
        <v>13594</v>
      </c>
      <c r="I17" s="1">
        <v>0.60498770414275804</v>
      </c>
      <c r="J17" s="1">
        <v>0.56061497719582198</v>
      </c>
      <c r="K17" s="1">
        <v>32.063477800000001</v>
      </c>
      <c r="L17" s="1">
        <v>8.3588099999999999E-2</v>
      </c>
      <c r="M17" s="1">
        <v>15174</v>
      </c>
      <c r="N17" s="1">
        <v>16544</v>
      </c>
      <c r="O17" s="1">
        <v>20</v>
      </c>
      <c r="P17" s="1" t="s">
        <v>110</v>
      </c>
      <c r="Q17" s="1">
        <v>17</v>
      </c>
      <c r="R17" s="1" t="s">
        <v>111</v>
      </c>
      <c r="S17" s="1">
        <v>5</v>
      </c>
      <c r="T17" s="1" t="s">
        <v>112</v>
      </c>
      <c r="U17" s="1">
        <v>2</v>
      </c>
      <c r="V17" s="1" t="s">
        <v>113</v>
      </c>
      <c r="W17" s="1">
        <v>99</v>
      </c>
      <c r="Y17" s="1">
        <v>1.1019000000000001E-3</v>
      </c>
      <c r="Z17" s="1">
        <v>5.8463609999999999</v>
      </c>
      <c r="AA17" s="1">
        <v>2.8106092</v>
      </c>
      <c r="AB17" s="1">
        <f t="shared" si="3"/>
        <v>1.4285714285714286</v>
      </c>
      <c r="AC17" s="1">
        <f t="shared" si="1"/>
        <v>4.0151560000000002</v>
      </c>
      <c r="AD17" s="1">
        <f t="shared" si="2"/>
        <v>36.079735700000001</v>
      </c>
    </row>
    <row r="18" spans="1:30" x14ac:dyDescent="0.35">
      <c r="A18" s="1" t="s">
        <v>27</v>
      </c>
      <c r="B18" s="1">
        <v>7</v>
      </c>
      <c r="C18" s="1">
        <v>45312</v>
      </c>
      <c r="D18" s="1">
        <v>0.8</v>
      </c>
      <c r="E18" s="1" t="s">
        <v>114</v>
      </c>
      <c r="F18" s="1">
        <v>36249</v>
      </c>
      <c r="G18" s="1" t="s">
        <v>115</v>
      </c>
      <c r="H18" s="1">
        <v>9063</v>
      </c>
      <c r="I18" s="1">
        <v>0.63963143810863698</v>
      </c>
      <c r="J18" s="1">
        <v>0.55180403839788195</v>
      </c>
      <c r="K18" s="1">
        <v>30.725061100000001</v>
      </c>
      <c r="L18" s="1">
        <v>2.58281E-2</v>
      </c>
      <c r="M18" s="1">
        <v>8881</v>
      </c>
      <c r="N18" s="1">
        <v>27368</v>
      </c>
      <c r="O18" s="1">
        <v>19</v>
      </c>
      <c r="P18" s="1" t="s">
        <v>116</v>
      </c>
      <c r="Q18" s="1">
        <v>24</v>
      </c>
      <c r="R18" s="1" t="s">
        <v>117</v>
      </c>
      <c r="S18" s="1">
        <v>5</v>
      </c>
      <c r="T18" s="1" t="s">
        <v>118</v>
      </c>
      <c r="U18" s="1">
        <v>5</v>
      </c>
      <c r="V18" s="1" t="s">
        <v>119</v>
      </c>
      <c r="W18" s="1">
        <v>99</v>
      </c>
      <c r="Y18" s="1">
        <v>3.9090000000000001E-4</v>
      </c>
      <c r="Z18" s="1">
        <v>1.0127280000000001E-2</v>
      </c>
      <c r="AA18" s="1">
        <v>3.9985111999999998</v>
      </c>
      <c r="AB18" s="1">
        <f t="shared" si="3"/>
        <v>1.25</v>
      </c>
      <c r="AC18" s="1">
        <f t="shared" si="1"/>
        <v>4.9981390000000001</v>
      </c>
      <c r="AD18" s="1">
        <f t="shared" si="2"/>
        <v>35.723590999999999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07-electricitydiscretized-7Att_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2017-10-08T06:43:09Z</dcterms:created>
  <dcterms:modified xsi:type="dcterms:W3CDTF">2017-10-08T06:55:21Z</dcterms:modified>
</cp:coreProperties>
</file>