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utput-" sheetId="2" r:id="rId5"/>
    <sheet state="visible" name="Input" sheetId="3" r:id="rId6"/>
    <sheet state="hidden" name="Sheet5" sheetId="4" r:id="rId7"/>
    <sheet state="visible" name="Room Chart" sheetId="5" r:id="rId8"/>
    <sheet state="visible" name="Sheet2" sheetId="6" r:id="rId9"/>
    <sheet state="visible" name="Sheet3" sheetId="7" r:id="rId10"/>
  </sheets>
  <definedNames>
    <definedName name="Slicer_Accommodation_Type">#REF!</definedName>
    <definedName name="Slicer_Full_Name">#REF!</definedName>
    <definedName name="Slicer_Gender">#REF!</definedName>
    <definedName name="Slicer_Date_of_Joining">#REF!</definedName>
    <definedName hidden="1" localSheetId="5" name="_xlnm._FilterDatabase">Sheet2!$B$3:$D$143</definedName>
    <definedName hidden="1" localSheetId="2" name="_xlnm._FilterDatabase">Input!$A$3:$AE$408</definedName>
    <definedName hidden="1" localSheetId="4" name="_xlnm._FilterDatabase">'Room Chart'!$AA$2:$AH$107</definedName>
  </definedNames>
  <calcPr/>
  <pivotCaches>
    <pivotCache cacheId="0" r:id="rId11"/>
    <pivotCache cacheId="1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Santosh Dhage:
an ID # of occupied bed to identify the floor, flat, room, bed #</t>
      </text>
    </comment>
  </commentList>
</comments>
</file>

<file path=xl/sharedStrings.xml><?xml version="1.0" encoding="utf-8"?>
<sst xmlns="http://schemas.openxmlformats.org/spreadsheetml/2006/main" count="3141" uniqueCount="1096">
  <si>
    <t>Personal Details</t>
  </si>
  <si>
    <t>Accomodation Details</t>
  </si>
  <si>
    <t>Occupation Details</t>
  </si>
  <si>
    <t>Govt ID Details</t>
  </si>
  <si>
    <t xml:space="preserve"> </t>
  </si>
  <si>
    <t>Srl #</t>
  </si>
  <si>
    <t>Full Name</t>
  </si>
  <si>
    <t>Date of Joining</t>
  </si>
  <si>
    <t>Permanent Address</t>
  </si>
  <si>
    <t>Contact Number</t>
  </si>
  <si>
    <t>Emergency Contact Number</t>
  </si>
  <si>
    <t>Email ID</t>
  </si>
  <si>
    <t>Gender</t>
  </si>
  <si>
    <t>Bed No.</t>
  </si>
  <si>
    <t>Regn. No.</t>
  </si>
  <si>
    <t>G o   T o</t>
  </si>
  <si>
    <t>Accommodation Type</t>
  </si>
  <si>
    <t>Deposit Amt.</t>
  </si>
  <si>
    <t>Rent Amt.</t>
  </si>
  <si>
    <t>Preferable Meal Veg/Non Veg</t>
  </si>
  <si>
    <t>Company Name</t>
  </si>
  <si>
    <t>Designation</t>
  </si>
  <si>
    <t>Links to Company Letter</t>
  </si>
  <si>
    <t>Links to Company ID</t>
  </si>
  <si>
    <t>Govt. ID Type</t>
  </si>
  <si>
    <t>Govt ID Number</t>
  </si>
  <si>
    <t>Links to Govt ID</t>
  </si>
  <si>
    <t>Police Verification</t>
  </si>
  <si>
    <t>Date of Leaving</t>
  </si>
  <si>
    <t>Recpt #</t>
  </si>
  <si>
    <t>ADITYA JADHAV</t>
  </si>
  <si>
    <t>SHREE NAGAR LANE 3 NIPPANI TAL.CHIKKODI DIST. BELGAUM</t>
  </si>
  <si>
    <t>Male</t>
  </si>
  <si>
    <t>101/2</t>
  </si>
  <si>
    <t>ONI1-1</t>
  </si>
  <si>
    <t>Double Sharing</t>
  </si>
  <si>
    <t>ICICI BANK KALYANI NAGAR</t>
  </si>
  <si>
    <t xml:space="preserve"> kalyani nagar</t>
  </si>
  <si>
    <t>Adhaar</t>
  </si>
  <si>
    <t>YES</t>
  </si>
  <si>
    <t>R
E
C
E
I
P
T</t>
  </si>
  <si>
    <t>0-0-0</t>
  </si>
  <si>
    <t>IMRAN KHAN</t>
  </si>
  <si>
    <t>22,SWARAJ NAGAR NEAR USMANIA MASJID, DHARAVI, MUMBAI 400017</t>
  </si>
  <si>
    <t>102/5</t>
  </si>
  <si>
    <t>ONI1-3</t>
  </si>
  <si>
    <t>Single Sharing</t>
  </si>
  <si>
    <t>NON VEG</t>
  </si>
  <si>
    <t>BARCLAYS</t>
  </si>
  <si>
    <t>software developer</t>
  </si>
  <si>
    <t>AAKANSHA THAKUR</t>
  </si>
  <si>
    <t>BHANU NIWAS-01, BHOSAR ROAD, PALGHAR, MUMBAI</t>
  </si>
  <si>
    <t>Female</t>
  </si>
  <si>
    <t>ONI1-7</t>
  </si>
  <si>
    <t>Veg</t>
  </si>
  <si>
    <t>INDIA FONTS</t>
  </si>
  <si>
    <t>Yes</t>
  </si>
  <si>
    <t>MAHESH DHUMAL</t>
  </si>
  <si>
    <t>TAKALI DHOKESHWER ,TAL:PARNER,AHMEDNAGAR</t>
  </si>
  <si>
    <t>7709735286/7218661335</t>
  </si>
  <si>
    <t>108/4</t>
  </si>
  <si>
    <t>ONI1-10</t>
  </si>
  <si>
    <t>Non-Veg</t>
  </si>
  <si>
    <t>GOLDS GYM</t>
  </si>
  <si>
    <t>HADAPSAR</t>
  </si>
  <si>
    <t>DEEPAK BARHATE</t>
  </si>
  <si>
    <t>B2/403,GREEN PARK,ASHAV ESTATE, THANE</t>
  </si>
  <si>
    <t>9967486422/9769394279</t>
  </si>
  <si>
    <t>302/5</t>
  </si>
  <si>
    <t>ONI1-11</t>
  </si>
  <si>
    <t>WIPRO TECHNOLOGIES</t>
  </si>
  <si>
    <t>wipro technologies</t>
  </si>
  <si>
    <t>ANKIT CHAVAN</t>
  </si>
  <si>
    <t>272,BUDDHPURA, PAHUS(E),YAVATMAL</t>
  </si>
  <si>
    <t>8275850032/9075013743</t>
  </si>
  <si>
    <t>203/5</t>
  </si>
  <si>
    <t>ONI1-12</t>
  </si>
  <si>
    <t>BEKAERT INDUSTRIES PVT LTD</t>
  </si>
  <si>
    <t>bekwart industries pvt.</t>
  </si>
  <si>
    <t>VARSHA SALUNKHE</t>
  </si>
  <si>
    <t>35/A,PIRESHWAR COLONY,SHIRPUR,DHULE</t>
  </si>
  <si>
    <t>8793238038/7588002737</t>
  </si>
  <si>
    <t>207/1</t>
  </si>
  <si>
    <t>ONI1-13</t>
  </si>
  <si>
    <t>BMC SOFTWARE</t>
  </si>
  <si>
    <t>ASSDC.PRODUCT DEVELOPER</t>
  </si>
  <si>
    <t>PRIYANKA DHANE</t>
  </si>
  <si>
    <t>NAMDADEEP, 409/4/24,CAPTAIN DESAI COLONY,SADAR BAZAR, SATARA</t>
  </si>
  <si>
    <t>207/2</t>
  </si>
  <si>
    <t>ONI1-14</t>
  </si>
  <si>
    <t>SCAN-IT</t>
  </si>
  <si>
    <t>SCAN IT</t>
  </si>
  <si>
    <t>VISHAL CHAUDHARY</t>
  </si>
  <si>
    <t>18,BUKHARA NEAR I.T.B.P CAMP, BARELLY.</t>
  </si>
  <si>
    <t>6377596866/9720610791</t>
  </si>
  <si>
    <t>ONI1-15</t>
  </si>
  <si>
    <t>BYJU'S</t>
  </si>
  <si>
    <t>COUNSELLOR</t>
  </si>
  <si>
    <t>No</t>
  </si>
  <si>
    <t>AKSHAY GHUGE</t>
  </si>
  <si>
    <t>SHEVGAON AHMED NAGAR</t>
  </si>
  <si>
    <t>ONI1-17</t>
  </si>
  <si>
    <t>PROPERTY DOT COM</t>
  </si>
  <si>
    <t>GNANATEJA M</t>
  </si>
  <si>
    <t>1-4-346/B6,UPSTAIRS, JAMUNA BLDG, KUMMARA THOPU,TIRUPATI, 517501</t>
  </si>
  <si>
    <t>8019821075/9848990389</t>
  </si>
  <si>
    <t>ONI1-18</t>
  </si>
  <si>
    <t>VODAFONE</t>
  </si>
  <si>
    <t>MANAGER</t>
  </si>
  <si>
    <t>ASHISHKUMAR RAI</t>
  </si>
  <si>
    <t>C-214, NEW SAI SAMARTH CHS LTD, SAI NAGAR, NEAR MATHER MARRY SCHOOL, NALLASOPARA(W)</t>
  </si>
  <si>
    <t>8097377957/9766064097</t>
  </si>
  <si>
    <t>303/5</t>
  </si>
  <si>
    <t>ONI1-19</t>
  </si>
  <si>
    <t>BAJAJ FIANACE LTD</t>
  </si>
  <si>
    <t>MAYANK DASHORE</t>
  </si>
  <si>
    <t>STATION CHOWK,GUJRATI PARA, RAJGARH</t>
  </si>
  <si>
    <t>6264003479/9730876808</t>
  </si>
  <si>
    <t>102/4</t>
  </si>
  <si>
    <t>ONI1-20</t>
  </si>
  <si>
    <t>RBL BANK</t>
  </si>
  <si>
    <t>ASST.MANAGER</t>
  </si>
  <si>
    <t>GAURAV MANGULKAR</t>
  </si>
  <si>
    <t>RAIGAON, TAL:LONAR, DIST: BULDHANA</t>
  </si>
  <si>
    <t>9527133142/8208506428</t>
  </si>
  <si>
    <t>ONI1-21</t>
  </si>
  <si>
    <t>BRIGHT AUTOPLAST INDIA PVT LTD</t>
  </si>
  <si>
    <t>SR. ENGG</t>
  </si>
  <si>
    <t>BISWAJIT MAJUMDAR</t>
  </si>
  <si>
    <t>PANEHBAGA, BANKURA, WEST BENGAL,722102</t>
  </si>
  <si>
    <t>108/3</t>
  </si>
  <si>
    <t>ONI1-22</t>
  </si>
  <si>
    <t>YAZAKI INDIA PVY LTD</t>
  </si>
  <si>
    <t>RAMESH KAMEPALLI</t>
  </si>
  <si>
    <t>DORSI AGRAHARAM, VALAPARLA, MARTUR, PRAKASAM, ANDHRA PRADESH</t>
  </si>
  <si>
    <t>101/4</t>
  </si>
  <si>
    <t>ONI1-25</t>
  </si>
  <si>
    <t>WHIRLPOOL</t>
  </si>
  <si>
    <t>CAE.ENGG</t>
  </si>
  <si>
    <t>ASHWINI MANE</t>
  </si>
  <si>
    <t>A/P- PATTANKODOLI, TAL:HATKANANGALE, KOLHAPUR</t>
  </si>
  <si>
    <t>107/5</t>
  </si>
  <si>
    <t>ONI1-27</t>
  </si>
  <si>
    <t>GBRN PROJECT INDIA PVT LTD</t>
  </si>
  <si>
    <t>SR.ESTIMATION ENGG</t>
  </si>
  <si>
    <t>KUMUD AHUJA</t>
  </si>
  <si>
    <t>H.NO.60, SINDHI REFUGEE COLONY, BESIDES R.D.TATA , JAMSHEDPUR</t>
  </si>
  <si>
    <t>8987764407/7903441181/</t>
  </si>
  <si>
    <t>108/2</t>
  </si>
  <si>
    <t>ONI1-28</t>
  </si>
  <si>
    <t>CREDIT SUISEE</t>
  </si>
  <si>
    <t>REVIEW EXECUTIVE</t>
  </si>
  <si>
    <t>…</t>
  </si>
  <si>
    <t>SUBHODEEP BARUA</t>
  </si>
  <si>
    <t>75 TANUPUKUR ROAD, DHAKURAI KOL 700031</t>
  </si>
  <si>
    <t>ONI1-30</t>
  </si>
  <si>
    <t>SA TECHNOLOGIES INC</t>
  </si>
  <si>
    <t>SR.MANAGER</t>
  </si>
  <si>
    <t>Pan card</t>
  </si>
  <si>
    <t>25-7-19</t>
  </si>
  <si>
    <t>RAKESH VIJAY MORE</t>
  </si>
  <si>
    <t>A/P- KUEKHALI, Tal- SHIRPUR, DIST-DHULE</t>
  </si>
  <si>
    <t>306/1</t>
  </si>
  <si>
    <t>ONI1-31</t>
  </si>
  <si>
    <t>NISSAN MOTORS INDIA PVT LTD.</t>
  </si>
  <si>
    <t>CORPORATE SC</t>
  </si>
  <si>
    <t>NO</t>
  </si>
  <si>
    <t>JAYAPRAKASH N KAPSE</t>
  </si>
  <si>
    <t>DALIMBAR PETH, CHANNAPETH, OLD HUBLI, DHARAWAD, KARNATAKA-580024.</t>
  </si>
  <si>
    <t>208/3</t>
  </si>
  <si>
    <t>ONI1-33</t>
  </si>
  <si>
    <t>NON-VEG</t>
  </si>
  <si>
    <t>POONA PNEUMATICS PVT LTD.</t>
  </si>
  <si>
    <t>SERVICE COORDINATOR</t>
  </si>
  <si>
    <t>HRISHIKESH RAMESH WALVEKAR</t>
  </si>
  <si>
    <t>A/P TAL-JATH, DIST-SANGLI, PIN-416404</t>
  </si>
  <si>
    <t>102/2</t>
  </si>
  <si>
    <t>ONI1-34</t>
  </si>
  <si>
    <t>VEG</t>
  </si>
  <si>
    <t>AFFINITYX</t>
  </si>
  <si>
    <t>WEB DESIGNER</t>
  </si>
  <si>
    <t>Sharad Kakarao Shinde</t>
  </si>
  <si>
    <t>A/P- Yevla, Tal- Risod, Dist- Washim.</t>
  </si>
  <si>
    <t>103/3</t>
  </si>
  <si>
    <t>ONI1-35</t>
  </si>
  <si>
    <t>Jahangir Hospital</t>
  </si>
  <si>
    <t>Doctor</t>
  </si>
  <si>
    <t>Priyesh Shankar Mane</t>
  </si>
  <si>
    <t>Vijay laxmi complex manglwar peth satara</t>
  </si>
  <si>
    <t>103/4</t>
  </si>
  <si>
    <t>ONI1-36</t>
  </si>
  <si>
    <t>BDO India pvt.ltd</t>
  </si>
  <si>
    <t>ASSISTANT</t>
  </si>
  <si>
    <t>Jayesh Khunt</t>
  </si>
  <si>
    <t>ahmedabad</t>
  </si>
  <si>
    <t>ONI1-37</t>
  </si>
  <si>
    <t>TECH STOCKS</t>
  </si>
  <si>
    <t>Parth Pathak</t>
  </si>
  <si>
    <t>buddhi vihar maradabd U.P. 244001</t>
  </si>
  <si>
    <t>ONI1-38</t>
  </si>
  <si>
    <t>Shaun Goudinho</t>
  </si>
  <si>
    <t>Bavaer anjana goa</t>
  </si>
  <si>
    <t>102/1</t>
  </si>
  <si>
    <t>ONI1-39</t>
  </si>
  <si>
    <t>Nivedita Parab</t>
  </si>
  <si>
    <t>106/3</t>
  </si>
  <si>
    <t>ONI1-40</t>
  </si>
  <si>
    <t>AUROCHS SOFTWARE</t>
  </si>
  <si>
    <t>8651 4334 1656</t>
  </si>
  <si>
    <t>Ankita Mehta</t>
  </si>
  <si>
    <t>106/4</t>
  </si>
  <si>
    <t>ONI1-41</t>
  </si>
  <si>
    <t>AFFINITY X</t>
  </si>
  <si>
    <t>Gayatri Veersingh Mulik</t>
  </si>
  <si>
    <t>I 16 Malik complex wadharoad nagapur</t>
  </si>
  <si>
    <t>206/5</t>
  </si>
  <si>
    <t>ONI1-42</t>
  </si>
  <si>
    <t>MASTER CARD</t>
  </si>
  <si>
    <t>4908 7940 5773</t>
  </si>
  <si>
    <t>Divya Shivhare</t>
  </si>
  <si>
    <t>Jabalpur M.P.</t>
  </si>
  <si>
    <t>ONI1-43</t>
  </si>
  <si>
    <t>Shradha Soni</t>
  </si>
  <si>
    <t>Nagapur</t>
  </si>
  <si>
    <t>107/2</t>
  </si>
  <si>
    <t>ONI1-44</t>
  </si>
  <si>
    <t>VIMAN NAGAR</t>
  </si>
  <si>
    <t>AXA</t>
  </si>
  <si>
    <t>Netri Trehan</t>
  </si>
  <si>
    <t>behind arya sanj gandir seani M.P.</t>
  </si>
  <si>
    <t>107/1</t>
  </si>
  <si>
    <t>ONI1-45</t>
  </si>
  <si>
    <t>BNLY</t>
  </si>
  <si>
    <t>8789 7459 4048</t>
  </si>
  <si>
    <t>MOHD FAUIAL</t>
  </si>
  <si>
    <t>U.P.</t>
  </si>
  <si>
    <t>ONI2-46</t>
  </si>
  <si>
    <t>Shubham Sharma</t>
  </si>
  <si>
    <t>Rajajipuram</t>
  </si>
  <si>
    <t>ONI2-47</t>
  </si>
  <si>
    <t>Navdeep Panwar</t>
  </si>
  <si>
    <t>Anagan U.P.</t>
  </si>
  <si>
    <t>ONI2-48</t>
  </si>
  <si>
    <t>Kameshwar Ojha</t>
  </si>
  <si>
    <t>Aindoleo colony renukoot U.P.</t>
  </si>
  <si>
    <t>ONI2-49</t>
  </si>
  <si>
    <t>Ayush Kanojia</t>
  </si>
  <si>
    <t>Jalgaav maharashtra 425201</t>
  </si>
  <si>
    <t>ONI2-50</t>
  </si>
  <si>
    <t>Abhinav Mishra</t>
  </si>
  <si>
    <t>janki nagar bahraich road gonda 271003</t>
  </si>
  <si>
    <t>ONI2-51</t>
  </si>
  <si>
    <t>Shwetha A</t>
  </si>
  <si>
    <t>ONI1-52</t>
  </si>
  <si>
    <t>Ketaki Zunzar Karande</t>
  </si>
  <si>
    <t>mumbai 400051</t>
  </si>
  <si>
    <t>207/4</t>
  </si>
  <si>
    <t>ONI1-53</t>
  </si>
  <si>
    <t>ZS ASSOCIATES</t>
  </si>
  <si>
    <t>ADHAR</t>
  </si>
  <si>
    <t>5084 6516 8490</t>
  </si>
  <si>
    <t>Manoj Ahirwar</t>
  </si>
  <si>
    <t>H.G B.52NEW HOVSING BAARD KHARGONR M.P.</t>
  </si>
  <si>
    <t>202/2</t>
  </si>
  <si>
    <t>ONI1-54</t>
  </si>
  <si>
    <t>WARER PARK</t>
  </si>
  <si>
    <t>9291 1414 5645</t>
  </si>
  <si>
    <t>Dr Vijay Thomas</t>
  </si>
  <si>
    <t>Palahara vazhappally p.o changanacherry kottayam kerala 686103</t>
  </si>
  <si>
    <t>103/2</t>
  </si>
  <si>
    <t>ONI1-55</t>
  </si>
  <si>
    <t xml:space="preserve">BAJAJ ALLIANZ </t>
  </si>
  <si>
    <t xml:space="preserve">ADHAR </t>
  </si>
  <si>
    <t>4390  9835 8264</t>
  </si>
  <si>
    <t>Sanket Murti</t>
  </si>
  <si>
    <t>Balaji residesey 401 sec 15 kharghar navi mumbai</t>
  </si>
  <si>
    <t>103/1</t>
  </si>
  <si>
    <t>ONI1-56</t>
  </si>
  <si>
    <t>HCL</t>
  </si>
  <si>
    <t>PAN</t>
  </si>
  <si>
    <t>APSP7V700P</t>
  </si>
  <si>
    <t>Tushar Gupta</t>
  </si>
  <si>
    <t>ONI1-57</t>
  </si>
  <si>
    <t>Seema Garg</t>
  </si>
  <si>
    <t>malanjkhand ward no.18 laxminar mandir parisad chartola balaghat madhya pradesh 481116</t>
  </si>
  <si>
    <t>ONI1-58</t>
  </si>
  <si>
    <t>Arun Kumar S</t>
  </si>
  <si>
    <t>selvam.14\21B.South street. Vathistapuram tanil nadu .606106</t>
  </si>
  <si>
    <t>202/4</t>
  </si>
  <si>
    <t>ONI1-59</t>
  </si>
  <si>
    <t>WAHO DESIGN</t>
  </si>
  <si>
    <t>Tushar Chourey</t>
  </si>
  <si>
    <t>20 pushp kunj .ward n 48 saraswati shishu mandir road sachidanand shulk nagar . Khandwa M.P. 450001</t>
  </si>
  <si>
    <t>203/1</t>
  </si>
  <si>
    <t>ONI1-60</t>
  </si>
  <si>
    <t>AALIANZ</t>
  </si>
  <si>
    <t>ASOPC2845H</t>
  </si>
  <si>
    <t>Arpit Singh</t>
  </si>
  <si>
    <t xml:space="preserve">F2\2 Sales tax colony civil lines khandwa M.P. </t>
  </si>
  <si>
    <t>ONI1-61</t>
  </si>
  <si>
    <t>Symantec</t>
  </si>
  <si>
    <t>Amit Kambli</t>
  </si>
  <si>
    <t>Tagare nagar vikhroli mumbai 83</t>
  </si>
  <si>
    <t>ONI1-62</t>
  </si>
  <si>
    <t>Jagdeep Singh</t>
  </si>
  <si>
    <t>ONI1-63</t>
  </si>
  <si>
    <t>ZNA JNC  (WTC PUNE)</t>
  </si>
  <si>
    <t>Harshita Barupal</t>
  </si>
  <si>
    <t>58 balaji nagar dichali haisi road-indore M.P.</t>
  </si>
  <si>
    <t>ONI1-64</t>
  </si>
  <si>
    <t>Accenture</t>
  </si>
  <si>
    <t>Sudhir Rajput</t>
  </si>
  <si>
    <t>Simrodha, Babai, Dist. Hoshangabad, MP. 461668</t>
  </si>
  <si>
    <t>102/3</t>
  </si>
  <si>
    <t>ONI1-65</t>
  </si>
  <si>
    <t>Sears Holiday India</t>
  </si>
  <si>
    <t>Software Eng</t>
  </si>
  <si>
    <t>Kritika Joshi</t>
  </si>
  <si>
    <t>H.no.2 guta mandil road bhopal M.P.</t>
  </si>
  <si>
    <t>ONI1-66</t>
  </si>
  <si>
    <t>Ravi Teja</t>
  </si>
  <si>
    <t>306/5</t>
  </si>
  <si>
    <t>ONI1-67</t>
  </si>
  <si>
    <t>Single</t>
  </si>
  <si>
    <t>TVS Motor company</t>
  </si>
  <si>
    <t>Tes</t>
  </si>
  <si>
    <t>Kalpit Agarwal</t>
  </si>
  <si>
    <t>13\2 Vinayak nagar bohra ganeshji girwa udaipur  rajashan -313001</t>
  </si>
  <si>
    <t>KALPITAGARWAL2311@GMAIL.COM</t>
  </si>
  <si>
    <t>ONI1-68</t>
  </si>
  <si>
    <t>Shruti Vinay Narkhede</t>
  </si>
  <si>
    <t>AT post dharangan .tal malkapur dist buldhana -443112</t>
  </si>
  <si>
    <t>205/2</t>
  </si>
  <si>
    <t>ONI1-69</t>
  </si>
  <si>
    <t>ACCENTURE</t>
  </si>
  <si>
    <t>MAGARPATA</t>
  </si>
  <si>
    <t>3717 4054 2905</t>
  </si>
  <si>
    <t>Annu Kumari</t>
  </si>
  <si>
    <t>haridaspur p.s kandi distric -muzaffarpur -843103</t>
  </si>
  <si>
    <t>ONI1-70</t>
  </si>
  <si>
    <t>Mohit Kumar singh</t>
  </si>
  <si>
    <t>Azad nagar behind roadarays worksholp boreilly</t>
  </si>
  <si>
    <t>301/4</t>
  </si>
  <si>
    <t>ONI1-71</t>
  </si>
  <si>
    <t>Megha Gupta</t>
  </si>
  <si>
    <t>747 gupta eoloney garha phalak jabalpur M.P</t>
  </si>
  <si>
    <t>ONI1-72</t>
  </si>
  <si>
    <t>Purvi Yadav</t>
  </si>
  <si>
    <t>Mahaveerpura jawahar ganj dabra tekpur gwalior M.P475110</t>
  </si>
  <si>
    <t>ONI1-73</t>
  </si>
  <si>
    <t>Anuradha Kumari</t>
  </si>
  <si>
    <t>Simrekha hawr hansmarg kanke road ranchi jharkhand</t>
  </si>
  <si>
    <t>ONI1-74</t>
  </si>
  <si>
    <t>Mayur Ramakant Kather</t>
  </si>
  <si>
    <t>4 -11 .K. 14\7 NAVJEEVAN COLONY HUDCO .AURANGABAD-431001</t>
  </si>
  <si>
    <t>301/1</t>
  </si>
  <si>
    <t>ONI1-75</t>
  </si>
  <si>
    <t xml:space="preserve">6134 5854 6747 </t>
  </si>
  <si>
    <t>Arushi Raj</t>
  </si>
  <si>
    <t>206\17 Ajha meer deuri behiud police chowki M.P</t>
  </si>
  <si>
    <t>ONI1-76</t>
  </si>
  <si>
    <t>Bishnu Raj</t>
  </si>
  <si>
    <t>ONI1-77</t>
  </si>
  <si>
    <t>Apoorv Jain</t>
  </si>
  <si>
    <t xml:space="preserve">No.10 mangalwara bhopal </t>
  </si>
  <si>
    <t>ONI1-78</t>
  </si>
  <si>
    <t>Suvajit sahoo</t>
  </si>
  <si>
    <t>ONI1-79</t>
  </si>
  <si>
    <t>Rashmi Kushwaha</t>
  </si>
  <si>
    <t>R2 .23499.wardn 34 rathi colony ptarsi M.P-461111</t>
  </si>
  <si>
    <t>ONI1-80</t>
  </si>
  <si>
    <t>Rishab Hasija</t>
  </si>
  <si>
    <t>201/3</t>
  </si>
  <si>
    <t>ONI1-81</t>
  </si>
  <si>
    <t>2917 5500 9507</t>
  </si>
  <si>
    <t>Ashish Kaushik</t>
  </si>
  <si>
    <t>bnjmodan kawshik bara bazar narawta U.P</t>
  </si>
  <si>
    <t>ONI1-82</t>
  </si>
  <si>
    <t>Kartik Nigam</t>
  </si>
  <si>
    <t>Kanpur H-45\D sub hash colony jogore road phool bagh kanpur -208001</t>
  </si>
  <si>
    <t>ONI1-83</t>
  </si>
  <si>
    <t>Shivam Tiwari</t>
  </si>
  <si>
    <t>H-no.-44 type .2 postal colony .sector -K aliaanj . Luck now U.P 226024</t>
  </si>
  <si>
    <t>301/3</t>
  </si>
  <si>
    <t>ONI1-84</t>
  </si>
  <si>
    <t>3293 0274 3020</t>
  </si>
  <si>
    <t>Abhinav Pandey</t>
  </si>
  <si>
    <t>M.I.G 198 siddharth enelane  iaranadak goralewpur U.P 273017</t>
  </si>
  <si>
    <t>ONI1-85</t>
  </si>
  <si>
    <t>Vinod uprati</t>
  </si>
  <si>
    <t>NEAR BIRLA SCHOOL HATDWARI OTLROKHOND</t>
  </si>
  <si>
    <t>307/2</t>
  </si>
  <si>
    <t>ONI1-86</t>
  </si>
  <si>
    <t>Rohith G.</t>
  </si>
  <si>
    <t>H .No.16-25 Near post office ramayanpet  medal D Telangana-502101</t>
  </si>
  <si>
    <t>ONI1-87</t>
  </si>
  <si>
    <t>Suraj Almoni</t>
  </si>
  <si>
    <t>5-448,15t floor hitech motors ,choutuppal xdadri ,ttyderabad telangana -508252</t>
  </si>
  <si>
    <t>201/1</t>
  </si>
  <si>
    <t>ONI1-88</t>
  </si>
  <si>
    <t>7026 7093 0081</t>
  </si>
  <si>
    <t>Navneet Tiwari</t>
  </si>
  <si>
    <t>67-deevia U.P 274603</t>
  </si>
  <si>
    <t>ONI1-89</t>
  </si>
  <si>
    <t>Kanchan Soni</t>
  </si>
  <si>
    <t>ONI1-90</t>
  </si>
  <si>
    <t>A</t>
  </si>
  <si>
    <t>Shubhada Sanjay Bhandarkar</t>
  </si>
  <si>
    <t xml:space="preserve">gat no. h 6\1\1 plot no.-27 mayar colony phmprala ,jalgon </t>
  </si>
  <si>
    <t>205/3</t>
  </si>
  <si>
    <t>ONI1-91</t>
  </si>
  <si>
    <t>8944 2438 6714</t>
  </si>
  <si>
    <t>Tushar Talware</t>
  </si>
  <si>
    <t>flat C -6|g -3 govind gourkhede comlplex semunany hills ,nagar</t>
  </si>
  <si>
    <t>ONI1-92</t>
  </si>
  <si>
    <t>Kumar gourav</t>
  </si>
  <si>
    <t>tlut 300, A.P colony haya</t>
  </si>
  <si>
    <t>101/3</t>
  </si>
  <si>
    <t>ONI1-93</t>
  </si>
  <si>
    <t>5038 1962 4494</t>
  </si>
  <si>
    <t>Ajay Dhale</t>
  </si>
  <si>
    <t>AT Post zari t9 .dist parbhan -431401</t>
  </si>
  <si>
    <t>ONI1-94</t>
  </si>
  <si>
    <t>Aviral Jindal</t>
  </si>
  <si>
    <t xml:space="preserve">dti .123, palla vpuram ph -1 meerut U.P </t>
  </si>
  <si>
    <t>ONI1-95</t>
  </si>
  <si>
    <t>Sandeepkumar J. Yadav</t>
  </si>
  <si>
    <t>Shivaji nagnr 2nd lane nipani</t>
  </si>
  <si>
    <t>108/1</t>
  </si>
  <si>
    <t>ONI1-96</t>
  </si>
  <si>
    <t>Shambhavi</t>
  </si>
  <si>
    <t>Bihar</t>
  </si>
  <si>
    <t>ONI1-97</t>
  </si>
  <si>
    <t>Dr. Sachin Narwade</t>
  </si>
  <si>
    <t>14, ravi bhawan rahul nagar Parbhani 431401</t>
  </si>
  <si>
    <t>ONI1-98</t>
  </si>
  <si>
    <t>K K HOSPITAL</t>
  </si>
  <si>
    <t>Neha Dipak Pawar</t>
  </si>
  <si>
    <t>S-1 kanakaditya Apt , 400 , somwar pdh satata -415002</t>
  </si>
  <si>
    <t>206/1</t>
  </si>
  <si>
    <t>ONI1-99</t>
  </si>
  <si>
    <t>WNS Global Services</t>
  </si>
  <si>
    <t>9437 2334 5416</t>
  </si>
  <si>
    <t>Nikhil Kumar Sinha</t>
  </si>
  <si>
    <t>sri shyern niwas , tarni prasad lane city pafrn ,800008</t>
  </si>
  <si>
    <t>ONI1-100</t>
  </si>
  <si>
    <t>Tatasky LTD</t>
  </si>
  <si>
    <t>Manila Lakra</t>
  </si>
  <si>
    <t>Odisha</t>
  </si>
  <si>
    <t>ONI1-101</t>
  </si>
  <si>
    <t>Yet to join</t>
  </si>
  <si>
    <t>Anmol verma</t>
  </si>
  <si>
    <t>Utarakhand</t>
  </si>
  <si>
    <t>302/4</t>
  </si>
  <si>
    <t>ONI1-102</t>
  </si>
  <si>
    <t>Sangita Keshwala</t>
  </si>
  <si>
    <t xml:space="preserve">hathyani road wisawada parbundar </t>
  </si>
  <si>
    <t>ONI1-103</t>
  </si>
  <si>
    <t xml:space="preserve">                                                            </t>
  </si>
  <si>
    <t>Shubham Bansal</t>
  </si>
  <si>
    <t>28-shiv estale colony 12 zannagar bareilly</t>
  </si>
  <si>
    <t>103/5</t>
  </si>
  <si>
    <t>ONI1-104</t>
  </si>
  <si>
    <t>HSBC</t>
  </si>
  <si>
    <t>Software Engineer</t>
  </si>
  <si>
    <t>Aman Shahi</t>
  </si>
  <si>
    <t>ONI1-105</t>
  </si>
  <si>
    <t>Nihit Kumar</t>
  </si>
  <si>
    <t>ONI1-106</t>
  </si>
  <si>
    <t>Aman Teotia</t>
  </si>
  <si>
    <t>ONI1-107</t>
  </si>
  <si>
    <t>Prashant Sharma</t>
  </si>
  <si>
    <t>ONI1-108</t>
  </si>
  <si>
    <t>Ashustosh Chauhan</t>
  </si>
  <si>
    <t>ONI1-109</t>
  </si>
  <si>
    <t>AKSHAY KUMAR BHAGAT</t>
  </si>
  <si>
    <t xml:space="preserve">A\P -31 Ddhewadi, tal -tas raon ,dist- sangli ,maharashtra </t>
  </si>
  <si>
    <t>akshaybhagat2606@gmail.com</t>
  </si>
  <si>
    <t>307/3</t>
  </si>
  <si>
    <t>ONI1-110</t>
  </si>
  <si>
    <t>INDIGO AIRLINES</t>
  </si>
  <si>
    <t>AIRCRAFT ENGINEER</t>
  </si>
  <si>
    <t xml:space="preserve">NO </t>
  </si>
  <si>
    <t>Amol vijayanand pai</t>
  </si>
  <si>
    <t>datta prasaad row house no R/175 , Airoli , Thane MH. -400708</t>
  </si>
  <si>
    <t>amolpai070499@gmail.com</t>
  </si>
  <si>
    <t>ONI1-111</t>
  </si>
  <si>
    <t>BITS Pilani</t>
  </si>
  <si>
    <t>Jaswantsingh ravindra pardeshi</t>
  </si>
  <si>
    <t>A-703/-Himalaya dhara , frand ngr , dindaya /raod dombivli (west)</t>
  </si>
  <si>
    <t>jaswantpardeshi98@gmail.com</t>
  </si>
  <si>
    <t>ONI1-112</t>
  </si>
  <si>
    <t>Kevin doshi</t>
  </si>
  <si>
    <t>403,kailas kiran, tilak raod ,ghatkopar east mumbai MH.</t>
  </si>
  <si>
    <t>itrkevindoshi@gmail.com</t>
  </si>
  <si>
    <t>ONI1-113</t>
  </si>
  <si>
    <t>Aditya choudhary</t>
  </si>
  <si>
    <t>f-903 palm beadh residenay navi mumbai</t>
  </si>
  <si>
    <t>ladityachoudhary@gmail.com</t>
  </si>
  <si>
    <t>ONI1-114</t>
  </si>
  <si>
    <t>D.L.</t>
  </si>
  <si>
    <t>HR35 20180001720</t>
  </si>
  <si>
    <t>Apurv vineet moroney</t>
  </si>
  <si>
    <t>S.M.shetty school 106 ,shiv shrishti tower, chandivali powai , sakinaka , mumbai MH.400072</t>
  </si>
  <si>
    <t>wolapu14@gmail.com</t>
  </si>
  <si>
    <t>ONI1-115</t>
  </si>
  <si>
    <t>mithil dani</t>
  </si>
  <si>
    <t>D- 603, highland park link road ,opp .symphony tower dahanukarwadi mumbai MH. 400067</t>
  </si>
  <si>
    <t>danimithil@gmail.com</t>
  </si>
  <si>
    <t>ONI1-116</t>
  </si>
  <si>
    <t>Rahul monishkumar patel</t>
  </si>
  <si>
    <t>plot no. 56/57, gangapur road ,opp navsha ganati kadlag stop , balwant nagar , nashik MH. 422013</t>
  </si>
  <si>
    <t>rmp630@gmail.com</t>
  </si>
  <si>
    <t>ONI1-117</t>
  </si>
  <si>
    <t>LIVEWEAVER</t>
  </si>
  <si>
    <t>Intern</t>
  </si>
  <si>
    <t>Abhinand V Chari</t>
  </si>
  <si>
    <t>Shrisha Adts, Velachery, Chennai.</t>
  </si>
  <si>
    <t>abhinandvenkali@gmail.com</t>
  </si>
  <si>
    <t>ONI1-118</t>
  </si>
  <si>
    <t>mohit wannvat</t>
  </si>
  <si>
    <t>wanvatmohit27@gmail.com</t>
  </si>
  <si>
    <t>ONI1-119</t>
  </si>
  <si>
    <t>YAZAKI PVT LIM</t>
  </si>
  <si>
    <t>MP 13N-2018-0175724</t>
  </si>
  <si>
    <t>Sahil jain</t>
  </si>
  <si>
    <t>69 ,shan krachay maig  khachrod 456224</t>
  </si>
  <si>
    <t>j105sahil@gmail.com</t>
  </si>
  <si>
    <t>ONI1-120</t>
  </si>
  <si>
    <t>Supratik bhattacharya</t>
  </si>
  <si>
    <t>mig-1-housing - board colony -tili, road ,sagar ,M.P.</t>
  </si>
  <si>
    <t>supratikb98@gmail.com</t>
  </si>
  <si>
    <t>ONI1-121</t>
  </si>
  <si>
    <t>Vinay W.Wani</t>
  </si>
  <si>
    <t>plot no.65,vidya nagar ,pipla phole hadkyhwar rd. nagpur ,-440034</t>
  </si>
  <si>
    <t>306/4</t>
  </si>
  <si>
    <t>ONI1-122</t>
  </si>
  <si>
    <t>Arti pattewar</t>
  </si>
  <si>
    <t>At. Gavhan ta. Jalkot dist . Latur MH.</t>
  </si>
  <si>
    <t>ONI1-123</t>
  </si>
  <si>
    <t>ASE</t>
  </si>
  <si>
    <t>Jasman singh kalsi</t>
  </si>
  <si>
    <t>ara machine ,tehsi, road ,dabra</t>
  </si>
  <si>
    <t>jasmansingh12@gmail.com</t>
  </si>
  <si>
    <t>ONI1-124</t>
  </si>
  <si>
    <t>Aivgi torqtransfer systems</t>
  </si>
  <si>
    <t>intern</t>
  </si>
  <si>
    <t>Pushkar Krishan</t>
  </si>
  <si>
    <t>kuber colony , east of ram janki mandir , bihta ,patna bihar -801103</t>
  </si>
  <si>
    <t>pushkarkrishan1@gmail.com</t>
  </si>
  <si>
    <t>307/5</t>
  </si>
  <si>
    <t>ONI1-125</t>
  </si>
  <si>
    <t>BAJAJ ALLIANZ GE .INS.CO.</t>
  </si>
  <si>
    <t>LEGEL OFFICER</t>
  </si>
  <si>
    <t xml:space="preserve">Raj Rajhans </t>
  </si>
  <si>
    <t>Chhand , pipeline rd. savedi, ahmednagar</t>
  </si>
  <si>
    <t>me@rajrajhans.com</t>
  </si>
  <si>
    <t>ONI1-126</t>
  </si>
  <si>
    <t>Brajizen technoloies pvt ltd</t>
  </si>
  <si>
    <t>Swapnil Deshpande</t>
  </si>
  <si>
    <t>Bhadkamkar nagar , phaltan</t>
  </si>
  <si>
    <t>swwapnildeshpande@gmail.com</t>
  </si>
  <si>
    <t>307/4</t>
  </si>
  <si>
    <t>ONI1-127</t>
  </si>
  <si>
    <t>Learning Telescope</t>
  </si>
  <si>
    <t>Rishikesh C. Barhate</t>
  </si>
  <si>
    <t>Flat no. 01, dhanshri complex ,pavan nagar savedi ahmednagar</t>
  </si>
  <si>
    <t>rishi.barhate@gmail.com</t>
  </si>
  <si>
    <t>203/4</t>
  </si>
  <si>
    <t>ONI1-128</t>
  </si>
  <si>
    <t>Time,kharadi [classes]</t>
  </si>
  <si>
    <t>Abhishek bhatia</t>
  </si>
  <si>
    <t xml:space="preserve">84, Good Eakih colony, patiala, punjab </t>
  </si>
  <si>
    <t>avishek@iitk.aacoin</t>
  </si>
  <si>
    <t>ONI1-129</t>
  </si>
  <si>
    <t>KNOCTOWL TEEH, PVT LTD</t>
  </si>
  <si>
    <t xml:space="preserve">Damanjot singh </t>
  </si>
  <si>
    <t>nagpur naka, G.E.Road ,Rajnandgon,</t>
  </si>
  <si>
    <t>singhdomon2405@gmail.com</t>
  </si>
  <si>
    <t>ONI1-130</t>
  </si>
  <si>
    <t>Dun 30</t>
  </si>
  <si>
    <t>Saavy singh</t>
  </si>
  <si>
    <t>1942 phare 10 mohali ,punjab-160062</t>
  </si>
  <si>
    <t>Saavysingh@gmail.com</t>
  </si>
  <si>
    <t>ONI1-131</t>
  </si>
  <si>
    <t>Cavrare india pvt ltd</t>
  </si>
  <si>
    <t>Disha singla</t>
  </si>
  <si>
    <t>25 st no. a\12.,guru nanak nagar ,patiala,punjab-147001</t>
  </si>
  <si>
    <t>dishasingla2911@gmail.com</t>
  </si>
  <si>
    <t>ONI1-132</t>
  </si>
  <si>
    <t>BANK OF MAHARASHTRA</t>
  </si>
  <si>
    <t>internship</t>
  </si>
  <si>
    <t>yes</t>
  </si>
  <si>
    <t>chinmay rane</t>
  </si>
  <si>
    <t>h-21, prabhukripa nagar , stella vasai [w]401202</t>
  </si>
  <si>
    <t>ranechinmay1999@gmail.com</t>
  </si>
  <si>
    <t>ONI1-133</t>
  </si>
  <si>
    <t>CREDIT SUISSE</t>
  </si>
  <si>
    <t xml:space="preserve">  TECHNOLOGY INTERN</t>
  </si>
  <si>
    <t>habib khan</t>
  </si>
  <si>
    <t>plot-28/16,behind hindore lawns, whitsaon [nashik]</t>
  </si>
  <si>
    <t>hk.khanhabib@gmail.com</t>
  </si>
  <si>
    <t>305/4</t>
  </si>
  <si>
    <t>ONI1-134</t>
  </si>
  <si>
    <t>ZS,EON IT PARK</t>
  </si>
  <si>
    <t>Bis data ensincer</t>
  </si>
  <si>
    <t xml:space="preserve">Sachin yadav </t>
  </si>
  <si>
    <t>vill-dhamasa vloshangabad [M.P.]</t>
  </si>
  <si>
    <t>sachinyadav8055@gmail.com</t>
  </si>
  <si>
    <t>302/3</t>
  </si>
  <si>
    <t>ONI1-135</t>
  </si>
  <si>
    <t>single</t>
  </si>
  <si>
    <t>ibm</t>
  </si>
  <si>
    <t>software engineer</t>
  </si>
  <si>
    <t>P</t>
  </si>
  <si>
    <t>DPYPK6920K</t>
  </si>
  <si>
    <t>sunit</t>
  </si>
  <si>
    <t>plot-54anna purna nagar ,uppal tid -500039</t>
  </si>
  <si>
    <t>Cethan036@gmail.com</t>
  </si>
  <si>
    <t>204/1</t>
  </si>
  <si>
    <t>ONI1-136</t>
  </si>
  <si>
    <t>VODAFON</t>
  </si>
  <si>
    <t>ashwin kumar sampath</t>
  </si>
  <si>
    <t>1202,b-7,sandeep vihar ,awho, whitefield bangalore-560067</t>
  </si>
  <si>
    <t>ashwinkumar1095@gmail.com</t>
  </si>
  <si>
    <t>202/5</t>
  </si>
  <si>
    <t>ONI1-137</t>
  </si>
  <si>
    <t>Bekaert industries,pune</t>
  </si>
  <si>
    <t>Rohit sadhu dudhal</t>
  </si>
  <si>
    <t>plot no. 14 mhada colony ;morewadi, kolhapur</t>
  </si>
  <si>
    <t>rohitdudhal7@gmail.com</t>
  </si>
  <si>
    <t>305/3</t>
  </si>
  <si>
    <t>ONI1-138</t>
  </si>
  <si>
    <t>T.C.S.</t>
  </si>
  <si>
    <t>Ase</t>
  </si>
  <si>
    <t xml:space="preserve">shubham annasaheb patil </t>
  </si>
  <si>
    <t xml:space="preserve">shreenagar 5th lane ,nipani </t>
  </si>
  <si>
    <t>shubhampatil0807@gmail.com</t>
  </si>
  <si>
    <t>305/1</t>
  </si>
  <si>
    <t>ONI1-139</t>
  </si>
  <si>
    <t>Application devloer</t>
  </si>
  <si>
    <t>srinivas konda</t>
  </si>
  <si>
    <t>mie 82, bhim chowk ,nagapur</t>
  </si>
  <si>
    <t>srisrinivas13389@gmail.com</t>
  </si>
  <si>
    <t>ONI1-140</t>
  </si>
  <si>
    <t>Subadraa ramesh</t>
  </si>
  <si>
    <t>A119,sm, block, sundaramoorthy street saffkrkanpir, chennat 600083</t>
  </si>
  <si>
    <t>mailsubadraa@gmail.com</t>
  </si>
  <si>
    <t>ONI1-141</t>
  </si>
  <si>
    <t>R.kiran</t>
  </si>
  <si>
    <t>A119,sm, block, sundaramoorthy street saffkrkanpir, chennat 600083 symantec</t>
  </si>
  <si>
    <t>kiranramesh52@gmail.com</t>
  </si>
  <si>
    <t>206/4</t>
  </si>
  <si>
    <t>ONI1-142</t>
  </si>
  <si>
    <t>SYMANTEC</t>
  </si>
  <si>
    <t>HR</t>
  </si>
  <si>
    <t>DBZPK1755B</t>
  </si>
  <si>
    <t>jahnavi uday shah</t>
  </si>
  <si>
    <t>C103,pratishtha apartmoats bodaudav ahmedabad</t>
  </si>
  <si>
    <t>jahnavishah121@gmail.com</t>
  </si>
  <si>
    <t>207/5</t>
  </si>
  <si>
    <t>ONI1-143</t>
  </si>
  <si>
    <t>ZS ASSOUATER</t>
  </si>
  <si>
    <t>Tavishi Kero</t>
  </si>
  <si>
    <t>105/1</t>
  </si>
  <si>
    <t>ONI1-144</t>
  </si>
  <si>
    <t>Date of Joining - Month</t>
  </si>
  <si>
    <t>Date of Joining - Day-Month</t>
  </si>
  <si>
    <t>Anjali Chaure</t>
  </si>
  <si>
    <t>105/2</t>
  </si>
  <si>
    <t>ONI1-145</t>
  </si>
  <si>
    <t>Vasundhara Trivedi</t>
  </si>
  <si>
    <t>Jan</t>
  </si>
  <si>
    <t>9-Jan</t>
  </si>
  <si>
    <t>105/3</t>
  </si>
  <si>
    <t>ONI1-146</t>
  </si>
  <si>
    <t>6-Jan</t>
  </si>
  <si>
    <t>Samiksha Jain</t>
  </si>
  <si>
    <t>17-Jan</t>
  </si>
  <si>
    <t>105/4</t>
  </si>
  <si>
    <t>ONI1-147</t>
  </si>
  <si>
    <t>12-Jan</t>
  </si>
  <si>
    <t>Mar</t>
  </si>
  <si>
    <t>5-Mar</t>
  </si>
  <si>
    <t>prasad sanjay</t>
  </si>
  <si>
    <t>At/po.-sonai tal.newaja dist.A.NAGAR</t>
  </si>
  <si>
    <t>prasadkshirsagar1805@gmail.com</t>
  </si>
  <si>
    <t>203/3</t>
  </si>
  <si>
    <t>ONI1-148</t>
  </si>
  <si>
    <t>21-Jan</t>
  </si>
  <si>
    <t>BAJAJ ALLIAZ</t>
  </si>
  <si>
    <t>Junior offieer</t>
  </si>
  <si>
    <t>..</t>
  </si>
  <si>
    <t>19-Jan</t>
  </si>
  <si>
    <t>Ankit Shrivastav</t>
  </si>
  <si>
    <t>11-Jan</t>
  </si>
  <si>
    <t>201/4</t>
  </si>
  <si>
    <t>ONI1-149</t>
  </si>
  <si>
    <t>Mango apps</t>
  </si>
  <si>
    <t>Software Engg</t>
  </si>
  <si>
    <t>10-Mar</t>
  </si>
  <si>
    <t>Sidharth Vasudev</t>
  </si>
  <si>
    <t>20-Jan</t>
  </si>
  <si>
    <t>ONI1-150</t>
  </si>
  <si>
    <t>1-Mar</t>
  </si>
  <si>
    <t>ASWPV8352N</t>
  </si>
  <si>
    <t>Shivani Patel</t>
  </si>
  <si>
    <t>18-Jan</t>
  </si>
  <si>
    <t>106/5</t>
  </si>
  <si>
    <t>ONI1-151</t>
  </si>
  <si>
    <t>Feb</t>
  </si>
  <si>
    <t>8-Feb</t>
  </si>
  <si>
    <t>Shaikh Asim</t>
  </si>
  <si>
    <t>308/2</t>
  </si>
  <si>
    <t>ONI1-152</t>
  </si>
  <si>
    <t>6-Feb</t>
  </si>
  <si>
    <t>Jade Global Pvt Lmt</t>
  </si>
  <si>
    <t>Trainee</t>
  </si>
  <si>
    <t>Giri Pratap Reddy</t>
  </si>
  <si>
    <t>1-Feb</t>
  </si>
  <si>
    <t>303/3</t>
  </si>
  <si>
    <t>ONI1-153</t>
  </si>
  <si>
    <t>7-Jan</t>
  </si>
  <si>
    <t>K Adithya</t>
  </si>
  <si>
    <t>303/4</t>
  </si>
  <si>
    <t>ONI1-154</t>
  </si>
  <si>
    <t>Fahad Nazeer</t>
  </si>
  <si>
    <t>3-Mar</t>
  </si>
  <si>
    <t>249, Sajjadiya colony,Alomnagar, Lucknow17</t>
  </si>
  <si>
    <t>fahad.nazeer@gmail.com</t>
  </si>
  <si>
    <t>25-Feb</t>
  </si>
  <si>
    <t>202/1</t>
  </si>
  <si>
    <t>ONI1-155</t>
  </si>
  <si>
    <t>IBM</t>
  </si>
  <si>
    <t>Consultant</t>
  </si>
  <si>
    <t>14-Jan</t>
  </si>
  <si>
    <t>24-Feb</t>
  </si>
  <si>
    <t>Pratik Shevale</t>
  </si>
  <si>
    <t>Nipani, Shrinagar, 4th Lane</t>
  </si>
  <si>
    <t>pratik.shevale1@gmail.com</t>
  </si>
  <si>
    <t>Jun</t>
  </si>
  <si>
    <t>1-Jun</t>
  </si>
  <si>
    <t>101/1</t>
  </si>
  <si>
    <t>ONI1-156</t>
  </si>
  <si>
    <t>Tech M</t>
  </si>
  <si>
    <t>Representative</t>
  </si>
  <si>
    <t>30-Jan</t>
  </si>
  <si>
    <t>16-Feb</t>
  </si>
  <si>
    <t>Gollapudi Sai Sandeep</t>
  </si>
  <si>
    <t>Fl no-7301, Vasavi brindavanam, motnagar, Hyderabad-500018</t>
  </si>
  <si>
    <t>saisandeephyd2015@gmail.com</t>
  </si>
  <si>
    <t>308/1</t>
  </si>
  <si>
    <t>ONI1-157</t>
  </si>
  <si>
    <t>Ms Sukhabhogi Niharika</t>
  </si>
  <si>
    <t>Sri Sai Homes, Fl No-403, 4th Flr, Vidya nagar, Hyderabad.</t>
  </si>
  <si>
    <t>niharikasukhabogi@gmail.com</t>
  </si>
  <si>
    <t>207/3</t>
  </si>
  <si>
    <t>ONI1-158</t>
  </si>
  <si>
    <t>15-Jan</t>
  </si>
  <si>
    <t>K Sujith Preetham</t>
  </si>
  <si>
    <t xml:space="preserve">plot.no.250 ,road no.5 saket sainikpur hyderabad </t>
  </si>
  <si>
    <t>kpreetham2434@gmail.com</t>
  </si>
  <si>
    <t>308/3</t>
  </si>
  <si>
    <t>ONI1-159</t>
  </si>
  <si>
    <t>Yogesh Waichal</t>
  </si>
  <si>
    <t>3-Sulochana ruikar colony kolhapur</t>
  </si>
  <si>
    <t>yogeshwaichal@gmail.com</t>
  </si>
  <si>
    <t>305/2</t>
  </si>
  <si>
    <t>ONI1-160</t>
  </si>
  <si>
    <t>TCS</t>
  </si>
  <si>
    <t>mdhd shoaib</t>
  </si>
  <si>
    <t>53,baguha mohd hussain menut -U.P. 250002</t>
  </si>
  <si>
    <t>SHOBY.ANSARI586@GMAIL.COM</t>
  </si>
  <si>
    <t>ONI1-161</t>
  </si>
  <si>
    <t>Auianz technology</t>
  </si>
  <si>
    <t>S.A.</t>
  </si>
  <si>
    <t xml:space="preserve">MD Hasmat ali mondal </t>
  </si>
  <si>
    <t>badamtala santashpar road p.o. -bidhangarh p.s. -rabindranagar dist -s 24 paragara kolkat -700066</t>
  </si>
  <si>
    <t>hasmatmondal141@gmail.com</t>
  </si>
  <si>
    <t>306/3</t>
  </si>
  <si>
    <t>ONI1-162</t>
  </si>
  <si>
    <t>ITE LTD.</t>
  </si>
  <si>
    <t>JURION</t>
  </si>
  <si>
    <t>Mahesh bhatt</t>
  </si>
  <si>
    <t>i-26,gandhi nagar jaipur, 302015, raj.</t>
  </si>
  <si>
    <t>208/1</t>
  </si>
  <si>
    <t>ONI1-163</t>
  </si>
  <si>
    <t>ITC</t>
  </si>
  <si>
    <t xml:space="preserve">MAhip vijayvesgia </t>
  </si>
  <si>
    <t>2-gha-38 bapunagar bhiwasa. Raj.</t>
  </si>
  <si>
    <t>21mahip @gmail.com</t>
  </si>
  <si>
    <t>208/2</t>
  </si>
  <si>
    <t>ONI1-164</t>
  </si>
  <si>
    <t>B. Lavanya</t>
  </si>
  <si>
    <t>2-24,telephone colony ,sreenivalapuram, tirupathi 517503</t>
  </si>
  <si>
    <t>sruthibhaskar1995@gmail.com</t>
  </si>
  <si>
    <t>ONI1-165</t>
  </si>
  <si>
    <t>INTERNSHIP</t>
  </si>
  <si>
    <t>Dimple s.gandhi</t>
  </si>
  <si>
    <t>amravati MH.</t>
  </si>
  <si>
    <t>dimplegandhi777@gmail.com</t>
  </si>
  <si>
    <t>205/4</t>
  </si>
  <si>
    <t>ONI1-166</t>
  </si>
  <si>
    <t>Mindonst</t>
  </si>
  <si>
    <t>Shrinivas Balakrishna Saraf</t>
  </si>
  <si>
    <t>H no-4-9-1611, Trimurti Chowk, Uttam nagar, Jawahar Colony, Aurangabad.</t>
  </si>
  <si>
    <t>Shrininvas_Saraf@yahoo.co.in</t>
  </si>
  <si>
    <t>304/1</t>
  </si>
  <si>
    <t>ONI1-167</t>
  </si>
  <si>
    <t>Sohan Healthcare Pvt Ltd</t>
  </si>
  <si>
    <t>Executive purchase</t>
  </si>
  <si>
    <t>Vishal dhumal</t>
  </si>
  <si>
    <t>104/1</t>
  </si>
  <si>
    <t>ONI1-168</t>
  </si>
  <si>
    <t>Gawade vaibhav</t>
  </si>
  <si>
    <t>104/2</t>
  </si>
  <si>
    <t>ONI1-169</t>
  </si>
  <si>
    <t>Rakes singh rawat</t>
  </si>
  <si>
    <t>307/1</t>
  </si>
  <si>
    <t>ONI1-170</t>
  </si>
  <si>
    <t>prateek kaushal</t>
  </si>
  <si>
    <t>204/2</t>
  </si>
  <si>
    <t>ONI1-171</t>
  </si>
  <si>
    <t>STUDENT</t>
  </si>
  <si>
    <t>2270 4471 9523</t>
  </si>
  <si>
    <t>Faraz akhtar</t>
  </si>
  <si>
    <t>301/2</t>
  </si>
  <si>
    <t>ONI1-172</t>
  </si>
  <si>
    <t>ASSOCIATE ALTORMEY</t>
  </si>
  <si>
    <t>9261 0209 1973</t>
  </si>
  <si>
    <t xml:space="preserve">Deepali gopal padali </t>
  </si>
  <si>
    <t>tent line mohan nagar nagpur 440001</t>
  </si>
  <si>
    <t>deepalipadali22@gmail.com</t>
  </si>
  <si>
    <t>107/4</t>
  </si>
  <si>
    <t>ONI1-173</t>
  </si>
  <si>
    <t>BPO</t>
  </si>
  <si>
    <t>Prasoon kushwam</t>
  </si>
  <si>
    <t>M-57 dundayal punam ,khawdwa ,M.P -450001</t>
  </si>
  <si>
    <t>prasoonkush@gmail.com</t>
  </si>
  <si>
    <t>302/2</t>
  </si>
  <si>
    <t>ONI1-174</t>
  </si>
  <si>
    <t>SOFTWARE</t>
  </si>
  <si>
    <t>Aayusha P Bhalerao</t>
  </si>
  <si>
    <t>Plot no. 1016 near H.P.O. Kosabadi korba</t>
  </si>
  <si>
    <t>aayushabhalerao26@gmail.com</t>
  </si>
  <si>
    <t>106/2</t>
  </si>
  <si>
    <t>ONI1-175</t>
  </si>
  <si>
    <t>Afreen khan</t>
  </si>
  <si>
    <t>Bhagat singh nagar no. 1, goregawe W. mumbai-400104</t>
  </si>
  <si>
    <t>afreenk1964@gmail.com</t>
  </si>
  <si>
    <t>106/1</t>
  </si>
  <si>
    <t>ONI1-176</t>
  </si>
  <si>
    <t>Associate</t>
  </si>
  <si>
    <t>Harshraj A. Nimbarkar</t>
  </si>
  <si>
    <t>flat no502,NISHWARAN appt, sardar parl,KHOLAPUR</t>
  </si>
  <si>
    <t>306/2</t>
  </si>
  <si>
    <t xml:space="preserve">ASSISTANT SYSTEM ENGINEER </t>
  </si>
  <si>
    <t xml:space="preserve">TCS PUNE </t>
  </si>
  <si>
    <t>6111 6524 8745</t>
  </si>
  <si>
    <t>Shubham shivadas sankpal</t>
  </si>
  <si>
    <t xml:space="preserve">A/p Shripewadi tal. Nipani  dist belgoun </t>
  </si>
  <si>
    <t>shubhamsankpal3199@gmail.com</t>
  </si>
  <si>
    <t>ONI1-178</t>
  </si>
  <si>
    <t xml:space="preserve">Modern college </t>
  </si>
  <si>
    <t>Atul sharma</t>
  </si>
  <si>
    <t>34-BVDHANI MANDIR KE PASS PM</t>
  </si>
  <si>
    <t>302/1</t>
  </si>
  <si>
    <t>ONI1-179</t>
  </si>
  <si>
    <t>3075 6124 6900</t>
  </si>
  <si>
    <t>Chintan desai</t>
  </si>
  <si>
    <t>P-7 vrundawan society wadhawadi road bhavnagar gujarat 364001</t>
  </si>
  <si>
    <t>chintendesai00@gmail.com</t>
  </si>
  <si>
    <t>304/2</t>
  </si>
  <si>
    <t>ONI1-180</t>
  </si>
  <si>
    <t>GJ04 20120017432</t>
  </si>
  <si>
    <t>Santosh desiti</t>
  </si>
  <si>
    <t>151,shankiy nagar, mumbai</t>
  </si>
  <si>
    <t>ONI1-181</t>
  </si>
  <si>
    <t>AQDPD3367W</t>
  </si>
  <si>
    <t>Ronak mantri</t>
  </si>
  <si>
    <t>Ronakmantri25@gmail.com</t>
  </si>
  <si>
    <t>Occupied</t>
  </si>
  <si>
    <t>Count of Bed</t>
  </si>
  <si>
    <t>ONI1-182</t>
  </si>
  <si>
    <t>Divya sharma</t>
  </si>
  <si>
    <t>priya1793@gmail.com</t>
  </si>
  <si>
    <t>107/3</t>
  </si>
  <si>
    <t>ONI1-183</t>
  </si>
  <si>
    <t>BAJAJ</t>
  </si>
  <si>
    <t>Suryaprakash daheriya</t>
  </si>
  <si>
    <t>VRUNDAVAN ESTATE, HOUSE NO. C-4, GODHANI R/Y ,NAGPUR</t>
  </si>
  <si>
    <t>daheriyasuryaprakash@gmail.com</t>
  </si>
  <si>
    <t>208/4</t>
  </si>
  <si>
    <t>ONI1-184</t>
  </si>
  <si>
    <t>Santosh M.Auhad</t>
  </si>
  <si>
    <t>room no. 9 post mner chs , goon devi kama road andheri mh. 400058</t>
  </si>
  <si>
    <t>santosh.avhad86@gmail.com</t>
  </si>
  <si>
    <t>ONI1-185</t>
  </si>
  <si>
    <t>HDFC</t>
  </si>
  <si>
    <t>Manager</t>
  </si>
  <si>
    <t xml:space="preserve">Ashok Waman </t>
  </si>
  <si>
    <t>A/P kaiwadi tal.- jannar dist - pune</t>
  </si>
  <si>
    <t>ashuwaman@gmail.com</t>
  </si>
  <si>
    <t>ONI1-186</t>
  </si>
  <si>
    <t>Software</t>
  </si>
  <si>
    <t xml:space="preserve">Aparup sen </t>
  </si>
  <si>
    <t>apa.blackice@gmail.com</t>
  </si>
  <si>
    <t>303/2</t>
  </si>
  <si>
    <t>ONI1-187</t>
  </si>
  <si>
    <t>Mindcrest india pvt.ltd.</t>
  </si>
  <si>
    <t>Aditya neema</t>
  </si>
  <si>
    <t>ONI1-188</t>
  </si>
  <si>
    <t>Dhanshri kishor gavali</t>
  </si>
  <si>
    <t>chavandhanshri94@gmail.com</t>
  </si>
  <si>
    <t>205/1</t>
  </si>
  <si>
    <t>ONI1-189</t>
  </si>
  <si>
    <t>Vodafone</t>
  </si>
  <si>
    <t>vba devedoper</t>
  </si>
  <si>
    <t xml:space="preserve">Aditya sanjay chavan </t>
  </si>
  <si>
    <t>ONI1-190</t>
  </si>
  <si>
    <t>Hardikkumar C. Marodiya</t>
  </si>
  <si>
    <t>ONI1-191</t>
  </si>
  <si>
    <t>Shivam singh</t>
  </si>
  <si>
    <t>ONI1-192</t>
  </si>
  <si>
    <t xml:space="preserve">Mayur  R Oswal </t>
  </si>
  <si>
    <t>ONI1-193</t>
  </si>
  <si>
    <t>MD Shahbar Alam</t>
  </si>
  <si>
    <t>ONI1-194</t>
  </si>
  <si>
    <t>Gaurav kumar</t>
  </si>
  <si>
    <t>ONI1-195</t>
  </si>
  <si>
    <t>Hritik sharma</t>
  </si>
  <si>
    <t>First Floor</t>
  </si>
  <si>
    <t>ONI1-196</t>
  </si>
  <si>
    <t>Bidhan Rai</t>
  </si>
  <si>
    <t>Floor</t>
  </si>
  <si>
    <t>ONI1-197</t>
  </si>
  <si>
    <t>Flat</t>
  </si>
  <si>
    <t>Bed</t>
  </si>
  <si>
    <t>Flat 1</t>
  </si>
  <si>
    <t>Flat 2</t>
  </si>
  <si>
    <t>Mahesh P.</t>
  </si>
  <si>
    <t>Flat 3</t>
  </si>
  <si>
    <t>Flat 4</t>
  </si>
  <si>
    <t>Flat 5</t>
  </si>
  <si>
    <t>Flat 6</t>
  </si>
  <si>
    <t>Flat 7</t>
  </si>
  <si>
    <t>202/3</t>
  </si>
  <si>
    <t>Flat 8</t>
  </si>
  <si>
    <t>ONI1-198</t>
  </si>
  <si>
    <t>Vacant</t>
  </si>
  <si>
    <t>Total</t>
  </si>
  <si>
    <t>Pooja K. Hazariwala</t>
  </si>
  <si>
    <t>ONI1-199</t>
  </si>
  <si>
    <t>Afreen Hussain</t>
  </si>
  <si>
    <t>Q No. B/18, Type 3, CPWD Qtrs, North Telankhadi Rd, Near Hanuman Mandir, Civil Lines, Nagpur</t>
  </si>
  <si>
    <t>9021290903 / 7758923033</t>
  </si>
  <si>
    <t>8179302252 / 9730470772</t>
  </si>
  <si>
    <t>afreenhussain121@gmail.com</t>
  </si>
  <si>
    <t>ONI1-200</t>
  </si>
  <si>
    <t>Abhishek Barai</t>
  </si>
  <si>
    <t>35, Bapunagar, Nagpur</t>
  </si>
  <si>
    <t>Abhishekbarai999@gmail.com</t>
  </si>
  <si>
    <t>ONI1-201</t>
  </si>
  <si>
    <t>Simran Mishra</t>
  </si>
  <si>
    <t>ONI1-202</t>
  </si>
  <si>
    <t>Sawant Amar Santaji</t>
  </si>
  <si>
    <t>ONI1-203</t>
  </si>
  <si>
    <t>Prasad Wagh</t>
  </si>
  <si>
    <t>8369383300 / 7738994504</t>
  </si>
  <si>
    <t>ONI1-204</t>
  </si>
  <si>
    <t>Pravin Gangadhar Igave</t>
  </si>
  <si>
    <t>ONI1-205</t>
  </si>
  <si>
    <t>Sayali Sanjaykumar Patil</t>
  </si>
  <si>
    <t>S Kumar Residency, Flat # 5, Moti Chowk, Nishant Colony, Sangli</t>
  </si>
  <si>
    <t>9881657576 / 9011287566</t>
  </si>
  <si>
    <t>ONI1-206</t>
  </si>
  <si>
    <t>Bioenable Technologies Pvt Ltd</t>
  </si>
  <si>
    <t>Tech Support Engg</t>
  </si>
  <si>
    <t>Snehal Dilip Pode</t>
  </si>
  <si>
    <t>104/3</t>
  </si>
  <si>
    <t>W C L colony, DRM 479, Shantinagar, Durgapur, Chandrapur</t>
  </si>
  <si>
    <t>Snehalpode14@gmail.com</t>
  </si>
  <si>
    <t>206/3</t>
  </si>
  <si>
    <t>ONI1-207</t>
  </si>
  <si>
    <t>Sarvadnya Electrotech</t>
  </si>
  <si>
    <t>Elect Desn Engg</t>
  </si>
  <si>
    <t>Nupur</t>
  </si>
  <si>
    <t>ONI1-208</t>
  </si>
  <si>
    <t>Guneet Kaur</t>
  </si>
  <si>
    <t># 616, New Hamida Colony, Near Luxmi Cinema, Yamuna Nagar</t>
  </si>
  <si>
    <t>8168144706 / 8268000008</t>
  </si>
  <si>
    <t>Guneet.juneja2408@gmail.com</t>
  </si>
  <si>
    <t>ONI1-209</t>
  </si>
  <si>
    <t>KPMG</t>
  </si>
  <si>
    <t>Analyst</t>
  </si>
  <si>
    <t>Vinay A Nikam</t>
  </si>
  <si>
    <t>9, Asman B, Bodhale Ngr, Nashik 422006</t>
  </si>
  <si>
    <t>vinay89nikam@gmail.com</t>
  </si>
  <si>
    <t>ONI1-210</t>
  </si>
  <si>
    <t>Ericsson Global India Pvt Ltd</t>
  </si>
  <si>
    <t>Sr, Engg</t>
  </si>
  <si>
    <t>Siddharth Vasudeo</t>
  </si>
  <si>
    <t>Ashtavinayak Nagar, Nipani 591237</t>
  </si>
  <si>
    <t>7676979759 / 7411113368</t>
  </si>
  <si>
    <t>9448875009 / 8277610238</t>
  </si>
  <si>
    <t>ONI1-211</t>
  </si>
  <si>
    <t>Great Lokes Pune</t>
  </si>
  <si>
    <t>Student</t>
  </si>
  <si>
    <t>ASWPU8352N</t>
  </si>
  <si>
    <t>Second Floor</t>
  </si>
  <si>
    <t>201/2</t>
  </si>
  <si>
    <t>203/2</t>
  </si>
  <si>
    <t>206/2</t>
  </si>
  <si>
    <t>204/3</t>
  </si>
  <si>
    <t>Third Floor</t>
  </si>
  <si>
    <t>303/1</t>
  </si>
  <si>
    <t>304/3</t>
  </si>
  <si>
    <t>308/4</t>
  </si>
  <si>
    <t>Property</t>
  </si>
  <si>
    <t>Bed #</t>
  </si>
  <si>
    <t>Name</t>
  </si>
  <si>
    <t>Rent</t>
  </si>
  <si>
    <t>Ac #</t>
  </si>
  <si>
    <t>Remarks</t>
  </si>
  <si>
    <t>Oni 1</t>
  </si>
  <si>
    <t>Oni 2</t>
  </si>
  <si>
    <t>Nitin Kumar Saxena</t>
  </si>
  <si>
    <t>Nitin</t>
  </si>
  <si>
    <t xml:space="preserve"> Nitin Kisan Kachre
Indian Bank
Kharadi Branch
Ac No: 6713584595
IFSC: IDIB000K311</t>
  </si>
  <si>
    <t>Saurabh Sharma</t>
  </si>
  <si>
    <t>Abhishek Bhardwaj</t>
  </si>
  <si>
    <t>Vaibhav Chavan</t>
  </si>
  <si>
    <t>Santosh Wadhwani</t>
  </si>
  <si>
    <t>Shailesh Gupta</t>
  </si>
  <si>
    <t>Harshit Srivastav</t>
  </si>
  <si>
    <t>Mukesh Saxena</t>
  </si>
  <si>
    <t>Sanath M Godbole</t>
  </si>
  <si>
    <t>Vaibhav Takle</t>
  </si>
  <si>
    <t>Yash Agarwal</t>
  </si>
  <si>
    <t>Aditya Priyadarshi</t>
  </si>
  <si>
    <t>104/4</t>
  </si>
  <si>
    <t>104/5</t>
  </si>
  <si>
    <t>Sachin Jere</t>
  </si>
  <si>
    <t>Rajan Jain</t>
  </si>
  <si>
    <t>Mustafa Merchant</t>
  </si>
  <si>
    <t>201/5</t>
  </si>
  <si>
    <t>Arunkumar S</t>
  </si>
  <si>
    <t>Vinod Kumar</t>
  </si>
  <si>
    <t>Gurunath Rao</t>
  </si>
  <si>
    <t>Sourav Sandeep Pattanaik</t>
  </si>
  <si>
    <t>Bala Govind Raju</t>
  </si>
  <si>
    <t>Ashish Dethe</t>
  </si>
  <si>
    <t>Mohit Kumar poddar</t>
  </si>
  <si>
    <t>Bhavya Agarwal</t>
  </si>
  <si>
    <t>Arun Mohan</t>
  </si>
  <si>
    <t>Pranjal Singh Baghel</t>
  </si>
  <si>
    <t>Rishi Menon</t>
  </si>
  <si>
    <t>Naveen Sharma</t>
  </si>
  <si>
    <t>204/4</t>
  </si>
  <si>
    <t>Gourish P Nadiger</t>
  </si>
  <si>
    <t>204/5</t>
  </si>
  <si>
    <t>Oni 3</t>
  </si>
  <si>
    <t>G01/1</t>
  </si>
  <si>
    <t>G01/2</t>
  </si>
  <si>
    <t>G01/3</t>
  </si>
  <si>
    <t>G01/4</t>
  </si>
  <si>
    <t>Bala Siddhartha</t>
  </si>
  <si>
    <t>Nikhil Yadav</t>
  </si>
  <si>
    <t>Shiwang jaiswal</t>
  </si>
  <si>
    <t>Bala Vishal</t>
  </si>
  <si>
    <t>Akash Duggal</t>
  </si>
  <si>
    <t>Suhira Mahajan</t>
  </si>
  <si>
    <t>Sumedha</t>
  </si>
  <si>
    <t>304/4</t>
  </si>
  <si>
    <t>Date</t>
  </si>
  <si>
    <t>Account</t>
  </si>
  <si>
    <t>Smita</t>
  </si>
  <si>
    <t>Deepa</t>
  </si>
  <si>
    <t>Acc</t>
  </si>
  <si>
    <t>Cash</t>
  </si>
  <si>
    <t>Oni Stays</t>
  </si>
  <si>
    <t>IFSC: IDIB000K311</t>
  </si>
  <si>
    <t>Ac: 6700881580</t>
  </si>
  <si>
    <t>Kharadi Branch</t>
  </si>
  <si>
    <t>Indian Bank</t>
  </si>
  <si>
    <t>Ac: 10047027082</t>
  </si>
  <si>
    <t>IFSC: IDFB0041358</t>
  </si>
  <si>
    <t>IDFC Bank</t>
  </si>
  <si>
    <t>Kalyani Nagar</t>
  </si>
  <si>
    <t>8500 Nov month pending</t>
  </si>
  <si>
    <t>1600 for Oct Pending</t>
  </si>
  <si>
    <t>6K dep pending</t>
  </si>
  <si>
    <t>8000 on 9th Dec Cash</t>
  </si>
  <si>
    <t/>
  </si>
  <si>
    <t>15000 Paid in Nov19, deposit + rent and closed with deposit adjustment on 31st Dec. paid 500 for PV on 26th dec to Accurus Gpay</t>
  </si>
  <si>
    <t>all clear with two months rent till 18th Jan in advance &amp; 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</si>
</sst>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[$-409]d\-mmm\-yy"/>
    <numFmt numFmtId="166" formatCode="m/d/yyyy h:mm:ss"/>
    <numFmt numFmtId="167" formatCode="[$-409]mmm\-yy"/>
  </numFmts>
  <fonts count="17">
    <font>
      <sz val="11.0"/>
      <color theme="1"/>
      <name val="Arial"/>
    </font>
    <font>
      <sz val="11.0"/>
      <color theme="1"/>
    </font>
    <font>
      <sz val="11.0"/>
      <color theme="1"/>
      <name val="Calibri"/>
    </font>
    <font/>
    <font>
      <sz val="11.0"/>
      <color rgb="FF000000"/>
    </font>
    <font>
      <sz val="28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</font>
    <font>
      <color theme="1"/>
      <name val="Calibri"/>
    </font>
    <font>
      <u/>
      <sz val="11.0"/>
      <color theme="10"/>
    </font>
    <font>
      <b/>
      <sz val="11.0"/>
      <color theme="1"/>
      <name val="Calibri"/>
    </font>
    <font>
      <sz val="11.0"/>
      <color rgb="FFD8D8D8"/>
      <name val="Calibri"/>
    </font>
    <font>
      <b/>
      <sz val="11.0"/>
      <color rgb="FFBFBFBF"/>
      <name val="Calibri"/>
    </font>
    <font>
      <b/>
      <sz val="18.0"/>
      <color rgb="FFD8D8D8"/>
      <name val="Calibri"/>
    </font>
    <font>
      <sz val="9.0"/>
      <color theme="1"/>
      <name val="Calibri"/>
    </font>
    <font>
      <sz val="11.0"/>
      <color rgb="FFFF0000"/>
      <name val="Calibri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</fills>
  <borders count="4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/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</border>
    <border>
      <left style="dotted">
        <color rgb="FFA5A5A5"/>
      </left>
      <right style="dotted">
        <color rgb="FFA5A5A5"/>
      </right>
      <top style="dotted">
        <color rgb="FFA5A5A5"/>
      </top>
      <bottom style="dotted">
        <color rgb="FFA5A5A5"/>
      </bottom>
    </border>
    <border>
      <left style="dotted">
        <color rgb="FFA5A5A5"/>
      </left>
      <right style="dotted">
        <color rgb="FFA5A5A5"/>
      </right>
      <top style="thin">
        <color rgb="FF000000"/>
      </top>
      <bottom style="dotted">
        <color rgb="FFA5A5A5"/>
      </bottom>
    </border>
    <border>
      <left style="medium">
        <color rgb="FF000000"/>
      </left>
      <right/>
    </border>
    <border>
      <left style="medium">
        <color rgb="FF000000"/>
      </left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uble">
        <color rgb="FF000000"/>
      </right>
      <top/>
      <bottom style="dotted">
        <color rgb="FF000000"/>
      </bottom>
    </border>
    <border>
      <left style="double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double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left style="dott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6" fillId="3" fontId="2" numFmtId="0" xfId="0" applyBorder="1" applyFont="1"/>
    <xf borderId="7" fillId="3" fontId="2" numFmtId="0" xfId="0" applyBorder="1" applyFont="1"/>
    <xf borderId="8" fillId="2" fontId="2" numFmtId="0" xfId="0" applyAlignment="1" applyBorder="1" applyFont="1">
      <alignment horizontal="center" shrinkToFit="0" wrapText="1"/>
    </xf>
    <xf borderId="9" fillId="0" fontId="3" numFmtId="0" xfId="0" applyBorder="1" applyFont="1"/>
    <xf borderId="10" fillId="3" fontId="2" numFmtId="0" xfId="0" applyBorder="1" applyFont="1"/>
    <xf borderId="11" fillId="0" fontId="3" numFmtId="0" xfId="0" applyBorder="1" applyFont="1"/>
    <xf borderId="5" fillId="2" fontId="2" numFmtId="0" xfId="0" applyAlignment="1" applyBorder="1" applyFont="1">
      <alignment horizontal="center" shrinkToFit="0" wrapText="1"/>
    </xf>
    <xf borderId="5" fillId="2" fontId="2" numFmtId="164" xfId="0" applyAlignment="1" applyBorder="1" applyFont="1" applyNumberFormat="1">
      <alignment horizontal="center" shrinkToFit="0" wrapText="1"/>
    </xf>
    <xf borderId="5" fillId="4" fontId="2" numFmtId="0" xfId="0" applyAlignment="1" applyBorder="1" applyFill="1" applyFont="1">
      <alignment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12" fillId="3" fontId="2" numFmtId="0" xfId="0" applyBorder="1" applyFont="1"/>
    <xf borderId="13" fillId="2" fontId="2" numFmtId="0" xfId="0" applyAlignment="1" applyBorder="1" applyFont="1">
      <alignment horizontal="center" shrinkToFit="0" wrapText="1"/>
    </xf>
    <xf borderId="14" fillId="2" fontId="2" numFmtId="0" xfId="0" applyAlignment="1" applyBorder="1" applyFont="1">
      <alignment horizontal="center" shrinkToFit="0" wrapText="1"/>
    </xf>
    <xf borderId="15" fillId="3" fontId="2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shrinkToFit="0" vertical="center" wrapText="1"/>
    </xf>
    <xf borderId="16" fillId="3" fontId="5" numFmtId="0" xfId="0" applyAlignment="1" applyBorder="1" applyFont="1">
      <alignment horizontal="center" textRotation="90" vertical="center"/>
    </xf>
    <xf borderId="5" fillId="2" fontId="2" numFmtId="164" xfId="0" applyAlignment="1" applyBorder="1" applyFont="1" applyNumberFormat="1">
      <alignment shrinkToFit="0" vertical="center" wrapText="1"/>
    </xf>
    <xf borderId="5" fillId="5" fontId="2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7" fillId="2" fontId="2" numFmtId="1" xfId="0" applyAlignment="1" applyBorder="1" applyFont="1" applyNumberFormat="1">
      <alignment horizontal="center"/>
    </xf>
    <xf borderId="17" fillId="2" fontId="2" numFmtId="165" xfId="0" applyAlignment="1" applyBorder="1" applyFont="1" applyNumberFormat="1">
      <alignment horizontal="center"/>
    </xf>
    <xf borderId="18" fillId="2" fontId="4" numFmtId="0" xfId="0" applyAlignment="1" applyBorder="1" applyFont="1">
      <alignment readingOrder="0" shrinkToFit="0" wrapText="1"/>
    </xf>
    <xf borderId="19" fillId="0" fontId="3" numFmtId="0" xfId="0" applyBorder="1" applyFont="1"/>
    <xf borderId="18" fillId="2" fontId="2" numFmtId="0" xfId="0" applyBorder="1" applyFont="1"/>
    <xf borderId="17" fillId="2" fontId="6" numFmtId="0" xfId="0" applyAlignment="1" applyBorder="1" applyFont="1">
      <alignment horizontal="center"/>
    </xf>
    <xf borderId="17" fillId="2" fontId="2" numFmtId="0" xfId="0" applyBorder="1" applyFont="1"/>
    <xf borderId="18" fillId="2" fontId="2" numFmtId="0" xfId="0" applyAlignment="1" applyBorder="1" applyFont="1">
      <alignment horizontal="center"/>
    </xf>
    <xf borderId="18" fillId="2" fontId="2" numFmtId="1" xfId="0" applyBorder="1" applyFont="1" applyNumberFormat="1"/>
    <xf borderId="18" fillId="2" fontId="2" numFmtId="164" xfId="0" applyBorder="1" applyFont="1" applyNumberFormat="1"/>
    <xf borderId="5" fillId="5" fontId="7" numFmtId="0" xfId="0" applyBorder="1" applyFont="1"/>
    <xf borderId="17" fillId="2" fontId="1" numFmtId="1" xfId="0" applyAlignment="1" applyBorder="1" applyFont="1" applyNumberFormat="1">
      <alignment horizontal="center" shrinkToFit="0" wrapText="1"/>
    </xf>
    <xf borderId="17" fillId="2" fontId="6" numFmtId="1" xfId="0" applyAlignment="1" applyBorder="1" applyFont="1" applyNumberFormat="1">
      <alignment horizontal="center"/>
    </xf>
    <xf borderId="17" fillId="2" fontId="2" numFmtId="0" xfId="0" applyAlignment="1" applyBorder="1" applyFont="1">
      <alignment horizontal="center"/>
    </xf>
    <xf borderId="17" fillId="2" fontId="2" numFmtId="164" xfId="0" applyBorder="1" applyFont="1" applyNumberFormat="1"/>
    <xf borderId="17" fillId="2" fontId="1" numFmtId="0" xfId="0" applyAlignment="1" applyBorder="1" applyFont="1">
      <alignment shrinkToFit="0" wrapText="1"/>
    </xf>
    <xf borderId="17" fillId="2" fontId="2" numFmtId="1" xfId="0" applyBorder="1" applyFont="1" applyNumberFormat="1"/>
    <xf borderId="17" fillId="2" fontId="2" numFmtId="164" xfId="0" applyAlignment="1" applyBorder="1" applyFont="1" applyNumberFormat="1">
      <alignment horizontal="center"/>
    </xf>
    <xf borderId="17" fillId="2" fontId="2" numFmtId="1" xfId="0" applyAlignment="1" applyBorder="1" applyFont="1" applyNumberFormat="1">
      <alignment horizontal="center" shrinkToFit="0" wrapText="1"/>
    </xf>
    <xf borderId="20" fillId="0" fontId="3" numFmtId="0" xfId="0" applyBorder="1" applyFont="1"/>
    <xf borderId="17" fillId="2" fontId="2" numFmtId="1" xfId="0" applyAlignment="1" applyBorder="1" applyFont="1" applyNumberFormat="1">
      <alignment horizontal="left"/>
    </xf>
    <xf borderId="17" fillId="2" fontId="2" numFmtId="165" xfId="0" applyAlignment="1" applyBorder="1" applyFont="1" applyNumberFormat="1">
      <alignment horizontal="left"/>
    </xf>
    <xf borderId="21" fillId="3" fontId="2" numFmtId="0" xfId="0" applyBorder="1" applyFont="1"/>
    <xf borderId="22" fillId="3" fontId="2" numFmtId="0" xfId="0" applyBorder="1" applyFont="1"/>
    <xf borderId="23" fillId="3" fontId="2" numFmtId="0" xfId="0" applyBorder="1" applyFont="1"/>
    <xf borderId="17" fillId="2" fontId="8" numFmtId="1" xfId="0" applyAlignment="1" applyBorder="1" applyFont="1" applyNumberFormat="1">
      <alignment horizontal="center"/>
    </xf>
    <xf borderId="0" fillId="0" fontId="9" numFmtId="0" xfId="0" applyFont="1"/>
    <xf borderId="0" fillId="0" fontId="2" numFmtId="1" xfId="0" applyFont="1" applyNumberFormat="1"/>
    <xf borderId="0" fillId="0" fontId="2" numFmtId="165" xfId="0" applyFont="1" applyNumberFormat="1"/>
    <xf borderId="0" fillId="0" fontId="9" numFmtId="166" xfId="0" applyFont="1" applyNumberFormat="1"/>
    <xf borderId="0" fillId="0" fontId="9" numFmtId="1" xfId="0" applyFont="1" applyNumberFormat="1"/>
    <xf borderId="0" fillId="0" fontId="9" numFmtId="164" xfId="0" applyFont="1" applyNumberFormat="1"/>
    <xf borderId="0" fillId="0" fontId="2" numFmtId="0" xfId="0" applyAlignment="1" applyFont="1">
      <alignment horizontal="left"/>
    </xf>
    <xf borderId="17" fillId="2" fontId="10" numFmtId="1" xfId="0" applyAlignment="1" applyBorder="1" applyFont="1" applyNumberFormat="1">
      <alignment horizontal="center" shrinkToFit="0" wrapText="1"/>
    </xf>
    <xf borderId="5" fillId="4" fontId="2" numFmtId="0" xfId="0" applyBorder="1" applyFont="1"/>
    <xf borderId="5" fillId="3" fontId="2" numFmtId="0" xfId="0" applyAlignment="1" applyBorder="1" applyFont="1">
      <alignment horizontal="center"/>
    </xf>
    <xf borderId="24" fillId="6" fontId="11" numFmtId="0" xfId="0" applyAlignment="1" applyBorder="1" applyFill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7" fontId="11" numFmtId="0" xfId="0" applyAlignment="1" applyBorder="1" applyFill="1" applyFont="1">
      <alignment horizontal="center"/>
    </xf>
    <xf borderId="28" fillId="7" fontId="11" numFmtId="0" xfId="0" applyAlignment="1" applyBorder="1" applyFont="1">
      <alignment horizontal="center"/>
    </xf>
    <xf borderId="29" fillId="7" fontId="11" numFmtId="0" xfId="0" applyAlignment="1" applyBorder="1" applyFont="1">
      <alignment horizontal="center"/>
    </xf>
    <xf borderId="1" fillId="0" fontId="11" numFmtId="0" xfId="0" applyBorder="1" applyFont="1"/>
    <xf borderId="1" fillId="0" fontId="11" numFmtId="0" xfId="0" applyAlignment="1" applyBorder="1" applyFont="1">
      <alignment horizontal="center"/>
    </xf>
    <xf borderId="5" fillId="4" fontId="12" numFmtId="0" xfId="0" applyBorder="1" applyFont="1"/>
    <xf borderId="5" fillId="4" fontId="13" numFmtId="0" xfId="0" applyBorder="1" applyFont="1"/>
    <xf borderId="30" fillId="8" fontId="2" numFmtId="0" xfId="0" applyAlignment="1" applyBorder="1" applyFill="1" applyFont="1">
      <alignment horizontal="center" vertical="center"/>
    </xf>
    <xf borderId="31" fillId="8" fontId="2" numFmtId="0" xfId="0" applyAlignment="1" applyBorder="1" applyFont="1">
      <alignment horizontal="center" vertical="center"/>
    </xf>
    <xf borderId="31" fillId="9" fontId="2" numFmtId="0" xfId="0" applyAlignment="1" applyBorder="1" applyFill="1" applyFont="1">
      <alignment horizontal="center" vertical="center"/>
    </xf>
    <xf borderId="32" fillId="8" fontId="2" numFmtId="0" xfId="0" applyAlignment="1" applyBorder="1" applyFont="1">
      <alignment horizontal="center" vertical="center"/>
    </xf>
    <xf borderId="1" fillId="10" fontId="2" numFmtId="0" xfId="0" applyAlignment="1" applyBorder="1" applyFill="1" applyFont="1">
      <alignment vertical="center"/>
    </xf>
    <xf borderId="1" fillId="11" fontId="2" numFmtId="0" xfId="0" applyAlignment="1" applyBorder="1" applyFill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5" fillId="4" fontId="14" numFmtId="0" xfId="0" applyAlignment="1" applyBorder="1" applyFont="1">
      <alignment horizontal="center" vertical="center"/>
    </xf>
    <xf borderId="5" fillId="4" fontId="14" numFmtId="0" xfId="0" applyAlignment="1" applyBorder="1" applyFont="1">
      <alignment horizontal="center"/>
    </xf>
    <xf borderId="33" fillId="8" fontId="2" numFmtId="0" xfId="0" applyAlignment="1" applyBorder="1" applyFont="1">
      <alignment horizontal="center" vertical="center"/>
    </xf>
    <xf borderId="34" fillId="8" fontId="2" numFmtId="0" xfId="0" applyAlignment="1" applyBorder="1" applyFont="1">
      <alignment horizontal="center" vertical="center"/>
    </xf>
    <xf borderId="34" fillId="9" fontId="2" numFmtId="0" xfId="0" applyAlignment="1" applyBorder="1" applyFont="1">
      <alignment horizontal="center" vertical="center"/>
    </xf>
    <xf borderId="35" fillId="8" fontId="2" numFmtId="0" xfId="0" applyAlignment="1" applyBorder="1" applyFont="1">
      <alignment horizontal="center" vertical="center"/>
    </xf>
    <xf borderId="1" fillId="12" fontId="2" numFmtId="0" xfId="0" applyAlignment="1" applyBorder="1" applyFill="1" applyFont="1">
      <alignment vertical="center"/>
    </xf>
    <xf borderId="1" fillId="13" fontId="2" numFmtId="0" xfId="0" applyAlignment="1" applyBorder="1" applyFill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36" fillId="4" fontId="15" numFmtId="1" xfId="0" applyAlignment="1" applyBorder="1" applyFont="1" applyNumberFormat="1">
      <alignment horizontal="left"/>
    </xf>
    <xf borderId="0" fillId="0" fontId="2" numFmtId="0" xfId="0" applyAlignment="1" applyFont="1">
      <alignment horizontal="center"/>
    </xf>
    <xf borderId="34" fillId="11" fontId="2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vertical="center"/>
    </xf>
    <xf borderId="38" fillId="8" fontId="2" numFmtId="0" xfId="0" applyAlignment="1" applyBorder="1" applyFont="1">
      <alignment horizontal="center" vertical="center"/>
    </xf>
    <xf borderId="38" fillId="4" fontId="2" numFmtId="0" xfId="0" applyAlignment="1" applyBorder="1" applyFont="1">
      <alignment horizontal="center" vertical="center"/>
    </xf>
    <xf borderId="38" fillId="0" fontId="2" numFmtId="0" xfId="0" applyAlignment="1" applyBorder="1" applyFont="1">
      <alignment horizontal="center" vertical="center"/>
    </xf>
    <xf borderId="38" fillId="9" fontId="2" numFmtId="0" xfId="0" applyAlignment="1" applyBorder="1" applyFont="1">
      <alignment horizontal="center" vertical="center"/>
    </xf>
    <xf borderId="39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27" fillId="7" fontId="11" numFmtId="0" xfId="0" applyAlignment="1" applyBorder="1" applyFont="1">
      <alignment horizontal="center" vertical="center"/>
    </xf>
    <xf borderId="28" fillId="7" fontId="11" numFmtId="0" xfId="0" applyAlignment="1" applyBorder="1" applyFont="1">
      <alignment horizontal="center" vertical="center"/>
    </xf>
    <xf borderId="29" fillId="7" fontId="11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9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horizontal="center" vertical="center"/>
    </xf>
    <xf borderId="5" fillId="5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shrinkToFit="0" wrapText="1"/>
    </xf>
    <xf borderId="1" fillId="2" fontId="2" numFmtId="1" xfId="0" applyAlignment="1" applyBorder="1" applyFont="1" applyNumberFormat="1">
      <alignment horizontal="left"/>
    </xf>
    <xf borderId="1" fillId="7" fontId="2" numFmtId="0" xfId="0" applyBorder="1" applyFont="1"/>
    <xf borderId="1" fillId="14" fontId="2" numFmtId="0" xfId="0" applyBorder="1" applyFill="1" applyFont="1"/>
    <xf borderId="1" fillId="15" fontId="2" numFmtId="0" xfId="0" applyBorder="1" applyFill="1" applyFont="1"/>
    <xf borderId="1" fillId="0" fontId="11" numFmtId="0" xfId="0" applyAlignment="1" applyBorder="1" applyFont="1">
      <alignment shrinkToFit="0" wrapText="1"/>
    </xf>
    <xf borderId="1" fillId="0" fontId="11" numFmtId="167" xfId="0" applyAlignment="1" applyBorder="1" applyFont="1" applyNumberFormat="1">
      <alignment shrinkToFit="0" wrapText="1"/>
    </xf>
    <xf borderId="1" fillId="5" fontId="11" numFmtId="16" xfId="0" applyAlignment="1" applyBorder="1" applyFont="1" applyNumberFormat="1">
      <alignment shrinkToFit="0" wrapText="1"/>
    </xf>
    <xf borderId="1" fillId="0" fontId="2" numFmtId="1" xfId="0" applyAlignment="1" applyBorder="1" applyFont="1" applyNumberFormat="1">
      <alignment vertical="center"/>
    </xf>
    <xf borderId="1" fillId="0" fontId="1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16" xfId="0" applyAlignment="1" applyBorder="1" applyFont="1" applyNumberFormat="1">
      <alignment vertical="center"/>
    </xf>
    <xf borderId="1" fillId="5" fontId="2" numFmtId="0" xfId="0" applyAlignment="1" applyBorder="1" applyFont="1">
      <alignment vertical="center"/>
    </xf>
    <xf borderId="1" fillId="5" fontId="2" numFmtId="165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1" fillId="13" fontId="16" numFmtId="165" xfId="0" applyAlignment="1" applyBorder="1" applyFont="1" applyNumberFormat="1">
      <alignment vertical="center"/>
    </xf>
    <xf borderId="1" fillId="5" fontId="16" numFmtId="165" xfId="0" applyAlignment="1" applyBorder="1" applyFont="1" applyNumberFormat="1">
      <alignment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42" fillId="0" fontId="2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1" fillId="13" fontId="16" numFmtId="0" xfId="0" applyAlignment="1" applyBorder="1" applyFont="1">
      <alignment vertical="center"/>
    </xf>
    <xf borderId="45" fillId="0" fontId="2" numFmtId="0" xfId="0" applyAlignment="1" applyBorder="1" applyFont="1">
      <alignment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1" fillId="12" fontId="2" numFmtId="1" xfId="0" applyAlignment="1" applyBorder="1" applyFont="1" applyNumberFormat="1">
      <alignment vertical="center"/>
    </xf>
    <xf borderId="1" fillId="12" fontId="11" numFmtId="0" xfId="0" applyAlignment="1" applyBorder="1" applyFont="1">
      <alignment vertical="center"/>
    </xf>
    <xf borderId="1" fillId="12" fontId="2" numFmtId="165" xfId="0" applyAlignment="1" applyBorder="1" applyFont="1" applyNumberFormat="1">
      <alignment vertical="center"/>
    </xf>
    <xf borderId="1" fillId="12" fontId="2" numFmtId="0" xfId="0" applyBorder="1" applyFont="1"/>
    <xf borderId="1" fillId="12" fontId="11" numFmtId="0" xfId="0" applyBorder="1" applyFont="1"/>
    <xf borderId="1" fillId="16" fontId="2" numFmtId="0" xfId="0" applyAlignment="1" applyBorder="1" applyFill="1" applyFont="1">
      <alignment vertical="center"/>
    </xf>
    <xf borderId="1" fillId="5" fontId="16" numFmtId="0" xfId="0" applyAlignment="1" applyBorder="1" applyFont="1">
      <alignment vertical="center"/>
    </xf>
    <xf quotePrefix="1" borderId="1" fillId="12" fontId="2" numFmtId="0" xfId="0" applyAlignment="1" applyBorder="1" applyFont="1">
      <alignment vertical="center"/>
    </xf>
    <xf quotePrefix="1" borderId="1" fillId="12" fontId="2" numFmtId="165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11" numFmtId="0" xfId="0" applyFont="1"/>
    <xf borderId="5" fillId="4" fontId="2" numFmtId="0" xfId="0" applyAlignment="1" applyBorder="1" applyFont="1">
      <alignment horizontal="center"/>
    </xf>
    <xf borderId="17" fillId="2" fontId="2" numFmtId="0" xfId="0" applyAlignment="1" applyBorder="1" applyFont="1">
      <alignment horizontal="left"/>
    </xf>
    <xf borderId="5" fillId="2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D0CECE"/>
          <bgColor rgb="FFD0CECE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Input!A1" TargetMode="External"/><Relationship Id="rId2" Type="http://schemas.openxmlformats.org/officeDocument/2006/relationships/hyperlink" Target="#'Output-'!A1" TargetMode="External"/><Relationship Id="rId3" Type="http://schemas.openxmlformats.org/officeDocument/2006/relationships/hyperlink" Target="#'Room%20Allotment'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1152525" cy="400050"/>
    <xdr:sp>
      <xdr:nvSpPr>
        <xdr:cNvPr id="3" name="Shape 3">
          <a:hlinkClick r:id="rId1"/>
        </xdr:cNvPr>
        <xdr:cNvSpPr/>
      </xdr:nvSpPr>
      <xdr:spPr>
        <a:xfrm>
          <a:off x="4769738" y="3579975"/>
          <a:ext cx="1152525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2968A2"/>
            </a:gs>
            <a:gs pos="48000">
              <a:srgbClr val="5F9DD6"/>
            </a:gs>
            <a:gs pos="100000">
              <a:srgbClr val="9CC2E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Input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Database</a:t>
          </a:r>
          <a:endParaRPr b="1" sz="11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1152525" cy="400050"/>
    <xdr:sp>
      <xdr:nvSpPr>
        <xdr:cNvPr id="4" name="Shape 4">
          <a:hlinkClick r:id="rId2"/>
        </xdr:cNvPr>
        <xdr:cNvSpPr/>
      </xdr:nvSpPr>
      <xdr:spPr>
        <a:xfrm>
          <a:off x="4769738" y="3579975"/>
          <a:ext cx="1152525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2968A2"/>
            </a:gs>
            <a:gs pos="48000">
              <a:srgbClr val="5F9DD6"/>
            </a:gs>
            <a:gs pos="100000">
              <a:srgbClr val="9CC2E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Outpout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1152525" cy="400050"/>
    <xdr:sp>
      <xdr:nvSpPr>
        <xdr:cNvPr id="5" name="Shape 5">
          <a:hlinkClick r:id="rId3"/>
        </xdr:cNvPr>
        <xdr:cNvSpPr/>
      </xdr:nvSpPr>
      <xdr:spPr>
        <a:xfrm>
          <a:off x="4769738" y="3579975"/>
          <a:ext cx="1152525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2968A2"/>
            </a:gs>
            <a:gs pos="48000">
              <a:srgbClr val="5F9DD6"/>
            </a:gs>
            <a:gs pos="100000">
              <a:srgbClr val="9CC2E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Room Allotment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13</xdr:row>
      <xdr:rowOff>171450</xdr:rowOff>
    </xdr:from>
    <xdr:ext cx="1152525" cy="400050"/>
    <xdr:sp>
      <xdr:nvSpPr>
        <xdr:cNvPr id="6" name="Shape 6"/>
        <xdr:cNvSpPr/>
      </xdr:nvSpPr>
      <xdr:spPr>
        <a:xfrm>
          <a:off x="4769738" y="3579975"/>
          <a:ext cx="1152525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2968A2"/>
            </a:gs>
            <a:gs pos="48000">
              <a:srgbClr val="5F9DD6"/>
            </a:gs>
            <a:gs pos="100000">
              <a:srgbClr val="9CC2E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11</xdr:row>
      <xdr:rowOff>0</xdr:rowOff>
    </xdr:from>
    <xdr:ext cx="1152525" cy="400050"/>
    <xdr:sp>
      <xdr:nvSpPr>
        <xdr:cNvPr id="6" name="Shape 6"/>
        <xdr:cNvSpPr/>
      </xdr:nvSpPr>
      <xdr:spPr>
        <a:xfrm>
          <a:off x="4769738" y="3579975"/>
          <a:ext cx="1152525" cy="400050"/>
        </a:xfrm>
        <a:prstGeom prst="roundRect">
          <a:avLst>
            <a:gd fmla="val 16667" name="adj"/>
          </a:avLst>
        </a:prstGeom>
        <a:gradFill>
          <a:gsLst>
            <a:gs pos="0">
              <a:srgbClr val="2968A2"/>
            </a:gs>
            <a:gs pos="48000">
              <a:srgbClr val="5F9DD6"/>
            </a:gs>
            <a:gs pos="100000">
              <a:srgbClr val="9CC2E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T50" sheet="Input"/>
  </cacheSource>
  <cacheFields>
    <cacheField name="Srl #" numFmtId="1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</sharedItems>
    </cacheField>
    <cacheField name="Full Name" numFmtId="0">
      <sharedItems containsBlank="1">
        <s v="ADITYA JADHAV"/>
        <m/>
        <s v="IMRAN KHAN"/>
        <s v="AAKANSHA THAKUR"/>
        <s v="MAHESH DHUMAL"/>
        <s v="DEEPAK BARHATE"/>
        <s v="ANKIT CHAVAN"/>
        <s v="VARSHA SALUNKHE"/>
        <s v="PRIYANKA DHANE"/>
        <s v="VISHAL CHAUDHARY"/>
        <s v="AKSHAY GHUGE"/>
        <s v="GNANATEJA M"/>
        <s v="ASHISHKUMAR RAI"/>
        <s v="MAYANK DASHORE"/>
        <s v="GAURAV MANGULKAR"/>
        <s v="BISWAJIT MAJUMDAR"/>
        <s v="RAMESH KAMEPALLI"/>
        <s v="ASHWINI MANE"/>
        <s v="KUMUD AHUJA"/>
        <s v="SUBHODEEP BARUA"/>
        <s v="RAKESH VIJAY MORE"/>
        <s v="JAYAPRAKASH N KAPSE"/>
        <s v="HRISHIKESH RAMESH WALVEKAR"/>
        <s v="Sharad Kakarao Shinde"/>
        <s v="Priyesh Shankar Mane"/>
        <s v="Jayesh Khunt"/>
        <s v="Parth Pathak"/>
        <s v="Shaun Goudinho"/>
        <s v="Nivedita Parab"/>
        <s v="Ankita Mehta"/>
        <s v="Gayatri Veersingh Mulik"/>
        <s v="Divya Shivhare"/>
        <s v="Shradha Soni"/>
        <s v="Netri Trehan"/>
        <s v="MOHD FAUIAL"/>
        <s v="Shubham Sharma"/>
      </sharedItems>
    </cacheField>
    <cacheField name="Date of Joining" numFmtId="165">
      <sharedItems containsNonDate="0" containsDate="1" containsString="0" containsBlank="1" minDate="2019-01-06T00:00:00Z" maxDate="2019-06-02T00:00:00Z">
        <d v="2019-01-06T00:00:00Z"/>
        <m/>
        <d v="2019-01-09T00:00:00Z"/>
        <d v="2019-01-07T00:00:00Z"/>
        <d v="2019-01-11T00:00:00Z"/>
        <d v="2019-01-12T00:00:00Z"/>
        <d v="2019-01-15T00:00:00Z"/>
        <d v="2019-01-14T00:00:00Z"/>
        <d v="2019-01-17T00:00:00Z"/>
        <d v="2019-01-18T00:00:00Z"/>
        <d v="2019-01-20T00:00:00Z"/>
        <d v="2019-01-19T00:00:00Z"/>
        <d v="2019-01-30T00:00:00Z"/>
        <d v="2019-01-21T00:00:00Z"/>
        <d v="2019-02-01T00:00:00Z"/>
        <d v="2019-06-01T00:00:00Z"/>
        <d v="2019-02-06T00:00:00Z"/>
        <d v="2019-02-08T00:00:00Z"/>
        <d v="2019-02-16T00:00:00Z"/>
        <d v="2019-02-24T00:00:00Z"/>
        <d v="2019-02-25T00:00:00Z"/>
        <d v="2019-03-01T00:00:00Z"/>
        <d v="2019-03-03T00:00:00Z"/>
        <d v="2019-03-05T00:00:00Z"/>
        <d v="2019-03-10T00:00:00Z"/>
      </sharedItems>
      <fieldGroup par="20" base="2">
        <rangePr autoStart="0" autoEnd="0" groupBy="days" startDate="2019-01-06T00:00:00Z" endDate="2019-06-02T00:00:00Z"/>
        <groupItems>
          <s v="&lt;01/06/19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1-Jan"/>
          <s v="&gt;06/02/19"/>
        </groupItems>
      </fieldGroup>
    </cacheField>
    <cacheField name="Permanent Address" numFmtId="0">
      <sharedItems containsBlank="1">
        <s v="SHREE NAGAR LANE 3 NIPPANI TAL.CHIKKODI DIST. BELGAUM"/>
        <m/>
        <s v="22,SWARAJ NAGAR NEAR USMANIA MASJID, DHARAVI, MUMBAI 400017"/>
        <s v="BHANU NIWAS-01, BHOSAR ROAD, PALGHAR, MUMBAI"/>
        <s v="TAKALI DHOKESHWER ,TAL:PARNER,AHMEDNAGAR"/>
        <s v="B2/403,GREEN PARK,ASHAV ESTATE, THANE"/>
        <s v="272,BUDDHPURA, PAHUS(E),YAVATMAL"/>
        <s v="35/A,PIRESHWAR COLONY,SHIRPUR,DHULE"/>
        <s v="NAMDADEEP, 409/4/24,CAPTAIN DESAI COLONY,SADAR BAZAR, SATARA"/>
        <s v="18,BUKHARA NEAR I.T.B.P CAMP, BARELLY."/>
        <s v="SHEVGAON AHMED NAGAR"/>
        <s v="1-4-346/B6,UPSTAIRS, JAMUNA BLDG, KUMMARA THOPU,TIRUPATI, 517501"/>
        <s v="C-214, NEW SAI SAMARTH CHS LTD, SAI NAGAR, NEAR MATHER MARRY SCHOOL, NALLASOPARA(W)"/>
        <s v="STATION CHOWK,GUJRATI PARA, RAJGARH"/>
        <s v="RAIGAON, TAL:LONAR, DIST: BULDHANA"/>
        <s v="PANEHBAGA, BANKURA, WEST BENGAL,722102"/>
        <s v="DORSI AGRAHARAM, VALAPARLA, MARTUR, PRAKASAM, ANDHRA PRADESH"/>
        <s v="A/P- PATTANKODOLI, TAL:HATKANANGALE, KOLHAPUR"/>
        <s v="H.NO.60, SINDHI REFUGEE COLONY, BESIDES R.D.TATA , JAMSHEDPUR"/>
        <s v="75 TANUPUKUR ROAD, DHAKURAI KOL 700031"/>
        <s v="A/P- KUEKHALI, Tal- SHIRPUR, DIST-DHULE"/>
        <s v="DALIMBAR PETH, CHANNAPETH, OLD HUBLI, DHARAWAD, KARNATAKA-580024."/>
        <s v="A/P TAL-JATH, DIST-SANGLI, PIN-416404"/>
        <s v="A/P- Yevla, Tal- Risod, Dist- Washim."/>
        <s v="Vijay laxmi complex manglwar peth satara"/>
        <s v="ahmedabad"/>
        <s v="buddhi vihar maradabd U.P. 244001"/>
        <s v="Bavaer anjana goa"/>
        <s v="I 16 Malik complex wadharoad nagapur"/>
        <s v="Jabalpur M.P."/>
        <s v="Nagapur"/>
        <s v="behind arya sanj gandir seani M.P."/>
        <s v="U.P."/>
        <s v="Rajajipuram"/>
      </sharedItems>
    </cacheField>
    <cacheField name="Contact Number">
      <sharedItems containsBlank="1" containsMixedTypes="1" containsNumber="1" containsInteger="1">
        <n v="8.147381407E9"/>
        <m/>
        <n v="7.624969274E9"/>
        <n v="9.021516898E9"/>
        <s v="7709735286/7218661335"/>
        <s v="9967486422/9769394279"/>
        <s v="8275850032/9075013743"/>
        <n v="7.385063481E9"/>
        <n v="9.960934696E9"/>
        <n v="7.01767636995879E19"/>
        <n v="7.057557777E9"/>
        <n v="7.780624935E9"/>
        <n v="8.097377956E9"/>
        <s v="6264003479/9730876808"/>
        <s v="9527133142/8208506428"/>
        <n v="9.434445038825E13"/>
        <n v="8.971093037E9"/>
        <n v="9.970843685E9"/>
        <s v="8987764407/7903441181/"/>
        <n v="9.911892699E9"/>
        <n v="7.588002737E9"/>
        <n v="9.448556454E9"/>
        <n v="8.446684266E9"/>
        <n v="8.512833778E9"/>
        <n v="7.875270107E9"/>
        <n v="9.89277782E9"/>
        <n v="9.742374636E9"/>
        <n v="8.806313366E9"/>
        <n v="9.769251419E9"/>
        <n v="9.975111127E9"/>
        <n v="8.600739171E9"/>
        <n v="7.974732819E9"/>
        <n v="7.066501611E9"/>
        <n v="7.000124319E9"/>
        <n v="7.017318651E9"/>
        <n v="9.675655285E9"/>
      </sharedItems>
    </cacheField>
    <cacheField name="Emergency Contact Number">
      <sharedItems containsBlank="1" containsMixedTypes="1" containsNumber="1" containsInteger="1">
        <n v="9.342939444E9"/>
        <m/>
        <n v="7.7108978E9"/>
        <n v="7.972991539E9"/>
        <n v="8.975764099E9"/>
        <n v="9.769394279E9"/>
        <n v="9.850020617E9"/>
        <s v="8793238038/7588002737"/>
        <n v="9.766749204E9"/>
        <s v="6377596866/9720610791"/>
        <n v="9.130744657E9"/>
        <s v="8019821075/9848990389"/>
        <s v="8097377957/9766064097"/>
        <n v="9.977180255E9"/>
        <n v="9.927573067E9"/>
        <n v="9.474643422E9"/>
        <n v="8.01989623E9"/>
        <n v="7.588261821E9"/>
        <n v="7.447865049E9"/>
        <n v="8.617783007E9"/>
        <n v="7.588002777E9"/>
        <n v="9.986803089E9"/>
        <n v="8.788841036E9"/>
        <n v="7.01120809E9"/>
        <n v="9.921441593E9"/>
        <n v="9.376670622E9"/>
        <n v="8.12394115E9"/>
        <n v="7.895192542E9"/>
        <n v="9.819723845E9"/>
        <n v="9.028709121E9"/>
        <n v="8.149914102E9"/>
        <n v="9.42282345E9"/>
        <n v="7.385878395E9"/>
        <n v="8.40083065E8"/>
        <n v="8.299375237E9"/>
      </sharedItems>
    </cacheField>
    <cacheField name="Email ID" numFmtId="0">
      <sharedItems containsString="0" containsBlank="1">
        <m/>
      </sharedItems>
    </cacheField>
    <cacheField name="Gender" numFmtId="0">
      <sharedItems containsBlank="1">
        <s v="Male"/>
        <m/>
        <s v="Female"/>
      </sharedItems>
    </cacheField>
    <cacheField name="Bed No." numFmtId="0">
      <sharedItems containsBlank="1">
        <s v="101/2"/>
        <m/>
        <s v="102/5"/>
        <s v="108/4"/>
        <s v="302/5"/>
        <s v="203/5"/>
        <s v="207/1"/>
        <s v="207/2"/>
        <s v="303/5"/>
        <s v="102/4"/>
        <s v="108/3"/>
        <s v="101/4"/>
        <s v="107/5"/>
        <s v="108/2"/>
        <s v="306/1"/>
        <s v="208/3"/>
        <s v="102/2"/>
        <s v="103/3"/>
        <s v="103/4"/>
        <s v="102/1"/>
        <s v="106/3"/>
        <s v="106/4"/>
        <s v="206/5"/>
        <s v="107/2"/>
        <s v="107/1"/>
      </sharedItems>
    </cacheField>
    <cacheField name="Regn. No." numFmtId="0">
      <sharedItems containsBlank="1">
        <s v="ONI1-1"/>
        <m/>
        <s v="ONI1-3"/>
        <s v="ONI1-7"/>
        <s v="ONI1-10"/>
        <s v="ONI1-11"/>
        <s v="ONI1-12"/>
        <s v="ONI1-13"/>
        <s v="ONI1-14"/>
        <s v="ONI1-15"/>
        <s v="ONI1-17"/>
        <s v="ONI1-18"/>
        <s v="ONI1-19"/>
        <s v="ONI1-20"/>
        <s v="ONI1-21"/>
        <s v="ONI1-22"/>
        <s v="ONI1-25"/>
        <s v="ONI1-27"/>
        <s v="ONI1-28"/>
        <s v="ONI1-30"/>
        <s v="ONI1-31"/>
        <s v="ONI1-33"/>
        <s v="ONI1-34"/>
        <s v="ONI1-35"/>
        <s v="ONI1-36"/>
        <s v="ONI1-37"/>
        <s v="ONI1-38"/>
        <s v="ONI1-39"/>
        <s v="ONI1-40"/>
        <s v="ONI1-41"/>
        <s v="ONI1-42"/>
        <s v="ONI1-43"/>
        <s v="ONI1-44"/>
        <s v="ONI1-45"/>
        <s v="ONI2-46"/>
        <s v="ONI2-47"/>
      </sharedItems>
    </cacheField>
    <cacheField name="Accommodation Type" numFmtId="0">
      <sharedItems containsBlank="1">
        <s v="Double Sharing"/>
        <m/>
        <s v="Single Sharing"/>
      </sharedItems>
    </cacheField>
    <cacheField name="Deposit Amt." numFmtId="0">
      <sharedItems containsString="0" containsBlank="1" containsNumber="1" containsInteger="1">
        <n v="6000.0"/>
        <m/>
        <n v="7500.0"/>
        <n v="8000.0"/>
        <n v="4000.0"/>
        <n v="12800.0"/>
        <n v="8500.0"/>
        <n v="7000.0"/>
        <n v="5000.0"/>
        <n v="9500.0"/>
        <n v="6500.0"/>
      </sharedItems>
    </cacheField>
    <cacheField name="Rent Amt." numFmtId="0">
      <sharedItems containsString="0" containsBlank="1" containsNumber="1" containsInteger="1">
        <n v="6000.0"/>
        <m/>
        <n v="7500.0"/>
        <n v="8000.0"/>
        <n v="12800.0"/>
        <n v="8500.0"/>
        <n v="7000.0"/>
        <n v="10500.0"/>
        <n v="9500.0"/>
        <n v="6500.0"/>
      </sharedItems>
    </cacheField>
    <cacheField name="Preferable Meal Veg/Non Veg" numFmtId="0">
      <sharedItems containsBlank="1">
        <m/>
        <s v="NON VEG"/>
        <s v="Veg"/>
        <s v="Non-Veg"/>
      </sharedItems>
    </cacheField>
    <cacheField name="Company Name" numFmtId="0">
      <sharedItems containsBlank="1">
        <s v="ICICI BANK KALYANI NAGAR"/>
        <m/>
        <s v="BARCLAYS"/>
        <s v="INDIA FONTS"/>
        <s v="GOLDS GYM"/>
        <s v="WIPRO TECHNOLOGIES"/>
        <s v="BEKAERT INDUSTRIES PVT LTD"/>
        <s v="BMC SOFTWARE"/>
        <s v="SCAN-IT"/>
        <s v="BYJU'S"/>
        <s v="PROPERTY DOT COM"/>
        <s v="VODAFONE"/>
        <s v="BAJAJ FIANACE LTD"/>
        <s v="RBL BANK"/>
        <s v="BRIGHT AUTOPLAST INDIA PVT LTD"/>
        <s v="YAZAKI INDIA PVY LTD"/>
        <s v="WHIRLPOOL"/>
        <s v="GBRN PROJECT INDIA PVT LTD"/>
        <s v="CREDIT SUISEE"/>
        <s v="SA TECHNOLOGIES INC"/>
        <s v="NISSAN MOTORS INDIA PVT LTD."/>
        <s v="POONA PNEUMATICS PVT LTD."/>
        <s v="AFFINITYX"/>
        <s v="Jahangir Hospital"/>
        <s v="BDO India pvt.ltd"/>
        <s v="TECH STOCKS"/>
        <s v="AUROCHS SOFTWARE"/>
        <s v="AFFINITY X"/>
        <s v="MASTER CARD"/>
        <s v="VIMAN NAGAR"/>
      </sharedItems>
    </cacheField>
    <cacheField name="Designation" numFmtId="0">
      <sharedItems containsBlank="1">
        <s v=" kalyani nagar"/>
        <m/>
        <s v="software developer"/>
        <s v="HADAPSAR"/>
        <s v="wipro technologies"/>
        <s v="bekwart industries pvt."/>
        <s v="ASSDC.PRODUCT DEVELOPER"/>
        <s v="SCAN IT"/>
        <s v="COUNSELLOR"/>
        <s v="MANAGER"/>
        <s v="ASST.MANAGER"/>
        <s v="SR. ENGG"/>
        <s v="CAE.ENGG"/>
        <s v="SR.ESTIMATION ENGG"/>
        <s v="REVIEW EXECUTIVE"/>
        <s v="SR.MANAGER"/>
        <s v="CORPORATE SC"/>
        <s v="SERVICE COORDINATOR"/>
        <s v="WEB DESIGNER"/>
        <s v="Doctor"/>
        <s v="ASSISTANT"/>
        <s v="AXA"/>
        <s v="BNLY"/>
      </sharedItems>
    </cacheField>
    <cacheField name="Links to Company Letter" numFmtId="0">
      <sharedItems containsString="0" containsBlank="1">
        <m/>
      </sharedItems>
    </cacheField>
    <cacheField name="Links to Company ID" numFmtId="0">
      <sharedItems containsString="0" containsBlank="1">
        <m/>
      </sharedItems>
    </cacheField>
    <cacheField name="Govt. ID Type" numFmtId="0">
      <sharedItems containsBlank="1">
        <s v="Adhaar"/>
        <m/>
        <s v="Pan card"/>
        <s v="NO"/>
      </sharedItems>
    </cacheField>
    <cacheField name="Govt ID Number">
      <sharedItems containsBlank="1" containsMixedTypes="1" containsNumber="1" containsInteger="1">
        <n v="8.14664548238E11"/>
        <m/>
        <n v="8.61959290385E11"/>
        <n v="6.34042989864E11"/>
        <n v="7.7345343281E11"/>
        <n v="2.1139662112E11"/>
        <n v="6.21117760743E11"/>
        <n v="7.85754834937E11"/>
        <n v="9.22396239021E11"/>
        <n v="8.50617963553E11"/>
        <n v="7.14820924197E11"/>
        <n v="8.18370045762E11"/>
        <n v="8.49248647188E11"/>
        <n v="3.28969211446E11"/>
        <n v="9.06775290655E11"/>
        <n v="2.7608830675E11"/>
        <n v="9.06398306823E11"/>
        <n v="2.71015069968E11"/>
        <n v="3.87361804686E11"/>
        <n v="9.66255214334E11"/>
        <n v="7.9492328443E11"/>
        <s v="8651 4334 1656"/>
        <s v="4908 7940 5773"/>
        <s v="8789 7459 4048"/>
      </sharedItems>
    </cacheField>
    <cacheField name="date of joining2" databaseField="0">
      <fieldGroup base="2">
        <rangePr autoStart="0" autoEnd="0" groupBy="months" startDate="2019-01-06T00:00:00Z" endDate="2019-06-02T00:00:00Z"/>
        <groupItems>
          <s v="&lt;01/06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2/19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A2:AD107" sheet="Room Chart"/>
  </cacheSource>
  <cacheFields>
    <cacheField name="Floor" numFmtId="0">
      <sharedItems containsSemiMixedTypes="0" containsString="0" containsNumber="1" containsInteger="1">
        <n v="1.0"/>
        <n v="2.0"/>
        <n v="3.0"/>
      </sharedItems>
    </cacheField>
    <cacheField name="Fla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Bed" numFmtId="0">
      <sharedItems>
        <s v="101/1"/>
        <s v="101/2"/>
        <s v="101/3"/>
        <s v="101/4"/>
        <s v="102/1"/>
        <s v="102/2"/>
        <s v="102/3"/>
        <s v="102/4"/>
        <s v="102/5"/>
        <s v="103/1"/>
        <s v="103/2"/>
        <s v="103/3"/>
        <s v="103/4"/>
        <s v="103/5"/>
        <s v="104/1"/>
        <s v="104/2"/>
        <s v="104/3"/>
        <s v="105/1"/>
        <s v="105/2"/>
        <s v="105/3"/>
        <s v="105/4"/>
        <s v="106/1"/>
        <s v="106/2"/>
        <s v="106/3"/>
        <s v="106/4"/>
        <s v="106/5"/>
        <s v="107/1"/>
        <s v="107/2"/>
        <s v="107/3"/>
        <s v="107/4"/>
        <s v="107/5"/>
        <s v="108/1"/>
        <s v="108/2"/>
        <s v="108/3"/>
        <s v="108/4"/>
        <s v="201/1"/>
        <s v="201/2"/>
        <s v="201/3"/>
        <s v="201/4"/>
        <s v="202/1"/>
        <s v="202/2"/>
        <s v="202/3"/>
        <s v="202/4"/>
        <s v="202/5"/>
        <s v="203/1"/>
        <s v="203/2"/>
        <s v="203/3"/>
        <s v="203/4"/>
        <s v="203/5"/>
        <s v="204/1"/>
        <s v="204/2"/>
        <s v="204/3"/>
        <s v="205/1"/>
        <s v="205/2"/>
        <s v="205/3"/>
        <s v="205/4"/>
        <s v="206/1"/>
        <s v="206/2"/>
        <s v="206/3"/>
        <s v="206/4"/>
        <s v="206/5"/>
        <s v="207/1"/>
        <s v="207/2"/>
        <s v="207/3"/>
        <s v="207/4"/>
        <s v="207/5"/>
        <s v="208/1"/>
        <s v="208/2"/>
        <s v="208/3"/>
        <s v="208/4"/>
        <s v="301/1"/>
        <s v="301/2"/>
        <s v="301/3"/>
        <s v="301/4"/>
        <s v="302/1"/>
        <s v="302/2"/>
        <s v="302/3"/>
        <s v="302/4"/>
        <s v="302/5"/>
        <s v="303/1"/>
        <s v="303/2"/>
        <s v="303/3"/>
        <s v="303/4"/>
        <s v="303/5"/>
        <s v="304/1"/>
        <s v="304/2"/>
        <s v="304/3"/>
        <s v="305/1"/>
        <s v="305/2"/>
        <s v="305/3"/>
        <s v="305/4"/>
        <s v="306/1"/>
        <s v="306/2"/>
        <s v="306/3"/>
        <s v="306/4"/>
        <s v="306/5"/>
        <s v="307/1"/>
        <s v="307/2"/>
        <s v="307/3"/>
        <s v="307/4"/>
        <s v="307/5"/>
        <s v="308/1"/>
        <s v="308/2"/>
        <s v="308/3"/>
        <s v="308/4"/>
      </sharedItems>
    </cacheField>
    <cacheField name="Occupied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Output-" cacheId="0" dataCaption="" rowGrandTotals="0" compact="0" compactData="0">
  <location ref="A15:P51" firstHeaderRow="0" firstDataRow="15" firstDataCol="0"/>
  <pivotFields>
    <pivotField name="Srl #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Full Name" axis="axisRow" compact="0" outline="0" multipleItemSelectionAllowed="1" showAll="0" sortType="ascending" defaultSubtotal="0">
      <items>
        <item x="1"/>
        <item x="3"/>
        <item x="0"/>
        <item x="10"/>
        <item x="6"/>
        <item x="29"/>
        <item x="12"/>
        <item x="17"/>
        <item x="15"/>
        <item x="5"/>
        <item x="31"/>
        <item x="14"/>
        <item x="30"/>
        <item x="11"/>
        <item x="22"/>
        <item x="2"/>
        <item x="21"/>
        <item x="25"/>
        <item x="18"/>
        <item x="4"/>
        <item x="13"/>
        <item x="34"/>
        <item x="33"/>
        <item x="28"/>
        <item x="26"/>
        <item x="8"/>
        <item x="24"/>
        <item x="20"/>
        <item x="16"/>
        <item x="23"/>
        <item x="27"/>
        <item x="32"/>
        <item x="35"/>
        <item x="19"/>
        <item x="7"/>
        <item x="9"/>
      </items>
    </pivotField>
    <pivotField name="Date of Joining" axis="axisRow" compact="0" numFmtId="165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Permanent Address" axis="axisRow" compact="0" outline="0" multipleItemSelectionAllowed="1" showAll="0" sortType="ascending" defaultSubtotal="0">
      <items>
        <item x="1"/>
        <item x="11"/>
        <item x="9"/>
        <item x="2"/>
        <item x="6"/>
        <item x="7"/>
        <item x="19"/>
        <item x="22"/>
        <item x="20"/>
        <item x="17"/>
        <item x="23"/>
        <item x="25"/>
        <item x="5"/>
        <item x="27"/>
        <item x="31"/>
        <item x="3"/>
        <item x="26"/>
        <item x="12"/>
        <item x="21"/>
        <item x="16"/>
        <item x="18"/>
        <item x="28"/>
        <item x="29"/>
        <item x="30"/>
        <item x="8"/>
        <item x="15"/>
        <item x="14"/>
        <item x="33"/>
        <item x="10"/>
        <item x="0"/>
        <item x="13"/>
        <item x="4"/>
        <item x="32"/>
        <item x="24"/>
      </items>
    </pivotField>
    <pivotField name="Contact Number" axis="axisRow" compact="0" outline="0" multipleItemSelectionAllowed="1" showAll="0" sortType="ascending" defaultSubtotal="0">
      <items>
        <item x="1"/>
        <item x="33"/>
        <item x="34"/>
        <item x="10"/>
        <item x="32"/>
        <item x="7"/>
        <item x="20"/>
        <item x="2"/>
        <item x="11"/>
        <item x="24"/>
        <item x="31"/>
        <item x="12"/>
        <item x="0"/>
        <item x="22"/>
        <item x="23"/>
        <item x="30"/>
        <item x="27"/>
        <item x="16"/>
        <item x="3"/>
        <item x="21"/>
        <item x="35"/>
        <item x="26"/>
        <item x="28"/>
        <item x="25"/>
        <item x="19"/>
        <item x="8"/>
        <item x="17"/>
        <item x="29"/>
        <item x="15"/>
        <item x="9"/>
        <item x="13"/>
        <item x="4"/>
        <item x="6"/>
        <item x="18"/>
        <item x="14"/>
        <item x="5"/>
      </items>
    </pivotField>
    <pivotField name="Emergency Contact Number" axis="axisRow" compact="0" outline="0" multipleItemSelectionAllowed="1" showAll="0" sortType="ascending" defaultSubtotal="0">
      <items>
        <item x="1"/>
        <item x="33"/>
        <item x="23"/>
        <item x="32"/>
        <item x="18"/>
        <item x="20"/>
        <item x="17"/>
        <item x="2"/>
        <item x="27"/>
        <item x="3"/>
        <item x="16"/>
        <item x="26"/>
        <item x="30"/>
        <item x="34"/>
        <item x="19"/>
        <item x="22"/>
        <item x="4"/>
        <item x="29"/>
        <item x="10"/>
        <item x="0"/>
        <item x="25"/>
        <item x="31"/>
        <item x="15"/>
        <item x="8"/>
        <item x="5"/>
        <item x="28"/>
        <item x="6"/>
        <item x="24"/>
        <item x="14"/>
        <item x="13"/>
        <item x="21"/>
        <item x="9"/>
        <item x="11"/>
        <item x="12"/>
        <item x="7"/>
      </items>
    </pivotField>
    <pivotField name="Email ID" compact="0" outline="0" multipleItemSelectionAllowed="1" showAll="0">
      <items>
        <item x="0"/>
        <item t="default"/>
      </items>
    </pivotField>
    <pivotField name="Gender" axis="axisRow" compact="0" outline="0" multipleItemSelectionAllowed="1" showAll="0" sortType="ascending" defaultSubtotal="0">
      <items>
        <item x="1"/>
        <item x="2"/>
        <item x="0"/>
      </items>
    </pivotField>
    <pivotField name="Bed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egn.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ccommodation Type" axis="axisRow" compact="0" outline="0" multipleItemSelectionAllowed="1" showAll="0" sortType="ascending" defaultSubtotal="0">
      <items>
        <item x="1"/>
        <item x="0"/>
        <item x="2"/>
      </items>
    </pivotField>
    <pivotField name="Deposit Amt." axis="axisRow" compact="0" outline="0" multipleItemSelectionAllowed="1" showAll="0" sortType="ascending" defaultSubtotal="0">
      <items>
        <item x="1"/>
        <item x="4"/>
        <item x="8"/>
        <item x="0"/>
        <item x="10"/>
        <item x="7"/>
        <item x="2"/>
        <item x="3"/>
        <item x="6"/>
        <item x="9"/>
        <item x="5"/>
      </items>
    </pivotField>
    <pivotField name="Rent Amt." axis="axisRow" compact="0" outline="0" multipleItemSelectionAllowed="1" showAll="0" sortType="ascending" defaultSubtotal="0">
      <items>
        <item x="1"/>
        <item x="0"/>
        <item x="9"/>
        <item x="6"/>
        <item x="2"/>
        <item x="3"/>
        <item x="5"/>
        <item x="8"/>
        <item x="7"/>
        <item x="4"/>
      </items>
    </pivotField>
    <pivotField name="Preferable Meal Veg/Non Veg" axis="axisRow" compact="0" outline="0" multipleItemSelectionAllowed="1" showAll="0" sortType="ascending" defaultSubtotal="0">
      <items>
        <item x="0"/>
        <item x="1"/>
        <item x="3"/>
        <item x="2"/>
      </items>
    </pivotField>
    <pivotField name="Company Name" axis="axisRow" compact="0" outline="0" multipleItemSelectionAllowed="1" showAll="0" sortType="ascending" defaultSubtotal="0">
      <items>
        <item x="1"/>
        <item x="27"/>
        <item x="22"/>
        <item x="26"/>
        <item x="12"/>
        <item x="2"/>
        <item x="24"/>
        <item x="6"/>
        <item x="7"/>
        <item x="14"/>
        <item x="9"/>
        <item x="18"/>
        <item x="17"/>
        <item x="4"/>
        <item x="0"/>
        <item x="3"/>
        <item x="23"/>
        <item x="28"/>
        <item x="20"/>
        <item x="21"/>
        <item x="10"/>
        <item x="13"/>
        <item x="19"/>
        <item x="8"/>
        <item x="25"/>
        <item x="29"/>
        <item x="11"/>
        <item x="16"/>
        <item x="5"/>
        <item x="15"/>
      </items>
    </pivotField>
    <pivotField name="Designation" axis="axisRow" compact="0" outline="0" multipleItemSelectionAllowed="1" showAll="0" sortType="ascending" defaultSubtotal="0">
      <items>
        <item x="1"/>
        <item x="0"/>
        <item x="6"/>
        <item x="20"/>
        <item x="10"/>
        <item x="21"/>
        <item x="5"/>
        <item x="22"/>
        <item x="12"/>
        <item x="16"/>
        <item x="8"/>
        <item x="19"/>
        <item x="3"/>
        <item x="9"/>
        <item x="14"/>
        <item x="7"/>
        <item x="17"/>
        <item x="2"/>
        <item x="11"/>
        <item x="13"/>
        <item x="15"/>
        <item x="18"/>
        <item x="4"/>
      </items>
    </pivotField>
    <pivotField name="Links to Company Letter" compact="0" outline="0" multipleItemSelectionAllowed="1" showAll="0">
      <items>
        <item x="0"/>
        <item t="default"/>
      </items>
    </pivotField>
    <pivotField name="Links to Company ID" compact="0" outline="0" multipleItemSelectionAllowed="1" showAll="0">
      <items>
        <item x="0"/>
        <item t="default"/>
      </items>
    </pivotField>
    <pivotField name="Govt. ID Type" axis="axisRow" compact="0" outline="0" multipleItemSelectionAllowed="1" showAll="0" sortType="ascending" defaultSubtotal="0">
      <items>
        <item x="1"/>
        <item x="0"/>
        <item x="3"/>
        <item x="2"/>
      </items>
    </pivotField>
    <pivotField name="Govt ID Number" axis="axisRow" compact="0" outline="0" multipleItemSelectionAllowed="1" showAll="0" sortType="ascending">
      <items>
        <item x="1"/>
        <item x="5"/>
        <item x="17"/>
        <item x="15"/>
        <item x="13"/>
        <item x="18"/>
        <item x="6"/>
        <item x="3"/>
        <item x="10"/>
        <item x="4"/>
        <item x="7"/>
        <item x="20"/>
        <item x="0"/>
        <item x="11"/>
        <item x="12"/>
        <item x="9"/>
        <item x="2"/>
        <item x="16"/>
        <item x="14"/>
        <item x="8"/>
        <item x="19"/>
        <item x="22"/>
        <item x="21"/>
        <item x="23"/>
        <item t="default"/>
      </items>
    </pivotField>
    <pivotField name="date of joining2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>
    <field x="1"/>
    <field x="20"/>
    <field x="2"/>
    <field x="3"/>
    <field x="4"/>
    <field x="5"/>
    <field x="7"/>
    <field x="10"/>
    <field x="11"/>
    <field x="12"/>
    <field x="13"/>
    <field x="14"/>
    <field x="15"/>
    <field x="18"/>
    <field x="19"/>
  </rowFields>
</pivotTableDefinition>
</file>

<file path=xl/pivotTables/pivotTable2.xml><?xml version="1.0" encoding="utf-8"?>
<pivotTableDefinition xmlns="http://schemas.openxmlformats.org/spreadsheetml/2006/main" name="Sheet5" cacheId="1" dataCaption="" rowGrandTotals="0" compact="0" compactData="0">
  <location ref="A6:B8" firstHeaderRow="0" firstDataRow="1" firstDataCol="0"/>
  <pivotFields>
    <pivotField name="Floor" compact="0" outline="0" multipleItemSelectionAllowed="1" showAll="0">
      <items>
        <item x="0"/>
        <item x="1"/>
        <item x="2"/>
        <item t="default"/>
      </items>
    </pivotField>
    <pivotField name="Fla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ccupied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dataFields>
    <dataField name="Count of Bed" fld="2" subtotal="count" baseField="0"/>
  </dataFields>
</pivotTableDefinition>
</file>

<file path=xl/pivotTables/pivotTable3.xml><?xml version="1.0" encoding="utf-8"?>
<pivotTableDefinition xmlns="http://schemas.openxmlformats.org/spreadsheetml/2006/main" name="Sheet5 2" cacheId="1" dataCaption="" rowGrandTotals="0" compact="0" compactData="0">
  <location ref="E6:F8" firstHeaderRow="0" firstDataRow="1" firstDataCol="0" rowPageCount="1" colPageCount="1"/>
  <pivotFields>
    <pivotField name="Floor" axis="axisPage" compact="0" outline="0" multipleItemSelectionAllowed="1" showAll="0">
      <items>
        <item x="0"/>
        <item x="1"/>
        <item x="2"/>
        <item t="default"/>
      </items>
    </pivotField>
    <pivotField name="Fla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ccupied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pageFields>
    <pageField fld="0"/>
  </pageFields>
  <dataFields>
    <dataField name="Count of Bed" fld="2" subtotal="count" baseField="0"/>
  </dataFields>
</pivotTableDefinition>
</file>

<file path=xl/pivotTables/pivotTable4.xml><?xml version="1.0" encoding="utf-8"?>
<pivotTableDefinition xmlns="http://schemas.openxmlformats.org/spreadsheetml/2006/main" name="Sheet5 3" cacheId="1" dataCaption="" rowGrandTotals="0" compact="0" compactData="0">
  <location ref="I6:J8" firstHeaderRow="0" firstDataRow="1" firstDataCol="0" rowPageCount="1" colPageCount="1"/>
  <pivotFields>
    <pivotField name="Floor" axis="axisPage" compact="0" outline="0" multipleItemSelectionAllowed="1" showAll="0">
      <items>
        <item x="0"/>
        <item x="1"/>
        <item x="2"/>
        <item t="default"/>
      </items>
    </pivotField>
    <pivotField name="Fla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ccupied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pageFields>
    <pageField fld="0"/>
  </pageFields>
  <dataFields>
    <dataField name="Count of Bed" fld="2" subtotal="count" baseField="0"/>
  </dataFields>
</pivotTableDefinition>
</file>

<file path=xl/pivotTables/pivotTable5.xml><?xml version="1.0" encoding="utf-8"?>
<pivotTableDefinition xmlns="http://schemas.openxmlformats.org/spreadsheetml/2006/main" name="Sheet5 4" cacheId="1" dataCaption="" rowGrandTotals="0" compact="0" compactData="0">
  <location ref="M6:N8" firstHeaderRow="0" firstDataRow="1" firstDataCol="0" rowPageCount="1" colPageCount="1"/>
  <pivotFields>
    <pivotField name="Floor" axis="axisPage" compact="0" outline="0" multipleItemSelectionAllowed="1" showAll="0">
      <items>
        <item x="0"/>
        <item x="1"/>
        <item x="2"/>
        <item t="default"/>
      </items>
    </pivotField>
    <pivotField name="Fla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ccupied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pageFields>
    <pageField fld="0"/>
  </pageFields>
  <dataFields>
    <dataField name="Count of Bed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kpreetham2434@gmail.com" TargetMode="External"/><Relationship Id="rId42" Type="http://schemas.openxmlformats.org/officeDocument/2006/relationships/hyperlink" Target="mailto:SHOBY.ANSARI586@GMAIL.COM" TargetMode="External"/><Relationship Id="rId41" Type="http://schemas.openxmlformats.org/officeDocument/2006/relationships/hyperlink" Target="mailto:yogeshwaichal@gmail.com" TargetMode="External"/><Relationship Id="rId44" Type="http://schemas.openxmlformats.org/officeDocument/2006/relationships/hyperlink" Target="mailto:sruthibhaskar1995@gmail.com" TargetMode="External"/><Relationship Id="rId43" Type="http://schemas.openxmlformats.org/officeDocument/2006/relationships/hyperlink" Target="mailto:hasmatmondal141@gmail.com" TargetMode="External"/><Relationship Id="rId46" Type="http://schemas.openxmlformats.org/officeDocument/2006/relationships/hyperlink" Target="mailto:Shrininvas_Saraf@yahoo.co.in" TargetMode="External"/><Relationship Id="rId45" Type="http://schemas.openxmlformats.org/officeDocument/2006/relationships/hyperlink" Target="mailto:dimplegandhi777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KALPITAGARWAL2311@GMAIL.COM" TargetMode="External"/><Relationship Id="rId3" Type="http://schemas.openxmlformats.org/officeDocument/2006/relationships/hyperlink" Target="mailto:akshaybhagat2606@gmail.com" TargetMode="External"/><Relationship Id="rId4" Type="http://schemas.openxmlformats.org/officeDocument/2006/relationships/hyperlink" Target="mailto:amolpai070499@gmail.com" TargetMode="External"/><Relationship Id="rId9" Type="http://schemas.openxmlformats.org/officeDocument/2006/relationships/hyperlink" Target="mailto:danimithil@gmail.com" TargetMode="External"/><Relationship Id="rId48" Type="http://schemas.openxmlformats.org/officeDocument/2006/relationships/hyperlink" Target="mailto:prasoonkush@gmail.com" TargetMode="External"/><Relationship Id="rId47" Type="http://schemas.openxmlformats.org/officeDocument/2006/relationships/hyperlink" Target="mailto:deepalipadali22@gmail.com" TargetMode="External"/><Relationship Id="rId49" Type="http://schemas.openxmlformats.org/officeDocument/2006/relationships/hyperlink" Target="mailto:aayushabhalerao26@gmail.com" TargetMode="External"/><Relationship Id="rId5" Type="http://schemas.openxmlformats.org/officeDocument/2006/relationships/hyperlink" Target="mailto:jaswantpardeshi98@gmail.com" TargetMode="External"/><Relationship Id="rId6" Type="http://schemas.openxmlformats.org/officeDocument/2006/relationships/hyperlink" Target="mailto:itrkevindoshi@gmail.com" TargetMode="External"/><Relationship Id="rId7" Type="http://schemas.openxmlformats.org/officeDocument/2006/relationships/hyperlink" Target="mailto:ladityachoudhary@gmail.com" TargetMode="External"/><Relationship Id="rId8" Type="http://schemas.openxmlformats.org/officeDocument/2006/relationships/hyperlink" Target="mailto:wolapu14@gmail.com" TargetMode="External"/><Relationship Id="rId31" Type="http://schemas.openxmlformats.org/officeDocument/2006/relationships/hyperlink" Target="mailto:srisrinivas13389@gmail.com" TargetMode="External"/><Relationship Id="rId30" Type="http://schemas.openxmlformats.org/officeDocument/2006/relationships/hyperlink" Target="mailto:shubhampatil0807@gmail.com" TargetMode="External"/><Relationship Id="rId33" Type="http://schemas.openxmlformats.org/officeDocument/2006/relationships/hyperlink" Target="mailto:kiranramesh52@gmail.com" TargetMode="External"/><Relationship Id="rId32" Type="http://schemas.openxmlformats.org/officeDocument/2006/relationships/hyperlink" Target="mailto:mailsubadraa@gmail.com" TargetMode="External"/><Relationship Id="rId35" Type="http://schemas.openxmlformats.org/officeDocument/2006/relationships/hyperlink" Target="mailto:prasadkshirsagar1805@gmail.com" TargetMode="External"/><Relationship Id="rId34" Type="http://schemas.openxmlformats.org/officeDocument/2006/relationships/hyperlink" Target="mailto:jahnavishah121@gmail.com" TargetMode="External"/><Relationship Id="rId37" Type="http://schemas.openxmlformats.org/officeDocument/2006/relationships/hyperlink" Target="mailto:pratik.shevale1@gmail.com" TargetMode="External"/><Relationship Id="rId36" Type="http://schemas.openxmlformats.org/officeDocument/2006/relationships/hyperlink" Target="mailto:fahad.nazeer@gmail.com" TargetMode="External"/><Relationship Id="rId39" Type="http://schemas.openxmlformats.org/officeDocument/2006/relationships/hyperlink" Target="mailto:niharikasukhabogi@gmail.com" TargetMode="External"/><Relationship Id="rId38" Type="http://schemas.openxmlformats.org/officeDocument/2006/relationships/hyperlink" Target="mailto:saisandeephyd2015@gmail.com" TargetMode="External"/><Relationship Id="rId62" Type="http://schemas.openxmlformats.org/officeDocument/2006/relationships/hyperlink" Target="mailto:Snehalpode14@gmail.com" TargetMode="External"/><Relationship Id="rId61" Type="http://schemas.openxmlformats.org/officeDocument/2006/relationships/hyperlink" Target="mailto:Abhishekbarai999@gmail.com" TargetMode="External"/><Relationship Id="rId20" Type="http://schemas.openxmlformats.org/officeDocument/2006/relationships/hyperlink" Target="mailto:avishek@iitk.aacoin" TargetMode="External"/><Relationship Id="rId64" Type="http://schemas.openxmlformats.org/officeDocument/2006/relationships/hyperlink" Target="mailto:vinay89nikam@gmail.com" TargetMode="External"/><Relationship Id="rId63" Type="http://schemas.openxmlformats.org/officeDocument/2006/relationships/hyperlink" Target="mailto:Guneet.juneja2408@gmail.com" TargetMode="External"/><Relationship Id="rId22" Type="http://schemas.openxmlformats.org/officeDocument/2006/relationships/hyperlink" Target="mailto:Saavysingh@gmail.com" TargetMode="External"/><Relationship Id="rId66" Type="http://schemas.openxmlformats.org/officeDocument/2006/relationships/vmlDrawing" Target="../drawings/vmlDrawing1.vml"/><Relationship Id="rId21" Type="http://schemas.openxmlformats.org/officeDocument/2006/relationships/hyperlink" Target="mailto:singhdomon2405@gmail.com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mailto:ranechinmay1999@gmail.com" TargetMode="External"/><Relationship Id="rId23" Type="http://schemas.openxmlformats.org/officeDocument/2006/relationships/hyperlink" Target="mailto:dishasingla2911@gmail.com" TargetMode="External"/><Relationship Id="rId60" Type="http://schemas.openxmlformats.org/officeDocument/2006/relationships/hyperlink" Target="mailto:afreenhussain121@gmail.com" TargetMode="External"/><Relationship Id="rId26" Type="http://schemas.openxmlformats.org/officeDocument/2006/relationships/hyperlink" Target="mailto:sachinyadav8055@gmail.com" TargetMode="External"/><Relationship Id="rId25" Type="http://schemas.openxmlformats.org/officeDocument/2006/relationships/hyperlink" Target="mailto:hk.khanhabib@gmail.com" TargetMode="External"/><Relationship Id="rId28" Type="http://schemas.openxmlformats.org/officeDocument/2006/relationships/hyperlink" Target="mailto:ashwinkumar1095@gmail.com" TargetMode="External"/><Relationship Id="rId27" Type="http://schemas.openxmlformats.org/officeDocument/2006/relationships/hyperlink" Target="mailto:Cethan036@gmail.com" TargetMode="External"/><Relationship Id="rId29" Type="http://schemas.openxmlformats.org/officeDocument/2006/relationships/hyperlink" Target="mailto:rohitdudhal7@gmail.com" TargetMode="External"/><Relationship Id="rId51" Type="http://schemas.openxmlformats.org/officeDocument/2006/relationships/hyperlink" Target="mailto:shubhamsankpal3199@gmail.com" TargetMode="External"/><Relationship Id="rId50" Type="http://schemas.openxmlformats.org/officeDocument/2006/relationships/hyperlink" Target="mailto:afreenk1964@gmail.com" TargetMode="External"/><Relationship Id="rId53" Type="http://schemas.openxmlformats.org/officeDocument/2006/relationships/hyperlink" Target="mailto:Ronakmantri25@gmail.com" TargetMode="External"/><Relationship Id="rId52" Type="http://schemas.openxmlformats.org/officeDocument/2006/relationships/hyperlink" Target="mailto:chintendesai00@gmail.com" TargetMode="External"/><Relationship Id="rId11" Type="http://schemas.openxmlformats.org/officeDocument/2006/relationships/hyperlink" Target="mailto:abhinandvenkali@gmail.com" TargetMode="External"/><Relationship Id="rId55" Type="http://schemas.openxmlformats.org/officeDocument/2006/relationships/hyperlink" Target="mailto:daheriyasuryaprakash@gmail.com" TargetMode="External"/><Relationship Id="rId10" Type="http://schemas.openxmlformats.org/officeDocument/2006/relationships/hyperlink" Target="mailto:rmp630@gmail.com" TargetMode="External"/><Relationship Id="rId54" Type="http://schemas.openxmlformats.org/officeDocument/2006/relationships/hyperlink" Target="mailto:priya1793@gmail.com" TargetMode="External"/><Relationship Id="rId13" Type="http://schemas.openxmlformats.org/officeDocument/2006/relationships/hyperlink" Target="mailto:j105sahil@gmail.com" TargetMode="External"/><Relationship Id="rId57" Type="http://schemas.openxmlformats.org/officeDocument/2006/relationships/hyperlink" Target="mailto:ashuwaman@gmail.com" TargetMode="External"/><Relationship Id="rId12" Type="http://schemas.openxmlformats.org/officeDocument/2006/relationships/hyperlink" Target="mailto:wanvatmohit27@gmail.com" TargetMode="External"/><Relationship Id="rId56" Type="http://schemas.openxmlformats.org/officeDocument/2006/relationships/hyperlink" Target="mailto:santosh.avhad86@gmail.com" TargetMode="External"/><Relationship Id="rId15" Type="http://schemas.openxmlformats.org/officeDocument/2006/relationships/hyperlink" Target="mailto:jasmansingh12@gmail.com" TargetMode="External"/><Relationship Id="rId59" Type="http://schemas.openxmlformats.org/officeDocument/2006/relationships/hyperlink" Target="mailto:chavandhanshri94@gmail.com" TargetMode="External"/><Relationship Id="rId14" Type="http://schemas.openxmlformats.org/officeDocument/2006/relationships/hyperlink" Target="mailto:supratikb98@gmail.com" TargetMode="External"/><Relationship Id="rId58" Type="http://schemas.openxmlformats.org/officeDocument/2006/relationships/hyperlink" Target="mailto:apa.blackice@gmail.com" TargetMode="External"/><Relationship Id="rId17" Type="http://schemas.openxmlformats.org/officeDocument/2006/relationships/hyperlink" Target="mailto:me@rajrajhans.com" TargetMode="External"/><Relationship Id="rId16" Type="http://schemas.openxmlformats.org/officeDocument/2006/relationships/hyperlink" Target="mailto:pushkarkrishan1@gmail.com" TargetMode="External"/><Relationship Id="rId19" Type="http://schemas.openxmlformats.org/officeDocument/2006/relationships/hyperlink" Target="mailto:rishi.barhate@gmail.com" TargetMode="External"/><Relationship Id="rId18" Type="http://schemas.openxmlformats.org/officeDocument/2006/relationships/hyperlink" Target="mailto:swwapnildeshpande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0" width="7.63"/>
  </cols>
  <sheetData>
    <row r="1">
      <c r="A1" s="5"/>
      <c r="B1" s="7"/>
      <c r="C1" s="8"/>
      <c r="D1" s="8"/>
      <c r="E1" s="8"/>
      <c r="F1" s="8"/>
      <c r="G1" s="8"/>
      <c r="H1" s="8"/>
      <c r="I1" s="1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>
      <c r="A2" s="5"/>
      <c r="B2" s="18"/>
      <c r="C2" s="5"/>
      <c r="D2" s="5"/>
      <c r="E2" s="5"/>
      <c r="F2" s="5"/>
      <c r="G2" s="5"/>
      <c r="H2" s="5"/>
      <c r="I2" s="2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>
        <v>1.0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>
      <c r="A3" s="5"/>
      <c r="B3" s="26" t="s">
        <v>15</v>
      </c>
      <c r="C3" s="5"/>
      <c r="D3" s="5"/>
      <c r="E3" s="5"/>
      <c r="F3" s="5"/>
      <c r="G3" s="5"/>
      <c r="H3" s="5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>
      <c r="A4" s="5"/>
      <c r="B4" s="33"/>
      <c r="C4" s="5"/>
      <c r="D4" s="5"/>
      <c r="E4" s="5"/>
      <c r="F4" s="5"/>
      <c r="G4" s="5"/>
      <c r="H4" s="5"/>
      <c r="I4" s="2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>
      <c r="A5" s="5"/>
      <c r="B5" s="33"/>
      <c r="C5" s="5"/>
      <c r="D5" s="5"/>
      <c r="E5" s="5"/>
      <c r="F5" s="5"/>
      <c r="G5" s="5"/>
      <c r="H5" s="5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>
      <c r="A6" s="5"/>
      <c r="B6" s="33"/>
      <c r="C6" s="5"/>
      <c r="D6" s="5"/>
      <c r="E6" s="5"/>
      <c r="F6" s="5"/>
      <c r="G6" s="5"/>
      <c r="H6" s="5"/>
      <c r="I6" s="2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>
      <c r="A7" s="5"/>
      <c r="B7" s="33"/>
      <c r="C7" s="5"/>
      <c r="D7" s="5"/>
      <c r="E7" s="5"/>
      <c r="F7" s="5"/>
      <c r="G7" s="5"/>
      <c r="H7" s="5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>
      <c r="A8" s="5"/>
      <c r="B8" s="33"/>
      <c r="C8" s="5"/>
      <c r="D8" s="5"/>
      <c r="E8" s="5"/>
      <c r="F8" s="5"/>
      <c r="G8" s="5"/>
      <c r="H8" s="5"/>
      <c r="I8" s="2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>
      <c r="A9" s="5"/>
      <c r="B9" s="33"/>
      <c r="C9" s="5"/>
      <c r="D9" s="5"/>
      <c r="E9" s="5"/>
      <c r="F9" s="5"/>
      <c r="G9" s="5"/>
      <c r="H9" s="5"/>
      <c r="I9" s="2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>
      <c r="A10" s="5"/>
      <c r="B10" s="33"/>
      <c r="C10" s="5"/>
      <c r="D10" s="5"/>
      <c r="E10" s="5"/>
      <c r="F10" s="5"/>
      <c r="G10" s="5"/>
      <c r="H10" s="5"/>
      <c r="I10" s="2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>
      <c r="A11" s="5"/>
      <c r="B11" s="33"/>
      <c r="C11" s="5"/>
      <c r="D11" s="5"/>
      <c r="E11" s="5"/>
      <c r="F11" s="5"/>
      <c r="G11" s="5"/>
      <c r="H11" s="5"/>
      <c r="I11" s="2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>
      <c r="A12" s="5"/>
      <c r="B12" s="33"/>
      <c r="C12" s="5"/>
      <c r="D12" s="5"/>
      <c r="E12" s="5"/>
      <c r="F12" s="5"/>
      <c r="G12" s="5"/>
      <c r="H12" s="5"/>
      <c r="I12" s="2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>
      <c r="A13" s="5"/>
      <c r="B13" s="33"/>
      <c r="C13" s="5"/>
      <c r="D13" s="5"/>
      <c r="E13" s="5"/>
      <c r="F13" s="5"/>
      <c r="G13" s="5"/>
      <c r="H13" s="5"/>
      <c r="I13" s="2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>
      <c r="A14" s="5"/>
      <c r="B14" s="33"/>
      <c r="C14" s="5"/>
      <c r="D14" s="5"/>
      <c r="E14" s="5"/>
      <c r="F14" s="5"/>
      <c r="G14" s="5"/>
      <c r="H14" s="5"/>
      <c r="I14" s="2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>
      <c r="A15" s="5"/>
      <c r="B15" s="33"/>
      <c r="C15" s="5"/>
      <c r="D15" s="5"/>
      <c r="E15" s="5"/>
      <c r="F15" s="5"/>
      <c r="G15" s="5"/>
      <c r="H15" s="5"/>
      <c r="I15" s="2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>
      <c r="A16" s="5"/>
      <c r="B16" s="49"/>
      <c r="C16" s="5"/>
      <c r="D16" s="5"/>
      <c r="E16" s="5"/>
      <c r="F16" s="5"/>
      <c r="G16" s="5"/>
      <c r="H16" s="5"/>
      <c r="I16" s="2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>
      <c r="A17" s="5"/>
      <c r="B17" s="18"/>
      <c r="C17" s="5"/>
      <c r="D17" s="5"/>
      <c r="E17" s="5"/>
      <c r="F17" s="5"/>
      <c r="G17" s="5"/>
      <c r="H17" s="5"/>
      <c r="I17" s="2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>
      <c r="A18" s="5"/>
      <c r="B18" s="18"/>
      <c r="C18" s="5"/>
      <c r="D18" s="5"/>
      <c r="E18" s="5"/>
      <c r="F18" s="5"/>
      <c r="G18" s="5"/>
      <c r="H18" s="5"/>
      <c r="I18" s="2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>
      <c r="A19" s="5"/>
      <c r="B19" s="52"/>
      <c r="C19" s="53"/>
      <c r="D19" s="53"/>
      <c r="E19" s="53"/>
      <c r="F19" s="53"/>
      <c r="G19" s="53"/>
      <c r="H19" s="53"/>
      <c r="I19" s="5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B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8.5"/>
    <col customWidth="1" min="3" max="3" width="14.5"/>
    <col customWidth="1" min="4" max="4" width="18.38"/>
    <col customWidth="1" min="5" max="5" width="15.63"/>
    <col customWidth="1" min="6" max="6" width="24.88"/>
    <col customWidth="1" min="7" max="7" width="8.75"/>
    <col customWidth="1" min="8" max="12" width="12.88"/>
    <col customWidth="1" min="13" max="13" width="15.25"/>
    <col customWidth="1" min="14" max="14" width="12.13"/>
    <col customWidth="1" min="15" max="16" width="15.5"/>
    <col customWidth="1" min="17" max="17" width="13.25"/>
    <col customWidth="1" min="18" max="18" width="15.5"/>
    <col customWidth="1" min="19" max="35" width="7.63"/>
  </cols>
  <sheetData>
    <row r="15"/>
    <row r="16"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13"/>
    <col customWidth="1" min="2" max="2" width="18.13"/>
    <col customWidth="1" min="3" max="3" width="8.88"/>
    <col customWidth="1" min="4" max="4" width="22.25"/>
    <col customWidth="1" min="5" max="5" width="20.25"/>
    <col customWidth="1" min="6" max="6" width="19.5"/>
    <col customWidth="1" min="7" max="7" width="27.13"/>
    <col customWidth="1" min="8" max="10" width="8.38"/>
    <col customWidth="1" min="11" max="11" width="13.63"/>
    <col customWidth="1" min="12" max="13" width="8.38"/>
    <col customWidth="1" min="14" max="14" width="8.13"/>
    <col customWidth="1" min="15" max="15" width="35.0"/>
    <col customWidth="1" min="16" max="16" width="23.5"/>
    <col customWidth="1" min="17" max="18" width="8.38"/>
    <col customWidth="1" min="19" max="19" width="12.63"/>
    <col customWidth="1" min="20" max="20" width="11.5"/>
    <col customWidth="1" min="21" max="22" width="8.38"/>
    <col customWidth="1" min="23" max="23" width="26.63"/>
    <col customWidth="1" min="24" max="24" width="8.38"/>
    <col customWidth="1" min="25" max="31" width="8.0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4"/>
      <c r="I1" s="6"/>
      <c r="J1" s="6"/>
      <c r="K1" s="2" t="s">
        <v>1</v>
      </c>
      <c r="L1" s="3"/>
      <c r="M1" s="3"/>
      <c r="N1" s="4"/>
      <c r="O1" s="2" t="s">
        <v>2</v>
      </c>
      <c r="P1" s="3"/>
      <c r="Q1" s="3"/>
      <c r="R1" s="4"/>
      <c r="S1" s="9" t="s">
        <v>3</v>
      </c>
      <c r="T1" s="10"/>
      <c r="U1" s="12"/>
      <c r="V1" s="13" t="s">
        <v>4</v>
      </c>
      <c r="W1" s="14"/>
      <c r="X1" s="15"/>
      <c r="Y1" s="16"/>
      <c r="Z1" s="16"/>
      <c r="AA1" s="16"/>
      <c r="AB1" s="16"/>
      <c r="AC1" s="16"/>
      <c r="AD1" s="16"/>
      <c r="AE1" s="16"/>
    </row>
    <row r="2" ht="15.0" customHeight="1">
      <c r="A2" s="6"/>
      <c r="B2" s="6"/>
      <c r="C2" s="6"/>
      <c r="D2" s="1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19"/>
      <c r="T2" s="20"/>
      <c r="U2" s="20"/>
      <c r="V2" s="13"/>
      <c r="W2" s="14"/>
      <c r="X2" s="15"/>
      <c r="Y2" s="16"/>
      <c r="Z2" s="16"/>
      <c r="AA2" s="16"/>
      <c r="AB2" s="16"/>
      <c r="AC2" s="16"/>
      <c r="AD2" s="16">
        <v>152.0</v>
      </c>
      <c r="AE2" s="16">
        <v>4.0</v>
      </c>
    </row>
    <row r="3">
      <c r="A3" s="22" t="s">
        <v>5</v>
      </c>
      <c r="B3" s="23" t="s">
        <v>6</v>
      </c>
      <c r="C3" s="22" t="s">
        <v>7</v>
      </c>
      <c r="D3" s="24" t="s">
        <v>8</v>
      </c>
      <c r="E3" s="25" t="s">
        <v>9</v>
      </c>
      <c r="F3" s="25" t="s">
        <v>10</v>
      </c>
      <c r="G3" s="25" t="s">
        <v>11</v>
      </c>
      <c r="H3" s="25" t="s">
        <v>12</v>
      </c>
      <c r="I3" s="25" t="s">
        <v>13</v>
      </c>
      <c r="J3" s="25" t="s">
        <v>14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20</v>
      </c>
      <c r="P3" s="25" t="s">
        <v>21</v>
      </c>
      <c r="Q3" s="25" t="s">
        <v>22</v>
      </c>
      <c r="R3" s="25" t="s">
        <v>23</v>
      </c>
      <c r="S3" s="25" t="s">
        <v>24</v>
      </c>
      <c r="T3" s="25" t="s">
        <v>25</v>
      </c>
      <c r="U3" s="25" t="s">
        <v>26</v>
      </c>
      <c r="V3" s="25" t="s">
        <v>27</v>
      </c>
      <c r="W3" s="27" t="s">
        <v>28</v>
      </c>
      <c r="X3" s="28" t="s">
        <v>29</v>
      </c>
      <c r="Y3" s="29"/>
      <c r="Z3" s="29"/>
      <c r="AA3" s="29"/>
      <c r="AB3" s="29"/>
      <c r="AC3" s="29"/>
      <c r="AD3" s="29"/>
      <c r="AE3" s="29"/>
    </row>
    <row r="4" ht="15.0" customHeight="1">
      <c r="A4" s="30">
        <v>1.0</v>
      </c>
      <c r="B4" s="16" t="s">
        <v>30</v>
      </c>
      <c r="C4" s="31">
        <v>43471.0</v>
      </c>
      <c r="D4" s="32" t="s">
        <v>31</v>
      </c>
      <c r="E4" s="34">
        <v>8.147381407E9</v>
      </c>
      <c r="F4" s="34">
        <v>9.342939444E9</v>
      </c>
      <c r="G4" s="34"/>
      <c r="H4" s="34" t="s">
        <v>32</v>
      </c>
      <c r="I4" s="35" t="s">
        <v>33</v>
      </c>
      <c r="J4" s="16" t="s">
        <v>34</v>
      </c>
      <c r="K4" s="36" t="s">
        <v>35</v>
      </c>
      <c r="L4" s="34">
        <v>6000.0</v>
      </c>
      <c r="M4" s="34">
        <v>6000.0</v>
      </c>
      <c r="N4" s="16"/>
      <c r="O4" s="34" t="s">
        <v>36</v>
      </c>
      <c r="P4" s="34" t="s">
        <v>37</v>
      </c>
      <c r="Q4" s="30"/>
      <c r="R4" s="30"/>
      <c r="S4" s="37" t="s">
        <v>38</v>
      </c>
      <c r="T4" s="38">
        <v>8.14664548238E11</v>
      </c>
      <c r="U4" s="37"/>
      <c r="V4" s="34" t="s">
        <v>39</v>
      </c>
      <c r="W4" s="39"/>
      <c r="X4" s="40" t="s">
        <v>40</v>
      </c>
      <c r="Y4" s="16"/>
      <c r="Z4" s="16"/>
      <c r="AA4" s="16"/>
      <c r="AB4" s="16"/>
      <c r="AC4" s="16"/>
      <c r="AD4" s="16"/>
      <c r="AE4" s="16"/>
    </row>
    <row r="5">
      <c r="A5" s="30">
        <v>2.0</v>
      </c>
      <c r="B5" s="30"/>
      <c r="C5" s="31"/>
      <c r="D5" s="41"/>
      <c r="E5" s="30"/>
      <c r="F5" s="30"/>
      <c r="G5" s="30"/>
      <c r="H5" s="42"/>
      <c r="I5" s="35"/>
      <c r="J5" s="36"/>
      <c r="K5" s="43"/>
      <c r="L5" s="36"/>
      <c r="M5" s="36"/>
      <c r="N5" s="36"/>
      <c r="O5" s="36"/>
      <c r="P5" s="36"/>
      <c r="Q5" s="30"/>
      <c r="R5" s="30"/>
      <c r="S5" s="43"/>
      <c r="T5" s="36"/>
      <c r="U5" s="43"/>
      <c r="V5" s="36"/>
      <c r="W5" s="44" t="s">
        <v>41</v>
      </c>
      <c r="X5" s="40"/>
      <c r="Y5" s="16"/>
      <c r="Z5" s="16"/>
      <c r="AA5" s="16"/>
      <c r="AB5" s="16"/>
      <c r="AC5" s="16"/>
      <c r="AD5" s="16"/>
      <c r="AE5" s="16"/>
    </row>
    <row r="6">
      <c r="A6" s="30">
        <v>3.0</v>
      </c>
      <c r="B6" s="16" t="s">
        <v>42</v>
      </c>
      <c r="C6" s="31">
        <v>43471.0</v>
      </c>
      <c r="D6" s="45" t="s">
        <v>43</v>
      </c>
      <c r="E6" s="36">
        <v>7.624969274E9</v>
      </c>
      <c r="F6" s="36">
        <v>7.7108978E9</v>
      </c>
      <c r="G6" s="36"/>
      <c r="H6" s="36" t="s">
        <v>32</v>
      </c>
      <c r="I6" s="35" t="s">
        <v>44</v>
      </c>
      <c r="J6" s="16" t="s">
        <v>45</v>
      </c>
      <c r="K6" s="36" t="s">
        <v>46</v>
      </c>
      <c r="L6" s="36">
        <v>7500.0</v>
      </c>
      <c r="M6" s="36">
        <v>7500.0</v>
      </c>
      <c r="N6" s="36" t="s">
        <v>47</v>
      </c>
      <c r="O6" s="36" t="s">
        <v>48</v>
      </c>
      <c r="P6" s="36" t="s">
        <v>49</v>
      </c>
      <c r="Q6" s="30"/>
      <c r="R6" s="30"/>
      <c r="S6" s="43" t="s">
        <v>38</v>
      </c>
      <c r="T6" s="46">
        <v>8.61959290385E11</v>
      </c>
      <c r="U6" s="43"/>
      <c r="V6" s="36" t="s">
        <v>39</v>
      </c>
      <c r="W6" s="44"/>
      <c r="X6" s="40"/>
      <c r="Y6" s="16"/>
      <c r="Z6" s="16"/>
      <c r="AA6" s="16"/>
      <c r="AB6" s="16"/>
      <c r="AC6" s="16"/>
      <c r="AD6" s="16"/>
      <c r="AE6" s="16"/>
    </row>
    <row r="7">
      <c r="A7" s="30">
        <v>4.0</v>
      </c>
      <c r="B7" s="30"/>
      <c r="C7" s="31"/>
      <c r="D7" s="41"/>
      <c r="E7" s="30"/>
      <c r="F7" s="30"/>
      <c r="G7" s="30"/>
      <c r="H7" s="42"/>
      <c r="I7" s="3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7" t="s">
        <v>41</v>
      </c>
      <c r="X7" s="40"/>
      <c r="Y7" s="16"/>
      <c r="Z7" s="16"/>
      <c r="AA7" s="16"/>
      <c r="AB7" s="16"/>
      <c r="AC7" s="16"/>
      <c r="AD7" s="16"/>
      <c r="AE7" s="16"/>
    </row>
    <row r="8">
      <c r="A8" s="30">
        <v>5.0</v>
      </c>
      <c r="B8" s="30"/>
      <c r="C8" s="31"/>
      <c r="D8" s="48"/>
      <c r="E8" s="30"/>
      <c r="F8" s="30"/>
      <c r="G8" s="30"/>
      <c r="H8" s="42"/>
      <c r="I8" s="35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7" t="s">
        <v>41</v>
      </c>
      <c r="X8" s="40"/>
      <c r="Y8" s="16"/>
      <c r="Z8" s="16"/>
      <c r="AA8" s="16"/>
      <c r="AB8" s="16"/>
      <c r="AC8" s="16"/>
      <c r="AD8" s="16"/>
      <c r="AE8" s="16"/>
    </row>
    <row r="9">
      <c r="A9" s="30">
        <v>6.0</v>
      </c>
      <c r="B9" s="30"/>
      <c r="C9" s="31"/>
      <c r="D9" s="48"/>
      <c r="E9" s="30"/>
      <c r="F9" s="30"/>
      <c r="G9" s="30"/>
      <c r="H9" s="42"/>
      <c r="I9" s="35"/>
      <c r="J9" s="16"/>
      <c r="K9" s="16"/>
      <c r="L9" s="16"/>
      <c r="M9" s="16"/>
      <c r="N9" s="16"/>
      <c r="O9" s="16"/>
      <c r="P9" s="16"/>
      <c r="Q9" s="30"/>
      <c r="R9" s="30"/>
      <c r="S9" s="16"/>
      <c r="T9" s="16"/>
      <c r="U9" s="30"/>
      <c r="V9" s="30"/>
      <c r="W9" s="47" t="s">
        <v>41</v>
      </c>
      <c r="X9" s="40"/>
      <c r="Y9" s="16"/>
      <c r="Z9" s="16"/>
      <c r="AA9" s="16"/>
      <c r="AB9" s="16"/>
      <c r="AC9" s="16"/>
      <c r="AD9" s="16"/>
      <c r="AE9" s="16"/>
    </row>
    <row r="10">
      <c r="A10" s="30">
        <v>7.0</v>
      </c>
      <c r="B10" s="16" t="s">
        <v>50</v>
      </c>
      <c r="C10" s="31">
        <v>43474.0</v>
      </c>
      <c r="D10" s="48" t="s">
        <v>51</v>
      </c>
      <c r="E10" s="30">
        <v>9.021516898E9</v>
      </c>
      <c r="F10" s="30">
        <v>7.972991539E9</v>
      </c>
      <c r="G10" s="30"/>
      <c r="H10" s="30" t="s">
        <v>52</v>
      </c>
      <c r="I10" s="35"/>
      <c r="J10" s="30" t="s">
        <v>53</v>
      </c>
      <c r="K10" s="30" t="s">
        <v>46</v>
      </c>
      <c r="L10" s="30">
        <v>8000.0</v>
      </c>
      <c r="M10" s="30">
        <v>8000.0</v>
      </c>
      <c r="N10" s="30" t="s">
        <v>54</v>
      </c>
      <c r="O10" s="30" t="s">
        <v>55</v>
      </c>
      <c r="P10" s="30"/>
      <c r="Q10" s="30"/>
      <c r="R10" s="30"/>
      <c r="S10" s="30" t="s">
        <v>38</v>
      </c>
      <c r="T10" s="30">
        <v>6.34042989864E11</v>
      </c>
      <c r="U10" s="30"/>
      <c r="V10" s="30" t="s">
        <v>56</v>
      </c>
      <c r="W10" s="47">
        <v>43635.0</v>
      </c>
      <c r="X10" s="40"/>
      <c r="Y10" s="16"/>
      <c r="Z10" s="16"/>
      <c r="AA10" s="16"/>
      <c r="AB10" s="16"/>
      <c r="AC10" s="16"/>
      <c r="AD10" s="16"/>
      <c r="AE10" s="16"/>
    </row>
    <row r="11">
      <c r="A11" s="30">
        <v>8.0</v>
      </c>
      <c r="B11" s="30"/>
      <c r="C11" s="31"/>
      <c r="D11" s="48"/>
      <c r="E11" s="30"/>
      <c r="F11" s="30"/>
      <c r="G11" s="30"/>
      <c r="H11" s="42"/>
      <c r="I11" s="35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7" t="s">
        <v>41</v>
      </c>
      <c r="X11" s="40"/>
      <c r="Y11" s="16"/>
      <c r="Z11" s="16"/>
      <c r="AA11" s="16"/>
      <c r="AB11" s="16"/>
      <c r="AC11" s="16"/>
      <c r="AD11" s="16"/>
      <c r="AE11" s="16"/>
    </row>
    <row r="12">
      <c r="A12" s="30">
        <v>9.0</v>
      </c>
      <c r="B12" s="30"/>
      <c r="C12" s="31"/>
      <c r="D12" s="48"/>
      <c r="E12" s="30"/>
      <c r="F12" s="30"/>
      <c r="G12" s="30"/>
      <c r="H12" s="42"/>
      <c r="I12" s="35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7" t="s">
        <v>41</v>
      </c>
      <c r="X12" s="40"/>
      <c r="Y12" s="16"/>
      <c r="Z12" s="16"/>
      <c r="AA12" s="16"/>
      <c r="AB12" s="16"/>
      <c r="AC12" s="16"/>
      <c r="AD12" s="16"/>
      <c r="AE12" s="16"/>
    </row>
    <row r="13">
      <c r="A13" s="30">
        <v>10.0</v>
      </c>
      <c r="B13" s="16" t="s">
        <v>57</v>
      </c>
      <c r="C13" s="31">
        <v>43472.0</v>
      </c>
      <c r="D13" s="41" t="s">
        <v>58</v>
      </c>
      <c r="E13" s="30" t="s">
        <v>59</v>
      </c>
      <c r="F13" s="30">
        <v>8.975764099E9</v>
      </c>
      <c r="G13" s="30"/>
      <c r="H13" s="30" t="s">
        <v>32</v>
      </c>
      <c r="I13" s="35" t="s">
        <v>60</v>
      </c>
      <c r="J13" s="30" t="s">
        <v>61</v>
      </c>
      <c r="K13" s="30" t="s">
        <v>35</v>
      </c>
      <c r="L13" s="30">
        <v>6000.0</v>
      </c>
      <c r="M13" s="30">
        <v>6000.0</v>
      </c>
      <c r="N13" s="30" t="s">
        <v>62</v>
      </c>
      <c r="O13" s="30" t="s">
        <v>63</v>
      </c>
      <c r="P13" s="30" t="s">
        <v>64</v>
      </c>
      <c r="Q13" s="30"/>
      <c r="R13" s="30"/>
      <c r="S13" s="30" t="s">
        <v>38</v>
      </c>
      <c r="T13" s="30">
        <v>7.7345343281E11</v>
      </c>
      <c r="U13" s="30"/>
      <c r="V13" s="30" t="s">
        <v>56</v>
      </c>
      <c r="W13" s="47"/>
      <c r="X13" s="40"/>
      <c r="Y13" s="16"/>
      <c r="Z13" s="16"/>
      <c r="AA13" s="16"/>
      <c r="AB13" s="16"/>
      <c r="AC13" s="16"/>
      <c r="AD13" s="16"/>
      <c r="AE13" s="16"/>
    </row>
    <row r="14">
      <c r="A14" s="30">
        <v>11.0</v>
      </c>
      <c r="B14" s="16" t="s">
        <v>65</v>
      </c>
      <c r="C14" s="31">
        <v>43476.0</v>
      </c>
      <c r="D14" s="41" t="s">
        <v>66</v>
      </c>
      <c r="E14" s="30" t="s">
        <v>67</v>
      </c>
      <c r="F14" s="30">
        <v>9.769394279E9</v>
      </c>
      <c r="G14" s="30"/>
      <c r="H14" s="30" t="s">
        <v>32</v>
      </c>
      <c r="I14" s="35" t="s">
        <v>68</v>
      </c>
      <c r="J14" s="30" t="s">
        <v>69</v>
      </c>
      <c r="K14" s="30" t="s">
        <v>46</v>
      </c>
      <c r="L14" s="30">
        <v>8000.0</v>
      </c>
      <c r="M14" s="30">
        <v>8000.0</v>
      </c>
      <c r="N14" s="30" t="s">
        <v>62</v>
      </c>
      <c r="O14" s="30" t="s">
        <v>70</v>
      </c>
      <c r="P14" s="30" t="s">
        <v>71</v>
      </c>
      <c r="Q14" s="30"/>
      <c r="R14" s="30"/>
      <c r="S14" s="30" t="s">
        <v>38</v>
      </c>
      <c r="T14" s="47">
        <v>2.1139662112E11</v>
      </c>
      <c r="U14" s="30"/>
      <c r="V14" s="30" t="s">
        <v>56</v>
      </c>
      <c r="W14" s="47"/>
      <c r="X14" s="40"/>
      <c r="Y14" s="16"/>
      <c r="Z14" s="16"/>
      <c r="AA14" s="16"/>
      <c r="AB14" s="16"/>
      <c r="AC14" s="16"/>
      <c r="AD14" s="16"/>
      <c r="AE14" s="16"/>
    </row>
    <row r="15">
      <c r="A15" s="30">
        <v>12.0</v>
      </c>
      <c r="B15" s="16" t="s">
        <v>72</v>
      </c>
      <c r="C15" s="31">
        <v>43477.0</v>
      </c>
      <c r="D15" s="41" t="s">
        <v>73</v>
      </c>
      <c r="E15" s="30" t="s">
        <v>74</v>
      </c>
      <c r="F15" s="30">
        <v>9.850020617E9</v>
      </c>
      <c r="G15" s="30"/>
      <c r="H15" s="30" t="s">
        <v>32</v>
      </c>
      <c r="I15" s="35" t="s">
        <v>75</v>
      </c>
      <c r="J15" s="30" t="s">
        <v>76</v>
      </c>
      <c r="K15" s="30" t="s">
        <v>46</v>
      </c>
      <c r="L15" s="30">
        <v>8000.0</v>
      </c>
      <c r="M15" s="30">
        <v>8000.0</v>
      </c>
      <c r="N15" s="30" t="s">
        <v>62</v>
      </c>
      <c r="O15" s="30" t="s">
        <v>77</v>
      </c>
      <c r="P15" s="30" t="s">
        <v>78</v>
      </c>
      <c r="Q15" s="30"/>
      <c r="R15" s="30"/>
      <c r="S15" s="30" t="s">
        <v>38</v>
      </c>
      <c r="T15" s="30">
        <v>6.21117760743E11</v>
      </c>
      <c r="U15" s="30"/>
      <c r="V15" s="30" t="s">
        <v>56</v>
      </c>
      <c r="W15" s="47"/>
      <c r="X15" s="40"/>
      <c r="Y15" s="16"/>
      <c r="Z15" s="16"/>
      <c r="AA15" s="16"/>
      <c r="AB15" s="16"/>
      <c r="AC15" s="16"/>
      <c r="AD15" s="16"/>
      <c r="AE15" s="16"/>
    </row>
    <row r="16">
      <c r="A16" s="30">
        <v>13.0</v>
      </c>
      <c r="B16" s="16" t="s">
        <v>79</v>
      </c>
      <c r="C16" s="31">
        <v>43480.0</v>
      </c>
      <c r="D16" s="41" t="s">
        <v>80</v>
      </c>
      <c r="E16" s="30">
        <v>7.385063481E9</v>
      </c>
      <c r="F16" s="30" t="s">
        <v>81</v>
      </c>
      <c r="G16" s="30"/>
      <c r="H16" s="30" t="s">
        <v>52</v>
      </c>
      <c r="I16" s="35" t="s">
        <v>82</v>
      </c>
      <c r="J16" s="30" t="s">
        <v>83</v>
      </c>
      <c r="K16" s="30" t="s">
        <v>35</v>
      </c>
      <c r="L16" s="30">
        <v>6000.0</v>
      </c>
      <c r="M16" s="30">
        <v>6000.0</v>
      </c>
      <c r="N16" s="30" t="s">
        <v>54</v>
      </c>
      <c r="O16" s="30" t="s">
        <v>84</v>
      </c>
      <c r="P16" s="30" t="s">
        <v>85</v>
      </c>
      <c r="Q16" s="30"/>
      <c r="R16" s="30"/>
      <c r="S16" s="30" t="s">
        <v>38</v>
      </c>
      <c r="T16" s="30">
        <v>7.85754834937E11</v>
      </c>
      <c r="U16" s="30"/>
      <c r="V16" s="30" t="s">
        <v>56</v>
      </c>
      <c r="W16" s="47"/>
      <c r="X16" s="40"/>
      <c r="Y16" s="16"/>
      <c r="Z16" s="16"/>
      <c r="AA16" s="16"/>
      <c r="AB16" s="16"/>
      <c r="AC16" s="16"/>
      <c r="AD16" s="16"/>
      <c r="AE16" s="16"/>
    </row>
    <row r="17">
      <c r="A17" s="30">
        <v>14.0</v>
      </c>
      <c r="B17" s="16" t="s">
        <v>86</v>
      </c>
      <c r="C17" s="31">
        <v>43479.0</v>
      </c>
      <c r="D17" s="41" t="s">
        <v>87</v>
      </c>
      <c r="E17" s="30">
        <v>9.960934696E9</v>
      </c>
      <c r="F17" s="30">
        <v>9.766749204E9</v>
      </c>
      <c r="G17" s="30"/>
      <c r="H17" s="30" t="s">
        <v>52</v>
      </c>
      <c r="I17" s="35" t="s">
        <v>88</v>
      </c>
      <c r="J17" s="30" t="s">
        <v>89</v>
      </c>
      <c r="K17" s="30" t="s">
        <v>35</v>
      </c>
      <c r="L17" s="30">
        <v>6000.0</v>
      </c>
      <c r="M17" s="30">
        <v>6000.0</v>
      </c>
      <c r="N17" s="30" t="s">
        <v>54</v>
      </c>
      <c r="O17" s="30" t="s">
        <v>90</v>
      </c>
      <c r="P17" s="30" t="s">
        <v>91</v>
      </c>
      <c r="Q17" s="30"/>
      <c r="R17" s="30"/>
      <c r="S17" s="30" t="s">
        <v>38</v>
      </c>
      <c r="T17" s="30">
        <v>9.22396239021E11</v>
      </c>
      <c r="U17" s="30"/>
      <c r="V17" s="30" t="s">
        <v>56</v>
      </c>
      <c r="W17" s="47"/>
      <c r="X17" s="40"/>
      <c r="Y17" s="16"/>
      <c r="Z17" s="16"/>
      <c r="AA17" s="16"/>
      <c r="AB17" s="16"/>
      <c r="AC17" s="16"/>
      <c r="AD17" s="16"/>
      <c r="AE17" s="16"/>
    </row>
    <row r="18">
      <c r="A18" s="30">
        <v>15.0</v>
      </c>
      <c r="B18" s="16" t="s">
        <v>92</v>
      </c>
      <c r="C18" s="31">
        <v>43480.0</v>
      </c>
      <c r="D18" s="48" t="s">
        <v>93</v>
      </c>
      <c r="E18" s="30">
        <v>7.01767636995879E19</v>
      </c>
      <c r="F18" s="30" t="s">
        <v>94</v>
      </c>
      <c r="G18" s="30"/>
      <c r="H18" s="30" t="s">
        <v>32</v>
      </c>
      <c r="I18" s="35"/>
      <c r="J18" s="30" t="s">
        <v>95</v>
      </c>
      <c r="K18" s="30" t="s">
        <v>46</v>
      </c>
      <c r="L18" s="30">
        <v>8000.0</v>
      </c>
      <c r="M18" s="30">
        <v>8000.0</v>
      </c>
      <c r="N18" s="30" t="s">
        <v>62</v>
      </c>
      <c r="O18" s="30" t="s">
        <v>96</v>
      </c>
      <c r="P18" s="30" t="s">
        <v>97</v>
      </c>
      <c r="Q18" s="30"/>
      <c r="R18" s="30"/>
      <c r="S18" s="30" t="s">
        <v>38</v>
      </c>
      <c r="T18" s="30">
        <v>8.50617963553E11</v>
      </c>
      <c r="U18" s="30"/>
      <c r="V18" s="30" t="s">
        <v>98</v>
      </c>
      <c r="W18" s="47">
        <v>43626.0</v>
      </c>
      <c r="X18" s="40"/>
      <c r="Y18" s="16"/>
      <c r="Z18" s="16"/>
      <c r="AA18" s="16"/>
      <c r="AB18" s="16"/>
      <c r="AC18" s="16"/>
      <c r="AD18" s="16"/>
      <c r="AE18" s="16"/>
    </row>
    <row r="19">
      <c r="A19" s="30">
        <v>16.0</v>
      </c>
      <c r="B19" s="30"/>
      <c r="C19" s="31"/>
      <c r="D19" s="48"/>
      <c r="E19" s="30"/>
      <c r="F19" s="30"/>
      <c r="G19" s="30"/>
      <c r="H19" s="42"/>
      <c r="I19" s="3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7" t="s">
        <v>41</v>
      </c>
      <c r="X19" s="40"/>
      <c r="Y19" s="16"/>
      <c r="Z19" s="16"/>
      <c r="AA19" s="16"/>
      <c r="AB19" s="16"/>
      <c r="AC19" s="16"/>
      <c r="AD19" s="16"/>
      <c r="AE19" s="16"/>
    </row>
    <row r="20">
      <c r="A20" s="30">
        <v>17.0</v>
      </c>
      <c r="B20" s="50" t="s">
        <v>99</v>
      </c>
      <c r="C20" s="51">
        <v>43482.0</v>
      </c>
      <c r="D20" s="48" t="s">
        <v>100</v>
      </c>
      <c r="E20" s="30">
        <v>7.057557777E9</v>
      </c>
      <c r="F20" s="30">
        <v>9.130744657E9</v>
      </c>
      <c r="G20" s="30"/>
      <c r="H20" s="42" t="s">
        <v>32</v>
      </c>
      <c r="I20" s="35"/>
      <c r="J20" s="30" t="s">
        <v>101</v>
      </c>
      <c r="K20" s="30" t="s">
        <v>35</v>
      </c>
      <c r="L20" s="30">
        <v>4000.0</v>
      </c>
      <c r="M20" s="30">
        <v>6000.0</v>
      </c>
      <c r="N20" s="30" t="s">
        <v>62</v>
      </c>
      <c r="O20" s="30" t="s">
        <v>102</v>
      </c>
      <c r="P20" s="30"/>
      <c r="Q20" s="30"/>
      <c r="R20" s="30"/>
      <c r="S20" s="30" t="s">
        <v>38</v>
      </c>
      <c r="T20" s="30">
        <v>7.14820924197E11</v>
      </c>
      <c r="U20" s="30"/>
      <c r="V20" s="30" t="s">
        <v>98</v>
      </c>
      <c r="W20" s="47">
        <v>43588.0</v>
      </c>
      <c r="X20" s="40"/>
      <c r="Y20" s="16"/>
      <c r="Z20" s="16"/>
      <c r="AA20" s="16"/>
      <c r="AB20" s="16"/>
      <c r="AC20" s="16"/>
      <c r="AD20" s="16"/>
      <c r="AE20" s="16"/>
    </row>
    <row r="21" ht="15.75" customHeight="1">
      <c r="A21" s="30">
        <v>18.0</v>
      </c>
      <c r="B21" s="16" t="s">
        <v>103</v>
      </c>
      <c r="C21" s="31">
        <v>43483.0</v>
      </c>
      <c r="D21" s="48" t="s">
        <v>104</v>
      </c>
      <c r="E21" s="30">
        <v>7.780624935E9</v>
      </c>
      <c r="F21" s="30" t="s">
        <v>105</v>
      </c>
      <c r="G21" s="30"/>
      <c r="H21" s="30" t="s">
        <v>32</v>
      </c>
      <c r="I21" s="35"/>
      <c r="J21" s="30" t="s">
        <v>106</v>
      </c>
      <c r="K21" s="30" t="s">
        <v>46</v>
      </c>
      <c r="L21" s="30">
        <v>12800.0</v>
      </c>
      <c r="M21" s="30">
        <v>12800.0</v>
      </c>
      <c r="N21" s="30" t="s">
        <v>62</v>
      </c>
      <c r="O21" s="30" t="s">
        <v>107</v>
      </c>
      <c r="P21" s="30" t="s">
        <v>108</v>
      </c>
      <c r="Q21" s="30"/>
      <c r="R21" s="30"/>
      <c r="S21" s="30" t="s">
        <v>38</v>
      </c>
      <c r="T21" s="30">
        <v>8.18370045762E11</v>
      </c>
      <c r="U21" s="30"/>
      <c r="V21" s="30"/>
      <c r="W21" s="47">
        <v>43626.0</v>
      </c>
      <c r="X21" s="40"/>
      <c r="Y21" s="16"/>
      <c r="Z21" s="16"/>
      <c r="AA21" s="16"/>
      <c r="AB21" s="16"/>
      <c r="AC21" s="16"/>
      <c r="AD21" s="16"/>
      <c r="AE21" s="16"/>
    </row>
    <row r="22" ht="15.75" customHeight="1">
      <c r="A22" s="30">
        <v>19.0</v>
      </c>
      <c r="B22" s="16" t="s">
        <v>109</v>
      </c>
      <c r="C22" s="31">
        <v>43482.0</v>
      </c>
      <c r="D22" s="41" t="s">
        <v>110</v>
      </c>
      <c r="E22" s="30">
        <v>8.097377956E9</v>
      </c>
      <c r="F22" s="30" t="s">
        <v>111</v>
      </c>
      <c r="G22" s="30"/>
      <c r="H22" s="30" t="s">
        <v>32</v>
      </c>
      <c r="I22" s="35" t="s">
        <v>112</v>
      </c>
      <c r="J22" s="30" t="s">
        <v>113</v>
      </c>
      <c r="K22" s="30" t="s">
        <v>46</v>
      </c>
      <c r="L22" s="30">
        <v>8500.0</v>
      </c>
      <c r="M22" s="30">
        <v>8500.0</v>
      </c>
      <c r="N22" s="30" t="s">
        <v>62</v>
      </c>
      <c r="O22" s="30" t="s">
        <v>114</v>
      </c>
      <c r="P22" s="30" t="s">
        <v>108</v>
      </c>
      <c r="Q22" s="30"/>
      <c r="R22" s="30"/>
      <c r="S22" s="30" t="s">
        <v>38</v>
      </c>
      <c r="T22" s="30">
        <v>8.49248647188E11</v>
      </c>
      <c r="U22" s="30"/>
      <c r="V22" s="30" t="s">
        <v>56</v>
      </c>
      <c r="W22" s="47"/>
      <c r="X22" s="40"/>
      <c r="Y22" s="16"/>
      <c r="Z22" s="16"/>
      <c r="AA22" s="16"/>
      <c r="AB22" s="16"/>
      <c r="AC22" s="16"/>
      <c r="AD22" s="16"/>
      <c r="AE22" s="16"/>
    </row>
    <row r="23" ht="15.75" customHeight="1">
      <c r="A23" s="30">
        <v>20.0</v>
      </c>
      <c r="B23" s="16" t="s">
        <v>115</v>
      </c>
      <c r="C23" s="31">
        <v>43485.0</v>
      </c>
      <c r="D23" s="41" t="s">
        <v>116</v>
      </c>
      <c r="E23" s="30" t="s">
        <v>117</v>
      </c>
      <c r="F23" s="30">
        <v>9.977180255E9</v>
      </c>
      <c r="G23" s="30"/>
      <c r="H23" s="30" t="s">
        <v>32</v>
      </c>
      <c r="I23" s="35" t="s">
        <v>118</v>
      </c>
      <c r="J23" s="30" t="s">
        <v>119</v>
      </c>
      <c r="K23" s="30" t="s">
        <v>35</v>
      </c>
      <c r="L23" s="30">
        <v>7000.0</v>
      </c>
      <c r="M23" s="30">
        <v>7000.0</v>
      </c>
      <c r="N23" s="30" t="s">
        <v>54</v>
      </c>
      <c r="O23" s="30" t="s">
        <v>120</v>
      </c>
      <c r="P23" s="30" t="s">
        <v>121</v>
      </c>
      <c r="Q23" s="30"/>
      <c r="R23" s="30"/>
      <c r="S23" s="30" t="s">
        <v>38</v>
      </c>
      <c r="T23" s="30">
        <v>3.28969211446E11</v>
      </c>
      <c r="U23" s="30"/>
      <c r="V23" s="30" t="s">
        <v>98</v>
      </c>
      <c r="W23" s="47"/>
      <c r="X23" s="40"/>
      <c r="Y23" s="16"/>
      <c r="Z23" s="16"/>
      <c r="AA23" s="16"/>
      <c r="AB23" s="16"/>
      <c r="AC23" s="16"/>
      <c r="AD23" s="16"/>
      <c r="AE23" s="16"/>
    </row>
    <row r="24" ht="15.75" customHeight="1">
      <c r="A24" s="30">
        <v>21.0</v>
      </c>
      <c r="B24" s="16" t="s">
        <v>122</v>
      </c>
      <c r="C24" s="31">
        <v>43485.0</v>
      </c>
      <c r="D24" s="48" t="s">
        <v>123</v>
      </c>
      <c r="E24" s="30" t="s">
        <v>124</v>
      </c>
      <c r="F24" s="30">
        <v>9.927573067E9</v>
      </c>
      <c r="G24" s="30"/>
      <c r="H24" s="30" t="s">
        <v>32</v>
      </c>
      <c r="I24" s="35"/>
      <c r="J24" s="30" t="s">
        <v>125</v>
      </c>
      <c r="K24" s="30" t="s">
        <v>35</v>
      </c>
      <c r="L24" s="30">
        <v>7000.0</v>
      </c>
      <c r="M24" s="30">
        <v>7000.0</v>
      </c>
      <c r="N24" s="30" t="s">
        <v>54</v>
      </c>
      <c r="O24" s="30" t="s">
        <v>126</v>
      </c>
      <c r="P24" s="30" t="s">
        <v>127</v>
      </c>
      <c r="Q24" s="30"/>
      <c r="R24" s="30"/>
      <c r="S24" s="30" t="s">
        <v>38</v>
      </c>
      <c r="T24" s="30">
        <v>9.06775290655E11</v>
      </c>
      <c r="U24" s="30"/>
      <c r="V24" s="30" t="s">
        <v>56</v>
      </c>
      <c r="W24" s="47">
        <v>43612.0</v>
      </c>
      <c r="X24" s="40"/>
      <c r="Y24" s="16"/>
      <c r="Z24" s="16"/>
      <c r="AA24" s="16"/>
      <c r="AB24" s="16"/>
      <c r="AC24" s="16"/>
      <c r="AD24" s="16"/>
      <c r="AE24" s="16"/>
    </row>
    <row r="25" ht="15.75" customHeight="1">
      <c r="A25" s="30">
        <v>22.0</v>
      </c>
      <c r="B25" s="16" t="s">
        <v>128</v>
      </c>
      <c r="C25" s="31">
        <v>43484.0</v>
      </c>
      <c r="D25" s="48" t="s">
        <v>129</v>
      </c>
      <c r="E25" s="30">
        <v>9.434445038825E13</v>
      </c>
      <c r="F25" s="30">
        <v>9.474643422E9</v>
      </c>
      <c r="G25" s="30"/>
      <c r="H25" s="30" t="s">
        <v>32</v>
      </c>
      <c r="I25" s="35" t="s">
        <v>130</v>
      </c>
      <c r="J25" s="30" t="s">
        <v>131</v>
      </c>
      <c r="K25" s="30" t="s">
        <v>35</v>
      </c>
      <c r="L25" s="30">
        <v>7000.0</v>
      </c>
      <c r="M25" s="30">
        <v>7000.0</v>
      </c>
      <c r="N25" s="30" t="s">
        <v>47</v>
      </c>
      <c r="O25" s="30" t="s">
        <v>132</v>
      </c>
      <c r="P25" s="30" t="s">
        <v>127</v>
      </c>
      <c r="Q25" s="30"/>
      <c r="R25" s="30"/>
      <c r="S25" s="30" t="s">
        <v>38</v>
      </c>
      <c r="T25" s="30">
        <v>2.7608830675E11</v>
      </c>
      <c r="U25" s="30"/>
      <c r="V25" s="30" t="s">
        <v>56</v>
      </c>
      <c r="W25" s="47">
        <v>43716.0</v>
      </c>
      <c r="X25" s="40"/>
      <c r="Y25" s="16"/>
      <c r="Z25" s="16"/>
      <c r="AA25" s="16"/>
      <c r="AB25" s="16"/>
      <c r="AC25" s="16"/>
      <c r="AD25" s="16"/>
      <c r="AE25" s="16"/>
    </row>
    <row r="26" ht="15.75" customHeight="1">
      <c r="A26" s="30">
        <v>23.0</v>
      </c>
      <c r="B26" s="30"/>
      <c r="C26" s="31"/>
      <c r="D26" s="48"/>
      <c r="E26" s="30"/>
      <c r="F26" s="30"/>
      <c r="G26" s="30"/>
      <c r="H26" s="30"/>
      <c r="I26" s="3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7">
        <v>43586.0</v>
      </c>
      <c r="X26" s="40"/>
      <c r="Y26" s="16"/>
      <c r="Z26" s="16"/>
      <c r="AA26" s="16"/>
      <c r="AB26" s="16"/>
      <c r="AC26" s="16"/>
      <c r="AD26" s="16"/>
      <c r="AE26" s="16"/>
    </row>
    <row r="27" ht="15.75" customHeight="1">
      <c r="A27" s="30">
        <v>24.0</v>
      </c>
      <c r="B27" s="30"/>
      <c r="C27" s="31"/>
      <c r="D27" s="48"/>
      <c r="E27" s="30"/>
      <c r="F27" s="30"/>
      <c r="G27" s="30"/>
      <c r="H27" s="30"/>
      <c r="I27" s="35"/>
      <c r="J27" s="30"/>
      <c r="K27" s="16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7">
        <v>43586.0</v>
      </c>
      <c r="X27" s="40"/>
      <c r="Y27" s="16"/>
      <c r="Z27" s="16"/>
      <c r="AA27" s="16"/>
      <c r="AB27" s="16"/>
      <c r="AC27" s="16"/>
      <c r="AD27" s="16"/>
      <c r="AE27" s="16"/>
    </row>
    <row r="28" ht="15.75" customHeight="1">
      <c r="A28" s="30">
        <v>25.0</v>
      </c>
      <c r="B28" s="16" t="s">
        <v>133</v>
      </c>
      <c r="C28" s="31">
        <v>43495.0</v>
      </c>
      <c r="D28" s="41" t="s">
        <v>134</v>
      </c>
      <c r="E28" s="30">
        <v>8.971093037E9</v>
      </c>
      <c r="F28" s="30">
        <v>8.01989623E9</v>
      </c>
      <c r="G28" s="30"/>
      <c r="H28" s="30" t="s">
        <v>32</v>
      </c>
      <c r="I28" s="35" t="s">
        <v>135</v>
      </c>
      <c r="J28" s="30" t="s">
        <v>136</v>
      </c>
      <c r="K28" s="30" t="s">
        <v>35</v>
      </c>
      <c r="L28" s="30">
        <v>7500.0</v>
      </c>
      <c r="M28" s="30">
        <v>7500.0</v>
      </c>
      <c r="N28" s="30" t="s">
        <v>54</v>
      </c>
      <c r="O28" s="30" t="s">
        <v>137</v>
      </c>
      <c r="P28" s="30" t="s">
        <v>138</v>
      </c>
      <c r="Q28" s="30"/>
      <c r="R28" s="30"/>
      <c r="S28" s="30" t="s">
        <v>38</v>
      </c>
      <c r="T28" s="30">
        <v>9.06398306823E11</v>
      </c>
      <c r="U28" s="30"/>
      <c r="V28" s="30" t="s">
        <v>56</v>
      </c>
      <c r="W28" s="47"/>
      <c r="X28" s="40"/>
      <c r="Y28" s="16"/>
      <c r="Z28" s="16"/>
      <c r="AA28" s="16"/>
      <c r="AB28" s="16"/>
      <c r="AC28" s="16"/>
      <c r="AD28" s="16"/>
      <c r="AE28" s="16"/>
    </row>
    <row r="29" ht="15.75" customHeight="1">
      <c r="A29" s="30">
        <v>26.0</v>
      </c>
      <c r="B29" s="30"/>
      <c r="C29" s="31"/>
      <c r="D29" s="41"/>
      <c r="E29" s="30"/>
      <c r="F29" s="30"/>
      <c r="G29" s="30"/>
      <c r="H29" s="30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7">
        <v>43563.0</v>
      </c>
      <c r="X29" s="40"/>
      <c r="Y29" s="16"/>
      <c r="Z29" s="16"/>
      <c r="AA29" s="16"/>
      <c r="AB29" s="16"/>
      <c r="AC29" s="16"/>
      <c r="AD29" s="16"/>
      <c r="AE29" s="16"/>
    </row>
    <row r="30" ht="15.75" customHeight="1">
      <c r="A30" s="30">
        <v>27.0</v>
      </c>
      <c r="B30" s="16" t="s">
        <v>139</v>
      </c>
      <c r="C30" s="31">
        <v>43486.0</v>
      </c>
      <c r="D30" s="41" t="s">
        <v>140</v>
      </c>
      <c r="E30" s="30">
        <v>9.970843685E9</v>
      </c>
      <c r="F30" s="30">
        <v>7.588261821E9</v>
      </c>
      <c r="G30" s="30"/>
      <c r="H30" s="30" t="s">
        <v>52</v>
      </c>
      <c r="I30" s="35" t="s">
        <v>141</v>
      </c>
      <c r="J30" s="30" t="s">
        <v>142</v>
      </c>
      <c r="K30" s="30" t="s">
        <v>46</v>
      </c>
      <c r="L30" s="30">
        <v>8000.0</v>
      </c>
      <c r="M30" s="30">
        <v>8000.0</v>
      </c>
      <c r="N30" s="30" t="s">
        <v>47</v>
      </c>
      <c r="O30" s="30" t="s">
        <v>143</v>
      </c>
      <c r="P30" s="30" t="s">
        <v>144</v>
      </c>
      <c r="Q30" s="30"/>
      <c r="R30" s="30"/>
      <c r="S30" s="30" t="s">
        <v>38</v>
      </c>
      <c r="T30" s="30">
        <v>2.71015069968E11</v>
      </c>
      <c r="U30" s="30"/>
      <c r="V30" s="30" t="s">
        <v>56</v>
      </c>
      <c r="W30" s="47"/>
      <c r="X30" s="40"/>
      <c r="Y30" s="16"/>
      <c r="Z30" s="16"/>
      <c r="AA30" s="16"/>
      <c r="AB30" s="16"/>
      <c r="AC30" s="16"/>
      <c r="AD30" s="16"/>
      <c r="AE30" s="16"/>
    </row>
    <row r="31" ht="15.75" customHeight="1">
      <c r="A31" s="30">
        <v>28.0</v>
      </c>
      <c r="B31" s="16" t="s">
        <v>145</v>
      </c>
      <c r="C31" s="31">
        <v>43497.0</v>
      </c>
      <c r="D31" s="48" t="s">
        <v>146</v>
      </c>
      <c r="E31" s="30" t="s">
        <v>147</v>
      </c>
      <c r="F31" s="30">
        <v>7.447865049E9</v>
      </c>
      <c r="G31" s="30"/>
      <c r="H31" s="30" t="s">
        <v>32</v>
      </c>
      <c r="I31" s="35" t="s">
        <v>148</v>
      </c>
      <c r="J31" s="30" t="s">
        <v>149</v>
      </c>
      <c r="K31" s="30" t="s">
        <v>35</v>
      </c>
      <c r="L31" s="30">
        <v>7000.0</v>
      </c>
      <c r="M31" s="30">
        <v>7000.0</v>
      </c>
      <c r="N31" s="30" t="s">
        <v>47</v>
      </c>
      <c r="O31" s="30" t="s">
        <v>150</v>
      </c>
      <c r="P31" s="30" t="s">
        <v>151</v>
      </c>
      <c r="Q31" s="30"/>
      <c r="R31" s="30"/>
      <c r="S31" s="30" t="s">
        <v>38</v>
      </c>
      <c r="T31" s="30">
        <v>3.87361804686E11</v>
      </c>
      <c r="U31" s="30"/>
      <c r="V31" s="30" t="s">
        <v>56</v>
      </c>
      <c r="W31" s="47" t="s">
        <v>152</v>
      </c>
      <c r="X31" s="40"/>
      <c r="Y31" s="16"/>
      <c r="Z31" s="16"/>
      <c r="AA31" s="16"/>
      <c r="AB31" s="16"/>
      <c r="AC31" s="16"/>
      <c r="AD31" s="16"/>
      <c r="AE31" s="16"/>
    </row>
    <row r="32" ht="15.75" customHeight="1">
      <c r="A32" s="30">
        <v>29.0</v>
      </c>
      <c r="B32" s="30"/>
      <c r="C32" s="31"/>
      <c r="D32" s="48"/>
      <c r="E32" s="30"/>
      <c r="F32" s="30"/>
      <c r="G32" s="30"/>
      <c r="H32" s="30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47" t="s">
        <v>41</v>
      </c>
      <c r="X32" s="40"/>
      <c r="Y32" s="16"/>
      <c r="Z32" s="16"/>
      <c r="AA32" s="16"/>
      <c r="AB32" s="16"/>
      <c r="AC32" s="16"/>
      <c r="AD32" s="16"/>
      <c r="AE32" s="16"/>
    </row>
    <row r="33" ht="15.75" customHeight="1">
      <c r="A33" s="30">
        <v>30.0</v>
      </c>
      <c r="B33" s="16" t="s">
        <v>153</v>
      </c>
      <c r="C33" s="31">
        <v>43497.0</v>
      </c>
      <c r="D33" s="48" t="s">
        <v>154</v>
      </c>
      <c r="E33" s="30">
        <v>9.911892699E9</v>
      </c>
      <c r="F33" s="30">
        <v>8.617783007E9</v>
      </c>
      <c r="G33" s="30"/>
      <c r="H33" s="30" t="s">
        <v>32</v>
      </c>
      <c r="I33" s="35"/>
      <c r="J33" s="30" t="s">
        <v>155</v>
      </c>
      <c r="K33" s="30" t="s">
        <v>35</v>
      </c>
      <c r="L33" s="30">
        <v>8500.0</v>
      </c>
      <c r="M33" s="30">
        <v>8500.0</v>
      </c>
      <c r="N33" s="30" t="s">
        <v>47</v>
      </c>
      <c r="O33" s="30" t="s">
        <v>156</v>
      </c>
      <c r="P33" s="30" t="s">
        <v>157</v>
      </c>
      <c r="Q33" s="30"/>
      <c r="R33" s="30"/>
      <c r="S33" s="30" t="s">
        <v>158</v>
      </c>
      <c r="T33" s="30"/>
      <c r="U33" s="30"/>
      <c r="V33" s="30"/>
      <c r="W33" s="47" t="s">
        <v>159</v>
      </c>
      <c r="X33" s="40"/>
      <c r="Y33" s="16"/>
      <c r="Z33" s="16"/>
      <c r="AA33" s="16"/>
      <c r="AB33" s="16"/>
      <c r="AC33" s="16"/>
      <c r="AD33" s="16"/>
      <c r="AE33" s="16"/>
    </row>
    <row r="34" ht="15.75" customHeight="1">
      <c r="A34" s="30">
        <v>31.0</v>
      </c>
      <c r="B34" s="30" t="s">
        <v>160</v>
      </c>
      <c r="C34" s="31">
        <v>43617.0</v>
      </c>
      <c r="D34" s="48" t="s">
        <v>161</v>
      </c>
      <c r="E34" s="30">
        <v>7.588002737E9</v>
      </c>
      <c r="F34" s="30">
        <v>7.588002777E9</v>
      </c>
      <c r="G34" s="30"/>
      <c r="H34" s="30" t="s">
        <v>32</v>
      </c>
      <c r="I34" s="35" t="s">
        <v>162</v>
      </c>
      <c r="J34" s="30" t="s">
        <v>163</v>
      </c>
      <c r="K34" s="30" t="s">
        <v>35</v>
      </c>
      <c r="L34" s="30">
        <v>6000.0</v>
      </c>
      <c r="M34" s="30">
        <v>6000.0</v>
      </c>
      <c r="N34" s="30" t="s">
        <v>47</v>
      </c>
      <c r="O34" s="30" t="s">
        <v>164</v>
      </c>
      <c r="P34" s="30" t="s">
        <v>165</v>
      </c>
      <c r="Q34" s="30"/>
      <c r="R34" s="30"/>
      <c r="S34" s="30" t="s">
        <v>166</v>
      </c>
      <c r="T34" s="30"/>
      <c r="U34" s="30"/>
      <c r="V34" s="30"/>
      <c r="W34" s="47"/>
      <c r="X34" s="40"/>
      <c r="Y34" s="16"/>
      <c r="Z34" s="16"/>
      <c r="AA34" s="16"/>
      <c r="AB34" s="16"/>
      <c r="AC34" s="16"/>
      <c r="AD34" s="16"/>
      <c r="AE34" s="16"/>
    </row>
    <row r="35" ht="15.75" customHeight="1">
      <c r="A35" s="30">
        <v>32.0</v>
      </c>
      <c r="B35" s="30"/>
      <c r="C35" s="31"/>
      <c r="D35" s="41"/>
      <c r="E35" s="30"/>
      <c r="F35" s="30"/>
      <c r="G35" s="30"/>
      <c r="H35" s="30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47" t="s">
        <v>41</v>
      </c>
      <c r="X35" s="40"/>
      <c r="Y35" s="16"/>
      <c r="Z35" s="16"/>
      <c r="AA35" s="16"/>
      <c r="AB35" s="16"/>
      <c r="AC35" s="16"/>
      <c r="AD35" s="16"/>
      <c r="AE35" s="16"/>
    </row>
    <row r="36" ht="15.75" customHeight="1">
      <c r="A36" s="30">
        <v>33.0</v>
      </c>
      <c r="B36" s="30" t="s">
        <v>167</v>
      </c>
      <c r="C36" s="31">
        <v>43502.0</v>
      </c>
      <c r="D36" s="48" t="s">
        <v>168</v>
      </c>
      <c r="E36" s="30">
        <v>9.448556454E9</v>
      </c>
      <c r="F36" s="30">
        <v>9.986803089E9</v>
      </c>
      <c r="G36" s="30"/>
      <c r="H36" s="30" t="s">
        <v>32</v>
      </c>
      <c r="I36" s="35" t="s">
        <v>169</v>
      </c>
      <c r="J36" s="30" t="s">
        <v>170</v>
      </c>
      <c r="K36" s="30" t="s">
        <v>35</v>
      </c>
      <c r="L36" s="30"/>
      <c r="M36" s="30">
        <v>7000.0</v>
      </c>
      <c r="N36" s="30" t="s">
        <v>171</v>
      </c>
      <c r="O36" s="30" t="s">
        <v>172</v>
      </c>
      <c r="P36" s="30" t="s">
        <v>173</v>
      </c>
      <c r="Q36" s="30"/>
      <c r="R36" s="30"/>
      <c r="S36" s="30" t="s">
        <v>38</v>
      </c>
      <c r="T36" s="30">
        <v>9.66255214334E11</v>
      </c>
      <c r="U36" s="30"/>
      <c r="V36" s="30" t="s">
        <v>56</v>
      </c>
      <c r="W36" s="47"/>
      <c r="X36" s="40"/>
      <c r="Y36" s="16"/>
      <c r="Z36" s="16"/>
      <c r="AA36" s="16"/>
      <c r="AB36" s="16"/>
      <c r="AC36" s="16"/>
      <c r="AD36" s="16"/>
      <c r="AE36" s="16"/>
    </row>
    <row r="37" ht="15.75" customHeight="1">
      <c r="A37" s="30">
        <v>34.0</v>
      </c>
      <c r="B37" s="30" t="s">
        <v>174</v>
      </c>
      <c r="C37" s="31">
        <v>43504.0</v>
      </c>
      <c r="D37" s="41" t="s">
        <v>175</v>
      </c>
      <c r="E37" s="30">
        <v>8.446684266E9</v>
      </c>
      <c r="F37" s="30">
        <v>8.788841036E9</v>
      </c>
      <c r="G37" s="30"/>
      <c r="H37" s="30" t="s">
        <v>32</v>
      </c>
      <c r="I37" s="35" t="s">
        <v>176</v>
      </c>
      <c r="J37" s="30" t="s">
        <v>177</v>
      </c>
      <c r="K37" s="30" t="s">
        <v>35</v>
      </c>
      <c r="L37" s="30">
        <v>6000.0</v>
      </c>
      <c r="M37" s="30">
        <v>6000.0</v>
      </c>
      <c r="N37" s="30" t="s">
        <v>178</v>
      </c>
      <c r="O37" s="30" t="s">
        <v>179</v>
      </c>
      <c r="P37" s="30" t="s">
        <v>180</v>
      </c>
      <c r="Q37" s="30"/>
      <c r="R37" s="30"/>
      <c r="S37" s="30" t="s">
        <v>38</v>
      </c>
      <c r="T37" s="30">
        <v>7.9492328443E11</v>
      </c>
      <c r="U37" s="30"/>
      <c r="V37" s="30" t="s">
        <v>56</v>
      </c>
      <c r="W37" s="47"/>
      <c r="X37" s="40"/>
      <c r="Y37" s="16"/>
      <c r="Z37" s="16"/>
      <c r="AA37" s="16"/>
      <c r="AB37" s="16"/>
      <c r="AC37" s="16"/>
      <c r="AD37" s="16"/>
      <c r="AE37" s="16"/>
    </row>
    <row r="38" ht="15.75" customHeight="1">
      <c r="A38" s="30">
        <v>35.0</v>
      </c>
      <c r="B38" s="30" t="s">
        <v>181</v>
      </c>
      <c r="C38" s="31">
        <v>43512.0</v>
      </c>
      <c r="D38" s="41" t="s">
        <v>182</v>
      </c>
      <c r="E38" s="30">
        <v>8.512833778E9</v>
      </c>
      <c r="F38" s="30">
        <v>7.01120809E9</v>
      </c>
      <c r="G38" s="30"/>
      <c r="H38" s="30" t="s">
        <v>32</v>
      </c>
      <c r="I38" s="35" t="s">
        <v>183</v>
      </c>
      <c r="J38" s="30" t="s">
        <v>184</v>
      </c>
      <c r="K38" s="30" t="s">
        <v>35</v>
      </c>
      <c r="L38" s="30">
        <v>7500.0</v>
      </c>
      <c r="M38" s="30">
        <v>7500.0</v>
      </c>
      <c r="N38" s="30" t="s">
        <v>171</v>
      </c>
      <c r="O38" s="30" t="s">
        <v>185</v>
      </c>
      <c r="P38" s="30" t="s">
        <v>186</v>
      </c>
      <c r="Q38" s="30"/>
      <c r="R38" s="30"/>
      <c r="S38" s="30" t="s">
        <v>38</v>
      </c>
      <c r="T38" s="30"/>
      <c r="U38" s="30"/>
      <c r="V38" s="30" t="s">
        <v>56</v>
      </c>
      <c r="W38" s="47">
        <v>43830.0</v>
      </c>
      <c r="X38" s="40"/>
      <c r="Y38" s="16"/>
      <c r="Z38" s="16"/>
      <c r="AA38" s="16"/>
      <c r="AB38" s="16"/>
      <c r="AC38" s="16"/>
      <c r="AD38" s="16"/>
      <c r="AE38" s="16"/>
    </row>
    <row r="39" ht="15.75" customHeight="1">
      <c r="A39" s="30">
        <v>36.0</v>
      </c>
      <c r="B39" s="30" t="s">
        <v>187</v>
      </c>
      <c r="C39" s="31">
        <v>43520.0</v>
      </c>
      <c r="D39" s="48" t="s">
        <v>188</v>
      </c>
      <c r="E39" s="30">
        <v>7.875270107E9</v>
      </c>
      <c r="F39" s="30">
        <v>9.921441593E9</v>
      </c>
      <c r="G39" s="30"/>
      <c r="H39" s="30" t="s">
        <v>32</v>
      </c>
      <c r="I39" s="35" t="s">
        <v>189</v>
      </c>
      <c r="J39" s="30" t="s">
        <v>190</v>
      </c>
      <c r="K39" s="30" t="s">
        <v>35</v>
      </c>
      <c r="L39" s="30">
        <v>7500.0</v>
      </c>
      <c r="M39" s="30">
        <v>7500.0</v>
      </c>
      <c r="N39" s="30"/>
      <c r="O39" s="30" t="s">
        <v>191</v>
      </c>
      <c r="P39" s="30" t="s">
        <v>192</v>
      </c>
      <c r="Q39" s="30"/>
      <c r="R39" s="30"/>
      <c r="S39" s="30" t="s">
        <v>166</v>
      </c>
      <c r="T39" s="30"/>
      <c r="U39" s="30"/>
      <c r="V39" s="30" t="s">
        <v>56</v>
      </c>
      <c r="W39" s="47"/>
      <c r="X39" s="40"/>
      <c r="Y39" s="16"/>
      <c r="Z39" s="16"/>
      <c r="AA39" s="16"/>
      <c r="AB39" s="16"/>
      <c r="AC39" s="16"/>
      <c r="AD39" s="16"/>
      <c r="AE39" s="16"/>
    </row>
    <row r="40" ht="15.75" customHeight="1">
      <c r="A40" s="30">
        <v>37.0</v>
      </c>
      <c r="B40" s="30" t="s">
        <v>193</v>
      </c>
      <c r="C40" s="31">
        <v>43504.0</v>
      </c>
      <c r="D40" s="41" t="s">
        <v>194</v>
      </c>
      <c r="E40" s="30">
        <v>9.89277782E9</v>
      </c>
      <c r="F40" s="30">
        <v>9.376670622E9</v>
      </c>
      <c r="G40" s="30"/>
      <c r="H40" s="30" t="s">
        <v>32</v>
      </c>
      <c r="I40" s="35"/>
      <c r="J40" s="30" t="s">
        <v>195</v>
      </c>
      <c r="K40" s="30" t="s">
        <v>35</v>
      </c>
      <c r="L40" s="30">
        <v>8500.0</v>
      </c>
      <c r="M40" s="30">
        <v>8500.0</v>
      </c>
      <c r="N40" s="30"/>
      <c r="O40" s="30" t="s">
        <v>196</v>
      </c>
      <c r="P40" s="30"/>
      <c r="Q40" s="30"/>
      <c r="R40" s="30"/>
      <c r="S40" s="30"/>
      <c r="T40" s="30"/>
      <c r="U40" s="30"/>
      <c r="V40" s="30" t="s">
        <v>56</v>
      </c>
      <c r="W40" s="47">
        <v>43623.0</v>
      </c>
      <c r="X40" s="40"/>
      <c r="Y40" s="16"/>
      <c r="Z40" s="16"/>
      <c r="AA40" s="16"/>
      <c r="AB40" s="16"/>
      <c r="AC40" s="16"/>
      <c r="AD40" s="16"/>
      <c r="AE40" s="16"/>
    </row>
    <row r="41" ht="15.75" customHeight="1">
      <c r="A41" s="30">
        <v>38.0</v>
      </c>
      <c r="B41" s="30" t="s">
        <v>197</v>
      </c>
      <c r="C41" s="31">
        <v>43521.0</v>
      </c>
      <c r="D41" s="48" t="s">
        <v>198</v>
      </c>
      <c r="E41" s="30">
        <v>9.742374636E9</v>
      </c>
      <c r="F41" s="30">
        <v>8.12394115E9</v>
      </c>
      <c r="G41" s="30"/>
      <c r="H41" s="30" t="s">
        <v>32</v>
      </c>
      <c r="I41" s="35"/>
      <c r="J41" s="30" t="s">
        <v>199</v>
      </c>
      <c r="K41" s="30" t="s">
        <v>46</v>
      </c>
      <c r="L41" s="30">
        <v>5000.0</v>
      </c>
      <c r="M41" s="30">
        <v>10500.0</v>
      </c>
      <c r="N41" s="30"/>
      <c r="O41" s="30" t="s">
        <v>107</v>
      </c>
      <c r="P41" s="30"/>
      <c r="Q41" s="30"/>
      <c r="R41" s="30"/>
      <c r="S41" s="30"/>
      <c r="T41" s="30"/>
      <c r="U41" s="30"/>
      <c r="V41" s="30"/>
      <c r="W41" s="47">
        <v>43570.0</v>
      </c>
      <c r="X41" s="40"/>
      <c r="Y41" s="16"/>
      <c r="Z41" s="16"/>
      <c r="AA41" s="16"/>
      <c r="AB41" s="16"/>
      <c r="AC41" s="16"/>
      <c r="AD41" s="16"/>
      <c r="AE41" s="16"/>
    </row>
    <row r="42" ht="15.75" customHeight="1">
      <c r="A42" s="30">
        <v>39.0</v>
      </c>
      <c r="B42" s="30" t="s">
        <v>200</v>
      </c>
      <c r="C42" s="31">
        <v>43525.0</v>
      </c>
      <c r="D42" s="48" t="s">
        <v>201</v>
      </c>
      <c r="E42" s="30">
        <v>8.806313366E9</v>
      </c>
      <c r="F42" s="30">
        <v>7.895192542E9</v>
      </c>
      <c r="G42" s="30"/>
      <c r="H42" s="30" t="s">
        <v>32</v>
      </c>
      <c r="I42" s="35" t="s">
        <v>202</v>
      </c>
      <c r="J42" s="30" t="s">
        <v>203</v>
      </c>
      <c r="K42" s="30" t="s">
        <v>35</v>
      </c>
      <c r="L42" s="30">
        <v>7500.0</v>
      </c>
      <c r="M42" s="30">
        <v>7500.0</v>
      </c>
      <c r="N42" s="30"/>
      <c r="O42" s="30"/>
      <c r="P42" s="30"/>
      <c r="Q42" s="30"/>
      <c r="R42" s="30"/>
      <c r="S42" s="30"/>
      <c r="T42" s="30"/>
      <c r="U42" s="30"/>
      <c r="V42" s="30"/>
      <c r="W42" s="47">
        <v>1.0</v>
      </c>
      <c r="X42" s="40"/>
      <c r="Y42" s="16"/>
      <c r="Z42" s="16"/>
      <c r="AA42" s="16"/>
      <c r="AB42" s="16"/>
      <c r="AC42" s="16"/>
      <c r="AD42" s="16"/>
      <c r="AE42" s="16"/>
    </row>
    <row r="43" ht="15.75" customHeight="1">
      <c r="A43" s="30">
        <v>40.0</v>
      </c>
      <c r="B43" s="30" t="s">
        <v>204</v>
      </c>
      <c r="C43" s="31">
        <v>43527.0</v>
      </c>
      <c r="D43" s="48"/>
      <c r="E43" s="30">
        <v>9.769251419E9</v>
      </c>
      <c r="F43" s="30">
        <v>9.819723845E9</v>
      </c>
      <c r="G43" s="30"/>
      <c r="H43" s="30" t="s">
        <v>52</v>
      </c>
      <c r="I43" s="35" t="s">
        <v>205</v>
      </c>
      <c r="J43" s="30" t="s">
        <v>206</v>
      </c>
      <c r="K43" s="30" t="s">
        <v>35</v>
      </c>
      <c r="L43" s="30">
        <v>7500.0</v>
      </c>
      <c r="M43" s="30">
        <v>7500.0</v>
      </c>
      <c r="N43" s="30"/>
      <c r="O43" s="30" t="s">
        <v>207</v>
      </c>
      <c r="P43" s="30"/>
      <c r="Q43" s="30"/>
      <c r="R43" s="30"/>
      <c r="S43" s="30"/>
      <c r="T43" s="30" t="s">
        <v>208</v>
      </c>
      <c r="U43" s="30"/>
      <c r="V43" s="30" t="s">
        <v>56</v>
      </c>
      <c r="W43" s="47"/>
      <c r="X43" s="40"/>
      <c r="Y43" s="16"/>
      <c r="Z43" s="16"/>
      <c r="AA43" s="16"/>
      <c r="AB43" s="16"/>
      <c r="AC43" s="16"/>
      <c r="AD43" s="16"/>
      <c r="AE43" s="16"/>
    </row>
    <row r="44" ht="15.75" customHeight="1">
      <c r="A44" s="30">
        <v>41.0</v>
      </c>
      <c r="B44" s="30" t="s">
        <v>209</v>
      </c>
      <c r="C44" s="31">
        <v>43529.0</v>
      </c>
      <c r="D44" s="41"/>
      <c r="E44" s="30">
        <v>9.975111127E9</v>
      </c>
      <c r="F44" s="30">
        <v>9.028709121E9</v>
      </c>
      <c r="G44" s="30"/>
      <c r="H44" s="30" t="s">
        <v>52</v>
      </c>
      <c r="I44" s="35" t="s">
        <v>210</v>
      </c>
      <c r="J44" s="30" t="s">
        <v>211</v>
      </c>
      <c r="K44" s="30" t="s">
        <v>35</v>
      </c>
      <c r="L44" s="30">
        <v>6000.0</v>
      </c>
      <c r="M44" s="30">
        <v>6000.0</v>
      </c>
      <c r="N44" s="30"/>
      <c r="O44" s="30" t="s">
        <v>212</v>
      </c>
      <c r="P44" s="30"/>
      <c r="Q44" s="30"/>
      <c r="R44" s="30"/>
      <c r="S44" s="30"/>
      <c r="T44" s="30"/>
      <c r="U44" s="30"/>
      <c r="V44" s="30" t="s">
        <v>56</v>
      </c>
      <c r="W44" s="47">
        <v>43758.0</v>
      </c>
      <c r="X44" s="40"/>
      <c r="Y44" s="16"/>
      <c r="Z44" s="16"/>
      <c r="AA44" s="16"/>
      <c r="AB44" s="16"/>
      <c r="AC44" s="16"/>
      <c r="AD44" s="16"/>
      <c r="AE44" s="16"/>
    </row>
    <row r="45" ht="15.75" customHeight="1">
      <c r="A45" s="30">
        <v>42.0</v>
      </c>
      <c r="B45" s="30" t="s">
        <v>213</v>
      </c>
      <c r="C45" s="31">
        <v>43525.0</v>
      </c>
      <c r="D45" s="48" t="s">
        <v>214</v>
      </c>
      <c r="E45" s="30">
        <v>8.600739171E9</v>
      </c>
      <c r="F45" s="30">
        <v>8.149914102E9</v>
      </c>
      <c r="G45" s="30"/>
      <c r="H45" s="30" t="s">
        <v>52</v>
      </c>
      <c r="I45" s="35" t="s">
        <v>215</v>
      </c>
      <c r="J45" s="30" t="s">
        <v>216</v>
      </c>
      <c r="K45" s="30" t="s">
        <v>46</v>
      </c>
      <c r="L45" s="30">
        <v>9500.0</v>
      </c>
      <c r="M45" s="30">
        <v>9500.0</v>
      </c>
      <c r="N45" s="30"/>
      <c r="O45" s="30" t="s">
        <v>217</v>
      </c>
      <c r="P45" s="30"/>
      <c r="Q45" s="30"/>
      <c r="R45" s="30"/>
      <c r="S45" s="30"/>
      <c r="T45" s="30" t="s">
        <v>218</v>
      </c>
      <c r="U45" s="30"/>
      <c r="V45" s="30" t="s">
        <v>56</v>
      </c>
      <c r="W45" s="47"/>
      <c r="X45" s="40"/>
      <c r="Y45" s="16"/>
      <c r="Z45" s="16"/>
      <c r="AA45" s="16"/>
      <c r="AB45" s="16"/>
      <c r="AC45" s="16"/>
      <c r="AD45" s="16"/>
      <c r="AE45" s="16"/>
    </row>
    <row r="46" ht="15.75" customHeight="1">
      <c r="A46" s="30">
        <v>43.0</v>
      </c>
      <c r="B46" s="30" t="s">
        <v>219</v>
      </c>
      <c r="C46" s="31">
        <v>43534.0</v>
      </c>
      <c r="D46" s="41" t="s">
        <v>220</v>
      </c>
      <c r="E46" s="30">
        <v>7.974732819E9</v>
      </c>
      <c r="F46" s="30"/>
      <c r="G46" s="30"/>
      <c r="H46" s="30" t="s">
        <v>52</v>
      </c>
      <c r="I46" s="35"/>
      <c r="J46" s="30" t="s">
        <v>221</v>
      </c>
      <c r="K46" s="30" t="s">
        <v>35</v>
      </c>
      <c r="L46" s="30"/>
      <c r="M46" s="30">
        <v>6000.0</v>
      </c>
      <c r="N46" s="30"/>
      <c r="O46" s="30"/>
      <c r="P46" s="30"/>
      <c r="Q46" s="30"/>
      <c r="R46" s="30"/>
      <c r="S46" s="30"/>
      <c r="T46" s="30"/>
      <c r="U46" s="30"/>
      <c r="V46" s="30"/>
      <c r="W46" s="47">
        <v>43565.0</v>
      </c>
      <c r="X46" s="40"/>
      <c r="Y46" s="16"/>
      <c r="Z46" s="16"/>
      <c r="AA46" s="16"/>
      <c r="AB46" s="16"/>
      <c r="AC46" s="16"/>
      <c r="AD46" s="16"/>
      <c r="AE46" s="16"/>
    </row>
    <row r="47" ht="15.75" customHeight="1">
      <c r="A47" s="30">
        <v>44.0</v>
      </c>
      <c r="B47" s="30" t="s">
        <v>222</v>
      </c>
      <c r="C47" s="31">
        <v>43534.0</v>
      </c>
      <c r="D47" s="48" t="s">
        <v>223</v>
      </c>
      <c r="E47" s="30">
        <v>7.066501611E9</v>
      </c>
      <c r="F47" s="30">
        <v>9.42282345E9</v>
      </c>
      <c r="G47" s="30"/>
      <c r="H47" s="30" t="s">
        <v>52</v>
      </c>
      <c r="I47" s="35" t="s">
        <v>224</v>
      </c>
      <c r="J47" s="30" t="s">
        <v>225</v>
      </c>
      <c r="K47" s="30" t="s">
        <v>35</v>
      </c>
      <c r="L47" s="30">
        <v>6500.0</v>
      </c>
      <c r="M47" s="30">
        <v>6500.0</v>
      </c>
      <c r="N47" s="30"/>
      <c r="O47" s="30" t="s">
        <v>226</v>
      </c>
      <c r="P47" s="30" t="s">
        <v>227</v>
      </c>
      <c r="Q47" s="30"/>
      <c r="R47" s="30"/>
      <c r="S47" s="30"/>
      <c r="T47" s="30"/>
      <c r="U47" s="30"/>
      <c r="V47" s="30" t="s">
        <v>56</v>
      </c>
      <c r="W47" s="47">
        <v>44165.0</v>
      </c>
      <c r="X47" s="40"/>
      <c r="Y47" s="16"/>
      <c r="Z47" s="16"/>
      <c r="AA47" s="16"/>
      <c r="AB47" s="16"/>
      <c r="AC47" s="16"/>
      <c r="AD47" s="16"/>
      <c r="AE47" s="16"/>
    </row>
    <row r="48" ht="15.75" customHeight="1">
      <c r="A48" s="30">
        <v>45.0</v>
      </c>
      <c r="B48" s="30" t="s">
        <v>228</v>
      </c>
      <c r="C48" s="31">
        <v>43534.0</v>
      </c>
      <c r="D48" s="48" t="s">
        <v>229</v>
      </c>
      <c r="E48" s="30">
        <v>7.000124319E9</v>
      </c>
      <c r="F48" s="30">
        <v>7.385878395E9</v>
      </c>
      <c r="G48" s="30"/>
      <c r="H48" s="30" t="s">
        <v>52</v>
      </c>
      <c r="I48" s="35" t="s">
        <v>230</v>
      </c>
      <c r="J48" s="30" t="s">
        <v>231</v>
      </c>
      <c r="K48" s="30" t="s">
        <v>35</v>
      </c>
      <c r="L48" s="30">
        <v>6500.0</v>
      </c>
      <c r="M48" s="30">
        <v>6500.0</v>
      </c>
      <c r="N48" s="30"/>
      <c r="O48" s="30"/>
      <c r="P48" s="30" t="s">
        <v>232</v>
      </c>
      <c r="Q48" s="30"/>
      <c r="R48" s="30"/>
      <c r="S48" s="30"/>
      <c r="T48" s="30" t="s">
        <v>233</v>
      </c>
      <c r="U48" s="30"/>
      <c r="V48" s="30" t="s">
        <v>56</v>
      </c>
      <c r="W48" s="47"/>
      <c r="X48" s="40"/>
      <c r="Y48" s="16"/>
      <c r="Z48" s="16"/>
      <c r="AA48" s="16"/>
      <c r="AB48" s="16"/>
      <c r="AC48" s="16"/>
      <c r="AD48" s="16"/>
      <c r="AE48" s="16"/>
    </row>
    <row r="49" ht="15.75" customHeight="1">
      <c r="A49" s="30">
        <v>46.0</v>
      </c>
      <c r="B49" s="30" t="s">
        <v>234</v>
      </c>
      <c r="C49" s="31">
        <v>43534.0</v>
      </c>
      <c r="D49" s="41" t="s">
        <v>235</v>
      </c>
      <c r="E49" s="30">
        <v>7.017318651E9</v>
      </c>
      <c r="F49" s="30">
        <v>8.40083065E8</v>
      </c>
      <c r="G49" s="30"/>
      <c r="H49" s="30" t="s">
        <v>32</v>
      </c>
      <c r="I49" s="35"/>
      <c r="J49" s="30" t="s">
        <v>236</v>
      </c>
      <c r="K49" s="30" t="s">
        <v>35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47">
        <v>43575.0</v>
      </c>
      <c r="X49" s="40"/>
      <c r="Y49" s="16"/>
      <c r="Z49" s="16"/>
      <c r="AA49" s="16"/>
      <c r="AB49" s="16"/>
      <c r="AC49" s="16"/>
      <c r="AD49" s="16"/>
      <c r="AE49" s="16"/>
    </row>
    <row r="50" ht="15.75" customHeight="1">
      <c r="A50" s="30">
        <v>47.0</v>
      </c>
      <c r="B50" s="30" t="s">
        <v>237</v>
      </c>
      <c r="C50" s="31">
        <v>43534.0</v>
      </c>
      <c r="D50" s="48" t="s">
        <v>238</v>
      </c>
      <c r="E50" s="30">
        <v>9.675655285E9</v>
      </c>
      <c r="F50" s="30">
        <v>8.299375237E9</v>
      </c>
      <c r="G50" s="30"/>
      <c r="H50" s="30" t="s">
        <v>32</v>
      </c>
      <c r="I50" s="35"/>
      <c r="J50" s="30" t="s">
        <v>239</v>
      </c>
      <c r="K50" s="30" t="s">
        <v>35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47">
        <v>43575.0</v>
      </c>
      <c r="X50" s="40"/>
      <c r="Y50" s="16"/>
      <c r="Z50" s="16"/>
      <c r="AA50" s="16"/>
      <c r="AB50" s="16"/>
      <c r="AC50" s="16"/>
      <c r="AD50" s="16"/>
      <c r="AE50" s="16"/>
    </row>
    <row r="51" ht="15.75" customHeight="1">
      <c r="A51" s="30">
        <v>48.0</v>
      </c>
      <c r="B51" s="30" t="s">
        <v>240</v>
      </c>
      <c r="C51" s="31">
        <v>43534.0</v>
      </c>
      <c r="D51" s="48" t="s">
        <v>241</v>
      </c>
      <c r="E51" s="30">
        <v>7.412725095E10</v>
      </c>
      <c r="F51" s="30">
        <v>9.917482482E9</v>
      </c>
      <c r="G51" s="30"/>
      <c r="H51" s="30" t="s">
        <v>32</v>
      </c>
      <c r="I51" s="35"/>
      <c r="J51" s="30" t="s">
        <v>242</v>
      </c>
      <c r="K51" s="30" t="s">
        <v>35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47">
        <v>43575.0</v>
      </c>
      <c r="X51" s="40"/>
      <c r="Y51" s="16"/>
      <c r="Z51" s="16"/>
      <c r="AA51" s="16"/>
      <c r="AB51" s="16"/>
      <c r="AC51" s="16"/>
      <c r="AD51" s="16"/>
      <c r="AE51" s="16"/>
    </row>
    <row r="52" ht="15.75" customHeight="1">
      <c r="A52" s="30">
        <v>49.0</v>
      </c>
      <c r="B52" s="30" t="s">
        <v>243</v>
      </c>
      <c r="C52" s="31">
        <v>43534.0</v>
      </c>
      <c r="D52" s="48" t="s">
        <v>244</v>
      </c>
      <c r="E52" s="30">
        <v>9.455524363E9</v>
      </c>
      <c r="F52" s="30">
        <v>9.452863538E9</v>
      </c>
      <c r="G52" s="30"/>
      <c r="H52" s="30" t="s">
        <v>32</v>
      </c>
      <c r="I52" s="35"/>
      <c r="J52" s="30" t="s">
        <v>245</v>
      </c>
      <c r="K52" s="30" t="s">
        <v>35</v>
      </c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47">
        <v>43575.0</v>
      </c>
      <c r="X52" s="40"/>
      <c r="Y52" s="16"/>
      <c r="Z52" s="16"/>
      <c r="AA52" s="16"/>
      <c r="AB52" s="16"/>
      <c r="AC52" s="16"/>
      <c r="AD52" s="16"/>
      <c r="AE52" s="16"/>
    </row>
    <row r="53" ht="15.75" customHeight="1">
      <c r="A53" s="30">
        <v>50.0</v>
      </c>
      <c r="B53" s="30" t="s">
        <v>246</v>
      </c>
      <c r="C53" s="31">
        <v>43534.0</v>
      </c>
      <c r="D53" s="48" t="s">
        <v>247</v>
      </c>
      <c r="E53" s="30">
        <v>8.077164704E9</v>
      </c>
      <c r="F53" s="30">
        <v>8.668656486E9</v>
      </c>
      <c r="G53" s="30"/>
      <c r="H53" s="30" t="s">
        <v>32</v>
      </c>
      <c r="I53" s="35"/>
      <c r="J53" s="30" t="s">
        <v>248</v>
      </c>
      <c r="K53" s="30" t="s">
        <v>35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47">
        <v>43575.0</v>
      </c>
      <c r="X53" s="40"/>
      <c r="Y53" s="16"/>
      <c r="Z53" s="16"/>
      <c r="AA53" s="16"/>
      <c r="AB53" s="16"/>
      <c r="AC53" s="16"/>
      <c r="AD53" s="16"/>
      <c r="AE53" s="16"/>
    </row>
    <row r="54" ht="15.75" customHeight="1">
      <c r="A54" s="30">
        <v>51.0</v>
      </c>
      <c r="B54" s="30" t="s">
        <v>249</v>
      </c>
      <c r="C54" s="31">
        <v>43534.0</v>
      </c>
      <c r="D54" s="48" t="s">
        <v>250</v>
      </c>
      <c r="E54" s="30">
        <v>8.795992996E9</v>
      </c>
      <c r="F54" s="30">
        <v>9.675655285E9</v>
      </c>
      <c r="G54" s="30"/>
      <c r="H54" s="30" t="s">
        <v>32</v>
      </c>
      <c r="I54" s="35"/>
      <c r="J54" s="30" t="s">
        <v>251</v>
      </c>
      <c r="K54" s="30" t="s">
        <v>35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47">
        <v>43575.0</v>
      </c>
      <c r="X54" s="40"/>
      <c r="Y54" s="16"/>
      <c r="Z54" s="16"/>
      <c r="AA54" s="16"/>
      <c r="AB54" s="16"/>
      <c r="AC54" s="16"/>
      <c r="AD54" s="16"/>
      <c r="AE54" s="16"/>
    </row>
    <row r="55" ht="15.75" customHeight="1">
      <c r="A55" s="30">
        <v>52.0</v>
      </c>
      <c r="B55" s="30" t="s">
        <v>252</v>
      </c>
      <c r="C55" s="31">
        <v>43535.0</v>
      </c>
      <c r="D55" s="48"/>
      <c r="E55" s="30">
        <v>8.050851997E9</v>
      </c>
      <c r="F55" s="30">
        <v>9.902307916E9</v>
      </c>
      <c r="G55" s="30"/>
      <c r="H55" s="30" t="s">
        <v>52</v>
      </c>
      <c r="I55" s="35"/>
      <c r="J55" s="30" t="s">
        <v>253</v>
      </c>
      <c r="K55" s="30" t="s">
        <v>35</v>
      </c>
      <c r="L55" s="30">
        <v>6300.0</v>
      </c>
      <c r="M55" s="30">
        <v>6300.0</v>
      </c>
      <c r="N55" s="30"/>
      <c r="O55" s="30"/>
      <c r="P55" s="30"/>
      <c r="Q55" s="30"/>
      <c r="R55" s="30"/>
      <c r="S55" s="30"/>
      <c r="T55" s="30"/>
      <c r="U55" s="30"/>
      <c r="V55" s="30" t="s">
        <v>56</v>
      </c>
      <c r="W55" s="47">
        <v>43645.0</v>
      </c>
      <c r="X55" s="40"/>
      <c r="Y55" s="16"/>
      <c r="Z55" s="16"/>
      <c r="AA55" s="16"/>
      <c r="AB55" s="16"/>
      <c r="AC55" s="16"/>
      <c r="AD55" s="16"/>
      <c r="AE55" s="16"/>
    </row>
    <row r="56" ht="15.75" customHeight="1">
      <c r="A56" s="30">
        <v>53.0</v>
      </c>
      <c r="B56" s="30" t="s">
        <v>254</v>
      </c>
      <c r="C56" s="31">
        <v>43535.0</v>
      </c>
      <c r="D56" s="48" t="s">
        <v>255</v>
      </c>
      <c r="E56" s="30">
        <v>9.156462652E9</v>
      </c>
      <c r="F56" s="30">
        <v>9.890610319E9</v>
      </c>
      <c r="G56" s="30"/>
      <c r="H56" s="30" t="s">
        <v>52</v>
      </c>
      <c r="I56" s="35" t="s">
        <v>256</v>
      </c>
      <c r="J56" s="30" t="s">
        <v>257</v>
      </c>
      <c r="K56" s="30" t="s">
        <v>35</v>
      </c>
      <c r="L56" s="30">
        <v>6300.0</v>
      </c>
      <c r="M56" s="30">
        <v>6300.0</v>
      </c>
      <c r="N56" s="30"/>
      <c r="O56" s="30"/>
      <c r="P56" s="30" t="s">
        <v>258</v>
      </c>
      <c r="Q56" s="30"/>
      <c r="R56" s="30"/>
      <c r="S56" s="30" t="s">
        <v>259</v>
      </c>
      <c r="T56" s="30" t="s">
        <v>260</v>
      </c>
      <c r="U56" s="30"/>
      <c r="V56" s="30" t="s">
        <v>56</v>
      </c>
      <c r="W56" s="47"/>
      <c r="X56" s="40"/>
      <c r="Y56" s="16"/>
      <c r="Z56" s="16"/>
      <c r="AA56" s="16"/>
      <c r="AB56" s="16"/>
      <c r="AC56" s="16"/>
      <c r="AD56" s="16"/>
      <c r="AE56" s="16"/>
    </row>
    <row r="57" ht="15.75" customHeight="1">
      <c r="A57" s="30">
        <v>54.0</v>
      </c>
      <c r="B57" s="30" t="s">
        <v>261</v>
      </c>
      <c r="C57" s="31">
        <v>43541.0</v>
      </c>
      <c r="D57" s="41" t="s">
        <v>262</v>
      </c>
      <c r="E57" s="30">
        <v>6.232056636E9</v>
      </c>
      <c r="F57" s="30">
        <v>7.720031929E9</v>
      </c>
      <c r="G57" s="30"/>
      <c r="H57" s="30" t="s">
        <v>32</v>
      </c>
      <c r="I57" s="35" t="s">
        <v>263</v>
      </c>
      <c r="J57" s="30" t="s">
        <v>264</v>
      </c>
      <c r="K57" s="30" t="s">
        <v>35</v>
      </c>
      <c r="L57" s="30">
        <v>7000.0</v>
      </c>
      <c r="M57" s="30">
        <v>7000.0</v>
      </c>
      <c r="N57" s="30"/>
      <c r="O57" s="30"/>
      <c r="P57" s="30" t="s">
        <v>265</v>
      </c>
      <c r="Q57" s="30"/>
      <c r="R57" s="30"/>
      <c r="S57" s="30" t="s">
        <v>259</v>
      </c>
      <c r="T57" s="30" t="s">
        <v>266</v>
      </c>
      <c r="U57" s="30"/>
      <c r="V57" s="30" t="s">
        <v>56</v>
      </c>
      <c r="W57" s="47"/>
      <c r="X57" s="40"/>
      <c r="Y57" s="16"/>
      <c r="Z57" s="16"/>
      <c r="AA57" s="16"/>
      <c r="AB57" s="16"/>
      <c r="AC57" s="16"/>
      <c r="AD57" s="16"/>
      <c r="AE57" s="16"/>
    </row>
    <row r="58" ht="15.75" customHeight="1">
      <c r="A58" s="30">
        <v>55.0</v>
      </c>
      <c r="B58" s="30" t="s">
        <v>267</v>
      </c>
      <c r="C58" s="31">
        <v>43534.0</v>
      </c>
      <c r="D58" s="41" t="s">
        <v>268</v>
      </c>
      <c r="E58" s="30">
        <v>9.544555569E9</v>
      </c>
      <c r="F58" s="30">
        <v>7.378916213E9</v>
      </c>
      <c r="G58" s="30"/>
      <c r="H58" s="30" t="s">
        <v>32</v>
      </c>
      <c r="I58" s="35" t="s">
        <v>269</v>
      </c>
      <c r="J58" s="30" t="s">
        <v>270</v>
      </c>
      <c r="K58" s="30" t="s">
        <v>35</v>
      </c>
      <c r="L58" s="30">
        <v>7500.0</v>
      </c>
      <c r="M58" s="30">
        <v>7500.0</v>
      </c>
      <c r="N58" s="30"/>
      <c r="O58" s="30"/>
      <c r="P58" s="30" t="s">
        <v>271</v>
      </c>
      <c r="Q58" s="30"/>
      <c r="R58" s="30"/>
      <c r="S58" s="30" t="s">
        <v>272</v>
      </c>
      <c r="T58" s="30" t="s">
        <v>273</v>
      </c>
      <c r="U58" s="30"/>
      <c r="V58" s="30" t="s">
        <v>56</v>
      </c>
      <c r="W58" s="47">
        <v>43831.0</v>
      </c>
      <c r="X58" s="40"/>
      <c r="Y58" s="16"/>
      <c r="Z58" s="16"/>
      <c r="AA58" s="16"/>
      <c r="AB58" s="16"/>
      <c r="AC58" s="16"/>
      <c r="AD58" s="16"/>
      <c r="AE58" s="16"/>
    </row>
    <row r="59" ht="15.75" customHeight="1">
      <c r="A59" s="30">
        <v>56.0</v>
      </c>
      <c r="B59" s="30" t="s">
        <v>274</v>
      </c>
      <c r="C59" s="31">
        <v>43535.0</v>
      </c>
      <c r="D59" s="48" t="s">
        <v>275</v>
      </c>
      <c r="E59" s="30">
        <v>9.83370623E9</v>
      </c>
      <c r="F59" s="30">
        <v>9.86709243E9</v>
      </c>
      <c r="G59" s="30"/>
      <c r="H59" s="30" t="s">
        <v>32</v>
      </c>
      <c r="I59" s="35" t="s">
        <v>276</v>
      </c>
      <c r="J59" s="30" t="s">
        <v>277</v>
      </c>
      <c r="K59" s="30" t="s">
        <v>35</v>
      </c>
      <c r="L59" s="30">
        <v>7000.0</v>
      </c>
      <c r="M59" s="30">
        <v>7000.0</v>
      </c>
      <c r="N59" s="30"/>
      <c r="O59" s="30" t="s">
        <v>226</v>
      </c>
      <c r="P59" s="30" t="s">
        <v>278</v>
      </c>
      <c r="Q59" s="30"/>
      <c r="R59" s="30"/>
      <c r="S59" s="30" t="s">
        <v>279</v>
      </c>
      <c r="T59" s="30" t="s">
        <v>280</v>
      </c>
      <c r="U59" s="30"/>
      <c r="V59" s="30" t="s">
        <v>56</v>
      </c>
      <c r="W59" s="47"/>
      <c r="X59" s="40"/>
      <c r="Y59" s="16"/>
      <c r="Z59" s="16"/>
      <c r="AA59" s="16"/>
      <c r="AB59" s="16"/>
      <c r="AC59" s="16"/>
      <c r="AD59" s="16"/>
      <c r="AE59" s="16"/>
    </row>
    <row r="60" ht="15.75" customHeight="1">
      <c r="A60" s="30">
        <v>57.0</v>
      </c>
      <c r="B60" s="30" t="s">
        <v>281</v>
      </c>
      <c r="C60" s="31">
        <v>43534.0</v>
      </c>
      <c r="D60" s="41"/>
      <c r="E60" s="30">
        <v>8.87900845E9</v>
      </c>
      <c r="F60" s="30">
        <v>9.268811302E9</v>
      </c>
      <c r="G60" s="30"/>
      <c r="H60" s="30" t="s">
        <v>32</v>
      </c>
      <c r="I60" s="35"/>
      <c r="J60" s="30" t="s">
        <v>282</v>
      </c>
      <c r="K60" s="30" t="s">
        <v>35</v>
      </c>
      <c r="L60" s="30">
        <v>5750.0</v>
      </c>
      <c r="M60" s="30">
        <v>11500.0</v>
      </c>
      <c r="N60" s="30"/>
      <c r="O60" s="30"/>
      <c r="P60" s="30"/>
      <c r="Q60" s="30"/>
      <c r="R60" s="30"/>
      <c r="S60" s="30"/>
      <c r="T60" s="30"/>
      <c r="U60" s="30"/>
      <c r="V60" s="30" t="s">
        <v>56</v>
      </c>
      <c r="W60" s="47">
        <v>43609.0</v>
      </c>
      <c r="X60" s="40"/>
      <c r="Y60" s="16"/>
      <c r="Z60" s="16"/>
      <c r="AA60" s="16"/>
      <c r="AB60" s="16"/>
      <c r="AC60" s="16"/>
      <c r="AD60" s="16"/>
      <c r="AE60" s="16"/>
    </row>
    <row r="61" ht="15.75" customHeight="1">
      <c r="A61" s="30">
        <v>58.0</v>
      </c>
      <c r="B61" s="30" t="s">
        <v>283</v>
      </c>
      <c r="C61" s="31">
        <v>43548.0</v>
      </c>
      <c r="D61" s="48" t="s">
        <v>284</v>
      </c>
      <c r="E61" s="30">
        <v>8.30836279E9</v>
      </c>
      <c r="F61" s="30"/>
      <c r="G61" s="30"/>
      <c r="H61" s="30" t="s">
        <v>52</v>
      </c>
      <c r="I61" s="35"/>
      <c r="J61" s="30" t="s">
        <v>285</v>
      </c>
      <c r="K61" s="30" t="s">
        <v>35</v>
      </c>
      <c r="L61" s="30">
        <v>6500.0</v>
      </c>
      <c r="M61" s="30">
        <v>6500.0</v>
      </c>
      <c r="N61" s="30"/>
      <c r="O61" s="30"/>
      <c r="P61" s="30"/>
      <c r="Q61" s="30"/>
      <c r="R61" s="30"/>
      <c r="S61" s="30"/>
      <c r="T61" s="30"/>
      <c r="U61" s="30"/>
      <c r="V61" s="30"/>
      <c r="W61" s="47">
        <v>43578.0</v>
      </c>
      <c r="X61" s="40"/>
      <c r="Y61" s="16"/>
      <c r="Z61" s="16"/>
      <c r="AA61" s="16"/>
      <c r="AB61" s="16"/>
      <c r="AC61" s="16"/>
      <c r="AD61" s="16"/>
      <c r="AE61" s="16"/>
    </row>
    <row r="62" ht="15.75" customHeight="1">
      <c r="A62" s="30">
        <v>59.0</v>
      </c>
      <c r="B62" s="30" t="s">
        <v>286</v>
      </c>
      <c r="C62" s="31">
        <v>43547.0</v>
      </c>
      <c r="D62" s="48" t="s">
        <v>287</v>
      </c>
      <c r="E62" s="30">
        <v>9.739110564E9</v>
      </c>
      <c r="F62" s="30">
        <v>9.78607423E8</v>
      </c>
      <c r="G62" s="30"/>
      <c r="H62" s="30" t="s">
        <v>32</v>
      </c>
      <c r="I62" s="35" t="s">
        <v>288</v>
      </c>
      <c r="J62" s="30" t="s">
        <v>289</v>
      </c>
      <c r="K62" s="30" t="s">
        <v>35</v>
      </c>
      <c r="L62" s="30">
        <v>5000.0</v>
      </c>
      <c r="M62" s="30">
        <v>7000.0</v>
      </c>
      <c r="N62" s="30"/>
      <c r="O62" s="30"/>
      <c r="P62" s="30" t="s">
        <v>290</v>
      </c>
      <c r="Q62" s="30"/>
      <c r="R62" s="30"/>
      <c r="S62" s="30" t="s">
        <v>166</v>
      </c>
      <c r="T62" s="30" t="s">
        <v>166</v>
      </c>
      <c r="U62" s="30"/>
      <c r="V62" s="30" t="s">
        <v>56</v>
      </c>
      <c r="W62" s="47">
        <v>43775.0</v>
      </c>
      <c r="X62" s="40"/>
      <c r="Y62" s="16"/>
      <c r="Z62" s="16"/>
      <c r="AA62" s="16"/>
      <c r="AB62" s="16"/>
      <c r="AC62" s="16"/>
      <c r="AD62" s="16"/>
      <c r="AE62" s="16"/>
    </row>
    <row r="63" ht="15.75" customHeight="1">
      <c r="A63" s="30">
        <v>60.0</v>
      </c>
      <c r="B63" s="30" t="s">
        <v>291</v>
      </c>
      <c r="C63" s="31">
        <v>43556.0</v>
      </c>
      <c r="D63" s="48" t="s">
        <v>292</v>
      </c>
      <c r="E63" s="30">
        <v>8.989858884E9</v>
      </c>
      <c r="F63" s="30">
        <v>9.42534298E9</v>
      </c>
      <c r="G63" s="30"/>
      <c r="H63" s="30" t="s">
        <v>32</v>
      </c>
      <c r="I63" s="35" t="s">
        <v>293</v>
      </c>
      <c r="J63" s="30" t="s">
        <v>294</v>
      </c>
      <c r="K63" s="30" t="s">
        <v>35</v>
      </c>
      <c r="L63" s="30">
        <v>3000.0</v>
      </c>
      <c r="M63" s="30">
        <v>6000.0</v>
      </c>
      <c r="N63" s="30"/>
      <c r="O63" s="30"/>
      <c r="P63" s="30" t="s">
        <v>295</v>
      </c>
      <c r="Q63" s="30"/>
      <c r="R63" s="30"/>
      <c r="S63" s="30" t="s">
        <v>279</v>
      </c>
      <c r="T63" s="30" t="s">
        <v>296</v>
      </c>
      <c r="U63" s="30"/>
      <c r="V63" s="30" t="s">
        <v>56</v>
      </c>
      <c r="W63" s="47"/>
      <c r="X63" s="40"/>
      <c r="Y63" s="16"/>
      <c r="Z63" s="16"/>
      <c r="AA63" s="16"/>
      <c r="AB63" s="16"/>
      <c r="AC63" s="16"/>
      <c r="AD63" s="16"/>
      <c r="AE63" s="16"/>
    </row>
    <row r="64" ht="15.75" customHeight="1">
      <c r="A64" s="30">
        <v>61.0</v>
      </c>
      <c r="B64" s="30" t="s">
        <v>297</v>
      </c>
      <c r="C64" s="31">
        <v>43556.0</v>
      </c>
      <c r="D64" s="41" t="s">
        <v>298</v>
      </c>
      <c r="E64" s="30">
        <v>7.276621406E9</v>
      </c>
      <c r="F64" s="30">
        <v>7.806030647E9</v>
      </c>
      <c r="G64" s="30"/>
      <c r="H64" s="30" t="s">
        <v>32</v>
      </c>
      <c r="I64" s="35"/>
      <c r="J64" s="30" t="s">
        <v>299</v>
      </c>
      <c r="K64" s="30" t="s">
        <v>35</v>
      </c>
      <c r="L64" s="30">
        <v>3000.0</v>
      </c>
      <c r="M64" s="30">
        <v>7000.0</v>
      </c>
      <c r="N64" s="30"/>
      <c r="O64" s="30" t="s">
        <v>300</v>
      </c>
      <c r="P64" s="30"/>
      <c r="Q64" s="30"/>
      <c r="R64" s="30"/>
      <c r="S64" s="30"/>
      <c r="T64" s="30"/>
      <c r="U64" s="30"/>
      <c r="V64" s="30" t="s">
        <v>56</v>
      </c>
      <c r="W64" s="47">
        <v>43636.0</v>
      </c>
      <c r="X64" s="40"/>
      <c r="Y64" s="16"/>
      <c r="Z64" s="16"/>
      <c r="AA64" s="16"/>
      <c r="AB64" s="16"/>
      <c r="AC64" s="16"/>
      <c r="AD64" s="16"/>
      <c r="AE64" s="16"/>
    </row>
    <row r="65" ht="15.75" customHeight="1">
      <c r="A65" s="30">
        <v>62.0</v>
      </c>
      <c r="B65" s="30" t="s">
        <v>301</v>
      </c>
      <c r="C65" s="31">
        <v>43556.0</v>
      </c>
      <c r="D65" s="48" t="s">
        <v>302</v>
      </c>
      <c r="E65" s="30">
        <v>9.870077128E9</v>
      </c>
      <c r="F65" s="30">
        <v>9.869011964E9</v>
      </c>
      <c r="G65" s="30"/>
      <c r="H65" s="30" t="s">
        <v>32</v>
      </c>
      <c r="I65" s="35"/>
      <c r="J65" s="30" t="s">
        <v>303</v>
      </c>
      <c r="K65" s="30" t="s">
        <v>35</v>
      </c>
      <c r="L65" s="30">
        <v>7500.0</v>
      </c>
      <c r="M65" s="30">
        <v>7500.0</v>
      </c>
      <c r="N65" s="30"/>
      <c r="O65" s="30"/>
      <c r="P65" s="30"/>
      <c r="Q65" s="30"/>
      <c r="R65" s="30"/>
      <c r="S65" s="30"/>
      <c r="T65" s="30"/>
      <c r="U65" s="30"/>
      <c r="V65" s="30" t="s">
        <v>56</v>
      </c>
      <c r="W65" s="47">
        <v>43666.0</v>
      </c>
      <c r="X65" s="40"/>
      <c r="Y65" s="16"/>
      <c r="Z65" s="16"/>
      <c r="AA65" s="16"/>
      <c r="AB65" s="16"/>
      <c r="AC65" s="16"/>
      <c r="AD65" s="16"/>
      <c r="AE65" s="16"/>
    </row>
    <row r="66" ht="15.75" customHeight="1">
      <c r="A66" s="30">
        <v>63.0</v>
      </c>
      <c r="B66" s="30" t="s">
        <v>304</v>
      </c>
      <c r="C66" s="31">
        <v>43555.0</v>
      </c>
      <c r="D66" s="48"/>
      <c r="E66" s="30">
        <v>9.632222992E9</v>
      </c>
      <c r="F66" s="30">
        <v>9.463325746E9</v>
      </c>
      <c r="G66" s="30"/>
      <c r="H66" s="30" t="s">
        <v>32</v>
      </c>
      <c r="I66" s="35"/>
      <c r="J66" s="30" t="s">
        <v>305</v>
      </c>
      <c r="K66" s="30" t="s">
        <v>35</v>
      </c>
      <c r="L66" s="30">
        <v>6000.0</v>
      </c>
      <c r="M66" s="30">
        <v>6300.0</v>
      </c>
      <c r="N66" s="30"/>
      <c r="O66" s="30" t="s">
        <v>306</v>
      </c>
      <c r="P66" s="30"/>
      <c r="Q66" s="30"/>
      <c r="R66" s="30"/>
      <c r="S66" s="30"/>
      <c r="T66" s="30"/>
      <c r="U66" s="30"/>
      <c r="V66" s="30" t="s">
        <v>56</v>
      </c>
      <c r="W66" s="47">
        <v>43663.0</v>
      </c>
      <c r="X66" s="40"/>
      <c r="Y66" s="16"/>
      <c r="Z66" s="16"/>
      <c r="AA66" s="16"/>
      <c r="AB66" s="16"/>
      <c r="AC66" s="16"/>
      <c r="AD66" s="16"/>
      <c r="AE66" s="16"/>
    </row>
    <row r="67" ht="15.75" customHeight="1">
      <c r="A67" s="30">
        <v>64.0</v>
      </c>
      <c r="B67" s="30" t="s">
        <v>307</v>
      </c>
      <c r="C67" s="31">
        <v>43555.0</v>
      </c>
      <c r="D67" s="48" t="s">
        <v>308</v>
      </c>
      <c r="E67" s="30">
        <v>8.965980301E9</v>
      </c>
      <c r="F67" s="30">
        <v>9.009310373E9</v>
      </c>
      <c r="G67" s="30"/>
      <c r="H67" s="30" t="s">
        <v>52</v>
      </c>
      <c r="I67" s="35"/>
      <c r="J67" s="30" t="s">
        <v>309</v>
      </c>
      <c r="K67" s="30" t="s">
        <v>35</v>
      </c>
      <c r="L67" s="30"/>
      <c r="M67" s="30">
        <v>6800.0</v>
      </c>
      <c r="N67" s="30"/>
      <c r="O67" s="30" t="s">
        <v>310</v>
      </c>
      <c r="P67" s="30"/>
      <c r="Q67" s="30"/>
      <c r="R67" s="30"/>
      <c r="S67" s="30"/>
      <c r="T67" s="30"/>
      <c r="U67" s="30"/>
      <c r="V67" s="30"/>
      <c r="W67" s="47">
        <v>43646.0</v>
      </c>
      <c r="X67" s="40"/>
      <c r="Y67" s="16"/>
      <c r="Z67" s="16"/>
      <c r="AA67" s="16"/>
      <c r="AB67" s="16"/>
      <c r="AC67" s="16"/>
      <c r="AD67" s="16"/>
      <c r="AE67" s="16"/>
    </row>
    <row r="68" ht="15.75" customHeight="1">
      <c r="A68" s="30">
        <v>65.0</v>
      </c>
      <c r="B68" s="30" t="s">
        <v>311</v>
      </c>
      <c r="C68" s="31">
        <v>43534.0</v>
      </c>
      <c r="D68" s="48" t="s">
        <v>312</v>
      </c>
      <c r="E68" s="30">
        <v>6.264745257E9</v>
      </c>
      <c r="F68" s="30">
        <v>9.179015359E9</v>
      </c>
      <c r="G68" s="30"/>
      <c r="H68" s="30" t="s">
        <v>32</v>
      </c>
      <c r="I68" s="35" t="s">
        <v>313</v>
      </c>
      <c r="J68" s="30" t="s">
        <v>314</v>
      </c>
      <c r="K68" s="30" t="s">
        <v>35</v>
      </c>
      <c r="L68" s="30">
        <v>6500.0</v>
      </c>
      <c r="M68" s="30">
        <f>L68</f>
        <v>6500</v>
      </c>
      <c r="N68" s="30" t="s">
        <v>62</v>
      </c>
      <c r="O68" s="30" t="s">
        <v>315</v>
      </c>
      <c r="P68" s="30" t="s">
        <v>316</v>
      </c>
      <c r="Q68" s="30" t="s">
        <v>56</v>
      </c>
      <c r="R68" s="30"/>
      <c r="S68" s="30" t="s">
        <v>38</v>
      </c>
      <c r="T68" s="30">
        <v>2.83869396886E11</v>
      </c>
      <c r="U68" s="30"/>
      <c r="V68" s="30" t="s">
        <v>56</v>
      </c>
      <c r="W68" s="47"/>
      <c r="X68" s="40"/>
      <c r="Y68" s="16"/>
      <c r="Z68" s="16"/>
      <c r="AA68" s="16"/>
      <c r="AB68" s="16"/>
      <c r="AC68" s="16"/>
      <c r="AD68" s="16"/>
      <c r="AE68" s="16"/>
    </row>
    <row r="69" ht="15.75" customHeight="1">
      <c r="A69" s="30">
        <v>66.0</v>
      </c>
      <c r="B69" s="30" t="s">
        <v>317</v>
      </c>
      <c r="C69" s="31">
        <v>43555.0</v>
      </c>
      <c r="D69" s="48" t="s">
        <v>318</v>
      </c>
      <c r="E69" s="30">
        <v>7.415286125E9</v>
      </c>
      <c r="F69" s="30"/>
      <c r="G69" s="30"/>
      <c r="H69" s="30" t="s">
        <v>52</v>
      </c>
      <c r="I69" s="35"/>
      <c r="J69" s="30" t="s">
        <v>319</v>
      </c>
      <c r="K69" s="30" t="s">
        <v>35</v>
      </c>
      <c r="L69" s="30"/>
      <c r="M69" s="30">
        <v>6800.0</v>
      </c>
      <c r="N69" s="30"/>
      <c r="O69" s="30" t="s">
        <v>310</v>
      </c>
      <c r="P69" s="30"/>
      <c r="Q69" s="30"/>
      <c r="R69" s="30"/>
      <c r="S69" s="30"/>
      <c r="T69" s="30"/>
      <c r="U69" s="30"/>
      <c r="V69" s="30" t="s">
        <v>56</v>
      </c>
      <c r="W69" s="47">
        <v>43646.0</v>
      </c>
      <c r="X69" s="40"/>
      <c r="Y69" s="16"/>
      <c r="Z69" s="16"/>
      <c r="AA69" s="16"/>
      <c r="AB69" s="16"/>
      <c r="AC69" s="16"/>
      <c r="AD69" s="16"/>
      <c r="AE69" s="16"/>
    </row>
    <row r="70" ht="15.75" customHeight="1">
      <c r="A70" s="30">
        <v>67.0</v>
      </c>
      <c r="B70" s="30" t="s">
        <v>320</v>
      </c>
      <c r="C70" s="31">
        <v>43561.0</v>
      </c>
      <c r="D70" s="48"/>
      <c r="E70" s="30">
        <v>9.676818275E9</v>
      </c>
      <c r="F70" s="30">
        <v>7.207987872E9</v>
      </c>
      <c r="G70" s="30"/>
      <c r="H70" s="30" t="s">
        <v>32</v>
      </c>
      <c r="I70" s="35" t="s">
        <v>321</v>
      </c>
      <c r="J70" s="30" t="s">
        <v>322</v>
      </c>
      <c r="K70" s="30" t="s">
        <v>323</v>
      </c>
      <c r="L70" s="30">
        <v>10000.0</v>
      </c>
      <c r="M70" s="30">
        <v>10000.0</v>
      </c>
      <c r="N70" s="30"/>
      <c r="O70" s="30" t="s">
        <v>324</v>
      </c>
      <c r="P70" s="30"/>
      <c r="Q70" s="30"/>
      <c r="R70" s="30"/>
      <c r="S70" s="30"/>
      <c r="T70" s="30"/>
      <c r="U70" s="30"/>
      <c r="V70" s="30" t="s">
        <v>325</v>
      </c>
      <c r="W70" s="47">
        <v>43717.0</v>
      </c>
      <c r="X70" s="40"/>
      <c r="Y70" s="16"/>
      <c r="Z70" s="16"/>
      <c r="AA70" s="16"/>
      <c r="AB70" s="16"/>
      <c r="AC70" s="16"/>
      <c r="AD70" s="16"/>
      <c r="AE70" s="16"/>
    </row>
    <row r="71" ht="15.75" customHeight="1">
      <c r="A71" s="30">
        <v>68.0</v>
      </c>
      <c r="B71" s="30" t="s">
        <v>326</v>
      </c>
      <c r="C71" s="31">
        <v>43533.0</v>
      </c>
      <c r="D71" s="48" t="s">
        <v>327</v>
      </c>
      <c r="E71" s="30">
        <v>7.742271163E9</v>
      </c>
      <c r="F71" s="30">
        <v>9.784765761E9</v>
      </c>
      <c r="G71" s="55" t="s">
        <v>328</v>
      </c>
      <c r="H71" s="30" t="s">
        <v>32</v>
      </c>
      <c r="I71" s="35"/>
      <c r="J71" s="30" t="s">
        <v>329</v>
      </c>
      <c r="K71" s="30" t="s">
        <v>35</v>
      </c>
      <c r="L71" s="30"/>
      <c r="M71" s="30">
        <v>6500.0</v>
      </c>
      <c r="N71" s="30"/>
      <c r="O71" s="30" t="s">
        <v>310</v>
      </c>
      <c r="P71" s="30"/>
      <c r="Q71" s="30"/>
      <c r="R71" s="30"/>
      <c r="S71" s="30"/>
      <c r="T71" s="30"/>
      <c r="U71" s="30"/>
      <c r="V71" s="30" t="s">
        <v>56</v>
      </c>
      <c r="W71" s="47">
        <v>43657.0</v>
      </c>
      <c r="X71" s="40"/>
      <c r="Y71" s="16"/>
      <c r="Z71" s="16"/>
      <c r="AA71" s="16"/>
      <c r="AB71" s="16"/>
      <c r="AC71" s="16"/>
      <c r="AD71" s="16"/>
      <c r="AE71" s="16"/>
    </row>
    <row r="72" ht="15.75" customHeight="1">
      <c r="A72" s="30">
        <v>69.0</v>
      </c>
      <c r="B72" s="30" t="s">
        <v>330</v>
      </c>
      <c r="C72" s="31">
        <v>43533.0</v>
      </c>
      <c r="D72" s="48" t="s">
        <v>331</v>
      </c>
      <c r="E72" s="30">
        <v>7.44733383E9</v>
      </c>
      <c r="F72" s="30">
        <v>8.600386032E9</v>
      </c>
      <c r="G72" s="30"/>
      <c r="H72" s="30" t="s">
        <v>52</v>
      </c>
      <c r="I72" s="35" t="s">
        <v>332</v>
      </c>
      <c r="J72" s="30" t="s">
        <v>333</v>
      </c>
      <c r="K72" s="30" t="s">
        <v>35</v>
      </c>
      <c r="L72" s="30"/>
      <c r="M72" s="30">
        <v>6500.0</v>
      </c>
      <c r="N72" s="30"/>
      <c r="O72" s="30" t="s">
        <v>334</v>
      </c>
      <c r="P72" s="30" t="s">
        <v>335</v>
      </c>
      <c r="Q72" s="30"/>
      <c r="R72" s="30"/>
      <c r="S72" s="30" t="s">
        <v>259</v>
      </c>
      <c r="T72" s="30" t="s">
        <v>336</v>
      </c>
      <c r="U72" s="30"/>
      <c r="V72" s="30" t="s">
        <v>56</v>
      </c>
      <c r="W72" s="47"/>
      <c r="X72" s="40"/>
      <c r="Y72" s="16"/>
      <c r="Z72" s="16"/>
      <c r="AA72" s="16"/>
      <c r="AB72" s="16"/>
      <c r="AC72" s="16"/>
      <c r="AD72" s="16"/>
      <c r="AE72" s="16"/>
    </row>
    <row r="73" ht="15.75" customHeight="1">
      <c r="A73" s="30">
        <v>70.0</v>
      </c>
      <c r="B73" s="30" t="s">
        <v>337</v>
      </c>
      <c r="C73" s="31">
        <v>43533.0</v>
      </c>
      <c r="D73" s="48" t="s">
        <v>338</v>
      </c>
      <c r="E73" s="30">
        <v>8.376089681E9</v>
      </c>
      <c r="F73" s="30">
        <v>9.939878992E9</v>
      </c>
      <c r="G73" s="30"/>
      <c r="H73" s="30" t="s">
        <v>52</v>
      </c>
      <c r="I73" s="35"/>
      <c r="J73" s="30" t="s">
        <v>339</v>
      </c>
      <c r="K73" s="30" t="s">
        <v>323</v>
      </c>
      <c r="L73" s="30"/>
      <c r="M73" s="30">
        <v>7500.0</v>
      </c>
      <c r="N73" s="30"/>
      <c r="O73" s="30" t="s">
        <v>310</v>
      </c>
      <c r="P73" s="30"/>
      <c r="Q73" s="30"/>
      <c r="R73" s="30"/>
      <c r="S73" s="30"/>
      <c r="T73" s="30"/>
      <c r="U73" s="30"/>
      <c r="V73" s="30" t="s">
        <v>56</v>
      </c>
      <c r="W73" s="47">
        <v>43628.0</v>
      </c>
      <c r="X73" s="40"/>
      <c r="Y73" s="16"/>
      <c r="Z73" s="16"/>
      <c r="AA73" s="16"/>
      <c r="AB73" s="16"/>
      <c r="AC73" s="16"/>
      <c r="AD73" s="16"/>
      <c r="AE73" s="16"/>
    </row>
    <row r="74" ht="15.75" customHeight="1">
      <c r="A74" s="30">
        <v>71.0</v>
      </c>
      <c r="B74" s="30" t="s">
        <v>340</v>
      </c>
      <c r="C74" s="31">
        <v>43533.0</v>
      </c>
      <c r="D74" s="48" t="s">
        <v>341</v>
      </c>
      <c r="E74" s="30">
        <v>7.906245448E9</v>
      </c>
      <c r="F74" s="30">
        <v>9.557932061E9</v>
      </c>
      <c r="G74" s="30"/>
      <c r="H74" s="30" t="s">
        <v>32</v>
      </c>
      <c r="I74" s="35" t="s">
        <v>342</v>
      </c>
      <c r="J74" s="30" t="s">
        <v>343</v>
      </c>
      <c r="K74" s="30" t="s">
        <v>35</v>
      </c>
      <c r="L74" s="30"/>
      <c r="M74" s="30">
        <v>6500.0</v>
      </c>
      <c r="N74" s="30"/>
      <c r="O74" s="30" t="s">
        <v>310</v>
      </c>
      <c r="P74" s="30"/>
      <c r="Q74" s="30"/>
      <c r="R74" s="30"/>
      <c r="S74" s="30"/>
      <c r="T74" s="30"/>
      <c r="U74" s="30"/>
      <c r="V74" s="30" t="s">
        <v>56</v>
      </c>
      <c r="W74" s="47"/>
      <c r="X74" s="40"/>
      <c r="Y74" s="16"/>
      <c r="Z74" s="16"/>
      <c r="AA74" s="16"/>
      <c r="AB74" s="16"/>
      <c r="AC74" s="16"/>
      <c r="AD74" s="16"/>
      <c r="AE74" s="16"/>
    </row>
    <row r="75" ht="15.75" customHeight="1">
      <c r="A75" s="30">
        <v>72.0</v>
      </c>
      <c r="B75" s="30" t="s">
        <v>344</v>
      </c>
      <c r="C75" s="31">
        <v>43533.0</v>
      </c>
      <c r="D75" s="48" t="s">
        <v>345</v>
      </c>
      <c r="E75" s="30">
        <v>9.111167387E9</v>
      </c>
      <c r="F75" s="30">
        <v>7.02430087E8</v>
      </c>
      <c r="G75" s="30"/>
      <c r="H75" s="30" t="s">
        <v>52</v>
      </c>
      <c r="I75" s="35"/>
      <c r="J75" s="30" t="s">
        <v>346</v>
      </c>
      <c r="K75" s="30" t="s">
        <v>35</v>
      </c>
      <c r="L75" s="30"/>
      <c r="M75" s="30">
        <v>6500.0</v>
      </c>
      <c r="N75" s="30"/>
      <c r="O75" s="30" t="s">
        <v>310</v>
      </c>
      <c r="P75" s="30"/>
      <c r="Q75" s="30"/>
      <c r="R75" s="30"/>
      <c r="S75" s="30"/>
      <c r="T75" s="30"/>
      <c r="U75" s="30"/>
      <c r="V75" s="30" t="s">
        <v>56</v>
      </c>
      <c r="W75" s="47">
        <v>43646.0</v>
      </c>
      <c r="X75" s="40"/>
      <c r="Y75" s="16"/>
      <c r="Z75" s="16"/>
      <c r="AA75" s="16"/>
      <c r="AB75" s="16"/>
      <c r="AC75" s="16"/>
      <c r="AD75" s="16"/>
      <c r="AE75" s="16"/>
    </row>
    <row r="76" ht="15.75" customHeight="1">
      <c r="A76" s="30">
        <v>73.0</v>
      </c>
      <c r="B76" s="30" t="s">
        <v>347</v>
      </c>
      <c r="C76" s="31">
        <v>43533.0</v>
      </c>
      <c r="D76" s="48" t="s">
        <v>348</v>
      </c>
      <c r="E76" s="30">
        <v>9.644422061E9</v>
      </c>
      <c r="F76" s="30">
        <v>9.826222061E9</v>
      </c>
      <c r="G76" s="30"/>
      <c r="H76" s="30" t="s">
        <v>52</v>
      </c>
      <c r="I76" s="35"/>
      <c r="J76" s="30" t="s">
        <v>349</v>
      </c>
      <c r="K76" s="30" t="s">
        <v>35</v>
      </c>
      <c r="L76" s="30"/>
      <c r="M76" s="30">
        <v>6500.0</v>
      </c>
      <c r="N76" s="30"/>
      <c r="O76" s="30" t="s">
        <v>310</v>
      </c>
      <c r="P76" s="30"/>
      <c r="Q76" s="30"/>
      <c r="R76" s="30"/>
      <c r="S76" s="30"/>
      <c r="T76" s="30"/>
      <c r="U76" s="30"/>
      <c r="V76" s="30" t="s">
        <v>56</v>
      </c>
      <c r="W76" s="47">
        <v>43604.0</v>
      </c>
      <c r="X76" s="40"/>
      <c r="Y76" s="16"/>
      <c r="Z76" s="16"/>
      <c r="AA76" s="16"/>
      <c r="AB76" s="16"/>
      <c r="AC76" s="16"/>
      <c r="AD76" s="16"/>
      <c r="AE76" s="16"/>
    </row>
    <row r="77" ht="15.75" customHeight="1">
      <c r="A77" s="30">
        <v>74.0</v>
      </c>
      <c r="B77" s="30" t="s">
        <v>350</v>
      </c>
      <c r="C77" s="31">
        <v>43533.0</v>
      </c>
      <c r="D77" s="48" t="s">
        <v>351</v>
      </c>
      <c r="E77" s="30">
        <v>7.0086481E9</v>
      </c>
      <c r="F77" s="30">
        <v>8.960913909E9</v>
      </c>
      <c r="G77" s="30"/>
      <c r="H77" s="30" t="s">
        <v>52</v>
      </c>
      <c r="I77" s="35"/>
      <c r="J77" s="30" t="s">
        <v>352</v>
      </c>
      <c r="K77" s="30" t="s">
        <v>35</v>
      </c>
      <c r="L77" s="30"/>
      <c r="M77" s="30">
        <v>6500.0</v>
      </c>
      <c r="N77" s="30"/>
      <c r="O77" s="30" t="s">
        <v>310</v>
      </c>
      <c r="P77" s="30"/>
      <c r="Q77" s="30"/>
      <c r="R77" s="30"/>
      <c r="S77" s="30"/>
      <c r="T77" s="30"/>
      <c r="U77" s="30"/>
      <c r="V77" s="30" t="s">
        <v>56</v>
      </c>
      <c r="W77" s="47">
        <v>43646.0</v>
      </c>
      <c r="X77" s="40"/>
      <c r="Y77" s="16"/>
      <c r="Z77" s="16"/>
      <c r="AA77" s="16"/>
      <c r="AB77" s="16"/>
      <c r="AC77" s="16"/>
      <c r="AD77" s="16"/>
      <c r="AE77" s="16"/>
    </row>
    <row r="78" ht="15.75" customHeight="1">
      <c r="A78" s="30">
        <v>75.0</v>
      </c>
      <c r="B78" s="30" t="s">
        <v>353</v>
      </c>
      <c r="C78" s="31">
        <v>43533.0</v>
      </c>
      <c r="D78" s="48" t="s">
        <v>354</v>
      </c>
      <c r="E78" s="30">
        <v>7.276251823E9</v>
      </c>
      <c r="F78" s="30">
        <v>9.423339597E9</v>
      </c>
      <c r="G78" s="30"/>
      <c r="H78" s="30" t="s">
        <v>32</v>
      </c>
      <c r="I78" s="35" t="s">
        <v>355</v>
      </c>
      <c r="J78" s="30" t="s">
        <v>356</v>
      </c>
      <c r="K78" s="30" t="s">
        <v>35</v>
      </c>
      <c r="L78" s="30"/>
      <c r="M78" s="30">
        <v>6500.0</v>
      </c>
      <c r="N78" s="30"/>
      <c r="O78" s="30" t="s">
        <v>310</v>
      </c>
      <c r="P78" s="30"/>
      <c r="Q78" s="30"/>
      <c r="R78" s="30"/>
      <c r="S78" s="30" t="s">
        <v>259</v>
      </c>
      <c r="T78" s="30" t="s">
        <v>357</v>
      </c>
      <c r="U78" s="30"/>
      <c r="V78" s="30" t="s">
        <v>56</v>
      </c>
      <c r="W78" s="47"/>
      <c r="X78" s="40"/>
      <c r="Y78" s="16"/>
      <c r="Z78" s="16"/>
      <c r="AA78" s="16"/>
      <c r="AB78" s="16"/>
      <c r="AC78" s="16"/>
      <c r="AD78" s="16"/>
      <c r="AE78" s="16"/>
    </row>
    <row r="79" ht="15.75" customHeight="1">
      <c r="A79" s="30">
        <v>76.0</v>
      </c>
      <c r="B79" s="30" t="s">
        <v>358</v>
      </c>
      <c r="C79" s="31">
        <v>43533.0</v>
      </c>
      <c r="D79" s="48" t="s">
        <v>359</v>
      </c>
      <c r="E79" s="30">
        <v>8.960913909E9</v>
      </c>
      <c r="F79" s="30">
        <v>7.0086481E9</v>
      </c>
      <c r="G79" s="30"/>
      <c r="H79" s="30" t="s">
        <v>52</v>
      </c>
      <c r="I79" s="35"/>
      <c r="J79" s="30" t="s">
        <v>360</v>
      </c>
      <c r="K79" s="30" t="s">
        <v>35</v>
      </c>
      <c r="L79" s="30"/>
      <c r="M79" s="30">
        <v>6500.0</v>
      </c>
      <c r="N79" s="30"/>
      <c r="O79" s="30" t="s">
        <v>310</v>
      </c>
      <c r="P79" s="30"/>
      <c r="Q79" s="30"/>
      <c r="R79" s="30"/>
      <c r="S79" s="30"/>
      <c r="T79" s="30"/>
      <c r="U79" s="30"/>
      <c r="V79" s="30" t="s">
        <v>56</v>
      </c>
      <c r="W79" s="47">
        <v>43642.0</v>
      </c>
      <c r="X79" s="40"/>
      <c r="Y79" s="16"/>
      <c r="Z79" s="16"/>
      <c r="AA79" s="16"/>
      <c r="AB79" s="16"/>
      <c r="AC79" s="16"/>
      <c r="AD79" s="16"/>
      <c r="AE79" s="16"/>
    </row>
    <row r="80" ht="15.75" customHeight="1">
      <c r="A80" s="30">
        <v>77.0</v>
      </c>
      <c r="B80" s="30" t="s">
        <v>361</v>
      </c>
      <c r="C80" s="31">
        <v>43533.0</v>
      </c>
      <c r="D80" s="48"/>
      <c r="E80" s="30">
        <v>9.748734651E9</v>
      </c>
      <c r="F80" s="30">
        <v>8.092509702E9</v>
      </c>
      <c r="G80" s="30"/>
      <c r="H80" s="30" t="s">
        <v>32</v>
      </c>
      <c r="I80" s="35"/>
      <c r="J80" s="30" t="s">
        <v>362</v>
      </c>
      <c r="K80" s="30" t="s">
        <v>35</v>
      </c>
      <c r="L80" s="30"/>
      <c r="M80" s="30">
        <v>6500.0</v>
      </c>
      <c r="N80" s="30"/>
      <c r="O80" s="30" t="s">
        <v>310</v>
      </c>
      <c r="P80" s="30"/>
      <c r="Q80" s="30"/>
      <c r="R80" s="30"/>
      <c r="S80" s="30"/>
      <c r="T80" s="30"/>
      <c r="U80" s="30"/>
      <c r="V80" s="30" t="s">
        <v>56</v>
      </c>
      <c r="W80" s="47">
        <v>43617.0</v>
      </c>
      <c r="X80" s="40"/>
      <c r="Y80" s="16"/>
      <c r="Z80" s="16"/>
      <c r="AA80" s="16"/>
      <c r="AB80" s="16"/>
      <c r="AC80" s="16"/>
      <c r="AD80" s="16"/>
      <c r="AE80" s="16"/>
    </row>
    <row r="81" ht="15.75" customHeight="1">
      <c r="A81" s="30">
        <v>78.0</v>
      </c>
      <c r="B81" s="30" t="s">
        <v>363</v>
      </c>
      <c r="C81" s="31">
        <v>43533.0</v>
      </c>
      <c r="D81" s="48" t="s">
        <v>364</v>
      </c>
      <c r="E81" s="30">
        <v>8.83928266E9</v>
      </c>
      <c r="F81" s="30">
        <v>8.12030788E9</v>
      </c>
      <c r="G81" s="30"/>
      <c r="H81" s="30" t="s">
        <v>32</v>
      </c>
      <c r="I81" s="35"/>
      <c r="J81" s="30" t="s">
        <v>365</v>
      </c>
      <c r="K81" s="30" t="s">
        <v>35</v>
      </c>
      <c r="L81" s="30"/>
      <c r="M81" s="30">
        <v>6500.0</v>
      </c>
      <c r="N81" s="30"/>
      <c r="O81" s="30" t="s">
        <v>310</v>
      </c>
      <c r="P81" s="30"/>
      <c r="Q81" s="30"/>
      <c r="R81" s="30"/>
      <c r="S81" s="30"/>
      <c r="T81" s="30"/>
      <c r="U81" s="30"/>
      <c r="V81" s="30" t="s">
        <v>56</v>
      </c>
      <c r="W81" s="47">
        <v>43617.0</v>
      </c>
      <c r="X81" s="40"/>
      <c r="Y81" s="16"/>
      <c r="Z81" s="16"/>
      <c r="AA81" s="16"/>
      <c r="AB81" s="16"/>
      <c r="AC81" s="16"/>
      <c r="AD81" s="16"/>
      <c r="AE81" s="16"/>
    </row>
    <row r="82" ht="15.75" customHeight="1">
      <c r="A82" s="30">
        <v>79.0</v>
      </c>
      <c r="B82" s="30" t="s">
        <v>366</v>
      </c>
      <c r="C82" s="31">
        <v>43533.0</v>
      </c>
      <c r="D82" s="48"/>
      <c r="E82" s="30">
        <v>7.980122873E9</v>
      </c>
      <c r="F82" s="30">
        <v>9.635480768E9</v>
      </c>
      <c r="G82" s="30"/>
      <c r="H82" s="30" t="s">
        <v>32</v>
      </c>
      <c r="I82" s="35"/>
      <c r="J82" s="30" t="s">
        <v>367</v>
      </c>
      <c r="K82" s="30" t="s">
        <v>35</v>
      </c>
      <c r="L82" s="30"/>
      <c r="M82" s="30">
        <v>6500.0</v>
      </c>
      <c r="N82" s="30"/>
      <c r="O82" s="30" t="s">
        <v>310</v>
      </c>
      <c r="P82" s="30"/>
      <c r="Q82" s="30"/>
      <c r="R82" s="30"/>
      <c r="S82" s="30"/>
      <c r="T82" s="30"/>
      <c r="U82" s="30"/>
      <c r="V82" s="30" t="s">
        <v>56</v>
      </c>
      <c r="W82" s="47">
        <v>43646.0</v>
      </c>
      <c r="X82" s="40"/>
      <c r="Y82" s="16"/>
      <c r="Z82" s="16"/>
      <c r="AA82" s="16"/>
      <c r="AB82" s="16"/>
      <c r="AC82" s="16"/>
      <c r="AD82" s="16"/>
      <c r="AE82" s="16"/>
    </row>
    <row r="83" ht="15.75" customHeight="1">
      <c r="A83" s="30">
        <v>80.0</v>
      </c>
      <c r="B83" s="30" t="s">
        <v>368</v>
      </c>
      <c r="C83" s="31">
        <v>43533.0</v>
      </c>
      <c r="D83" s="48" t="s">
        <v>369</v>
      </c>
      <c r="E83" s="30">
        <v>8.319975764E9</v>
      </c>
      <c r="F83" s="30">
        <v>9.826962187E9</v>
      </c>
      <c r="G83" s="30"/>
      <c r="H83" s="30" t="s">
        <v>52</v>
      </c>
      <c r="I83" s="35"/>
      <c r="J83" s="30" t="s">
        <v>370</v>
      </c>
      <c r="K83" s="30" t="s">
        <v>35</v>
      </c>
      <c r="L83" s="30"/>
      <c r="M83" s="30">
        <v>6500.0</v>
      </c>
      <c r="N83" s="30"/>
      <c r="O83" s="30" t="s">
        <v>310</v>
      </c>
      <c r="P83" s="30"/>
      <c r="Q83" s="30"/>
      <c r="R83" s="30"/>
      <c r="S83" s="30"/>
      <c r="T83" s="30"/>
      <c r="U83" s="30"/>
      <c r="V83" s="30" t="s">
        <v>56</v>
      </c>
      <c r="W83" s="47">
        <v>43646.0</v>
      </c>
      <c r="X83" s="40"/>
      <c r="Y83" s="16"/>
      <c r="Z83" s="16"/>
      <c r="AA83" s="16"/>
      <c r="AB83" s="16"/>
      <c r="AC83" s="16"/>
      <c r="AD83" s="16"/>
      <c r="AE83" s="16"/>
    </row>
    <row r="84" ht="15.75" customHeight="1">
      <c r="A84" s="30">
        <v>81.0</v>
      </c>
      <c r="B84" s="30" t="s">
        <v>371</v>
      </c>
      <c r="C84" s="31">
        <v>43533.0</v>
      </c>
      <c r="D84" s="48"/>
      <c r="E84" s="30">
        <v>9.878266765E9</v>
      </c>
      <c r="F84" s="30">
        <v>9.779067668E9</v>
      </c>
      <c r="G84" s="30"/>
      <c r="H84" s="30" t="s">
        <v>32</v>
      </c>
      <c r="I84" s="35" t="s">
        <v>372</v>
      </c>
      <c r="J84" s="30" t="s">
        <v>373</v>
      </c>
      <c r="K84" s="30" t="s">
        <v>35</v>
      </c>
      <c r="L84" s="30"/>
      <c r="M84" s="30">
        <v>6500.0</v>
      </c>
      <c r="N84" s="30"/>
      <c r="O84" s="30" t="s">
        <v>310</v>
      </c>
      <c r="P84" s="30"/>
      <c r="Q84" s="30"/>
      <c r="R84" s="30"/>
      <c r="S84" s="30" t="s">
        <v>259</v>
      </c>
      <c r="T84" s="30" t="s">
        <v>374</v>
      </c>
      <c r="U84" s="30"/>
      <c r="V84" s="30" t="s">
        <v>56</v>
      </c>
      <c r="W84" s="47"/>
      <c r="X84" s="40"/>
      <c r="Y84" s="16"/>
      <c r="Z84" s="16"/>
      <c r="AA84" s="16"/>
      <c r="AB84" s="16"/>
      <c r="AC84" s="16"/>
      <c r="AD84" s="16"/>
      <c r="AE84" s="16"/>
    </row>
    <row r="85" ht="15.75" customHeight="1">
      <c r="A85" s="30">
        <v>82.0</v>
      </c>
      <c r="B85" s="30" t="s">
        <v>375</v>
      </c>
      <c r="C85" s="31">
        <v>43533.0</v>
      </c>
      <c r="D85" s="48" t="s">
        <v>376</v>
      </c>
      <c r="E85" s="30">
        <v>9.481025048E9</v>
      </c>
      <c r="F85" s="30">
        <v>9.0195036E8</v>
      </c>
      <c r="G85" s="30"/>
      <c r="H85" s="30" t="s">
        <v>32</v>
      </c>
      <c r="I85" s="35"/>
      <c r="J85" s="30" t="s">
        <v>377</v>
      </c>
      <c r="K85" s="30" t="s">
        <v>35</v>
      </c>
      <c r="L85" s="30"/>
      <c r="M85" s="30">
        <v>6500.0</v>
      </c>
      <c r="N85" s="30"/>
      <c r="O85" s="30" t="s">
        <v>310</v>
      </c>
      <c r="P85" s="30"/>
      <c r="Q85" s="30"/>
      <c r="R85" s="30"/>
      <c r="S85" s="30"/>
      <c r="T85" s="30"/>
      <c r="U85" s="30"/>
      <c r="V85" s="30" t="s">
        <v>56</v>
      </c>
      <c r="W85" s="47">
        <v>43591.0</v>
      </c>
      <c r="X85" s="40"/>
      <c r="Y85" s="16"/>
      <c r="Z85" s="16"/>
      <c r="AA85" s="16"/>
      <c r="AB85" s="16"/>
      <c r="AC85" s="16"/>
      <c r="AD85" s="16"/>
      <c r="AE85" s="16"/>
    </row>
    <row r="86" ht="15.75" customHeight="1">
      <c r="A86" s="30">
        <v>83.0</v>
      </c>
      <c r="B86" s="30" t="s">
        <v>378</v>
      </c>
      <c r="C86" s="31">
        <v>43533.0</v>
      </c>
      <c r="D86" s="48" t="s">
        <v>379</v>
      </c>
      <c r="E86" s="30">
        <v>7.275912221E9</v>
      </c>
      <c r="F86" s="30">
        <v>8.96051807E9</v>
      </c>
      <c r="G86" s="30"/>
      <c r="H86" s="30" t="s">
        <v>32</v>
      </c>
      <c r="I86" s="35"/>
      <c r="J86" s="30" t="s">
        <v>380</v>
      </c>
      <c r="K86" s="30" t="s">
        <v>35</v>
      </c>
      <c r="L86" s="30"/>
      <c r="M86" s="30">
        <v>6500.0</v>
      </c>
      <c r="N86" s="30"/>
      <c r="O86" s="30" t="s">
        <v>310</v>
      </c>
      <c r="P86" s="30"/>
      <c r="Q86" s="30"/>
      <c r="R86" s="30"/>
      <c r="S86" s="30"/>
      <c r="T86" s="30"/>
      <c r="U86" s="30"/>
      <c r="V86" s="30" t="s">
        <v>56</v>
      </c>
      <c r="W86" s="47">
        <v>43591.0</v>
      </c>
      <c r="X86" s="40"/>
      <c r="Y86" s="16"/>
      <c r="Z86" s="16"/>
      <c r="AA86" s="16"/>
      <c r="AB86" s="16"/>
      <c r="AC86" s="16"/>
      <c r="AD86" s="16"/>
      <c r="AE86" s="16"/>
    </row>
    <row r="87" ht="15.75" customHeight="1">
      <c r="A87" s="30">
        <v>84.0</v>
      </c>
      <c r="B87" s="30" t="s">
        <v>381</v>
      </c>
      <c r="C87" s="31">
        <v>43533.0</v>
      </c>
      <c r="D87" s="48" t="s">
        <v>382</v>
      </c>
      <c r="E87" s="30">
        <v>7.90565068E9</v>
      </c>
      <c r="F87" s="30">
        <v>9.407850804E9</v>
      </c>
      <c r="G87" s="30"/>
      <c r="H87" s="30" t="s">
        <v>32</v>
      </c>
      <c r="I87" s="35" t="s">
        <v>383</v>
      </c>
      <c r="J87" s="30" t="s">
        <v>384</v>
      </c>
      <c r="K87" s="30" t="s">
        <v>35</v>
      </c>
      <c r="L87" s="30"/>
      <c r="M87" s="30">
        <v>6500.0</v>
      </c>
      <c r="N87" s="30"/>
      <c r="O87" s="30" t="s">
        <v>310</v>
      </c>
      <c r="P87" s="30"/>
      <c r="Q87" s="30"/>
      <c r="R87" s="30"/>
      <c r="S87" s="30" t="s">
        <v>259</v>
      </c>
      <c r="T87" s="30" t="s">
        <v>385</v>
      </c>
      <c r="U87" s="30"/>
      <c r="V87" s="30"/>
      <c r="W87" s="47"/>
      <c r="X87" s="40"/>
      <c r="Y87" s="16"/>
      <c r="Z87" s="16"/>
      <c r="AA87" s="16"/>
      <c r="AB87" s="16"/>
      <c r="AC87" s="16"/>
      <c r="AD87" s="16"/>
      <c r="AE87" s="16"/>
    </row>
    <row r="88" ht="15.75" customHeight="1">
      <c r="A88" s="30">
        <v>85.0</v>
      </c>
      <c r="B88" s="30" t="s">
        <v>386</v>
      </c>
      <c r="C88" s="31">
        <v>43533.0</v>
      </c>
      <c r="D88" s="48" t="s">
        <v>387</v>
      </c>
      <c r="E88" s="30">
        <v>7.982356403E9</v>
      </c>
      <c r="F88" s="30">
        <v>7.906830114E9</v>
      </c>
      <c r="G88" s="30"/>
      <c r="H88" s="30" t="s">
        <v>32</v>
      </c>
      <c r="I88" s="35"/>
      <c r="J88" s="30" t="s">
        <v>388</v>
      </c>
      <c r="K88" s="30" t="s">
        <v>35</v>
      </c>
      <c r="L88" s="30"/>
      <c r="M88" s="30">
        <v>6500.0</v>
      </c>
      <c r="N88" s="30"/>
      <c r="O88" s="30" t="s">
        <v>310</v>
      </c>
      <c r="P88" s="30"/>
      <c r="Q88" s="30"/>
      <c r="R88" s="30"/>
      <c r="S88" s="30"/>
      <c r="T88" s="30"/>
      <c r="U88" s="30"/>
      <c r="V88" s="30" t="s">
        <v>56</v>
      </c>
      <c r="W88" s="47">
        <v>43591.0</v>
      </c>
      <c r="X88" s="40"/>
      <c r="Y88" s="16"/>
      <c r="Z88" s="16"/>
      <c r="AA88" s="16"/>
      <c r="AB88" s="16"/>
      <c r="AC88" s="16"/>
      <c r="AD88" s="16"/>
      <c r="AE88" s="16"/>
    </row>
    <row r="89" ht="15.75" customHeight="1">
      <c r="A89" s="30">
        <v>86.0</v>
      </c>
      <c r="B89" s="30" t="s">
        <v>389</v>
      </c>
      <c r="C89" s="31">
        <v>43681.0</v>
      </c>
      <c r="D89" s="48" t="s">
        <v>390</v>
      </c>
      <c r="E89" s="30">
        <v>9.179618303E9</v>
      </c>
      <c r="F89" s="30"/>
      <c r="G89" s="30"/>
      <c r="H89" s="30" t="s">
        <v>32</v>
      </c>
      <c r="I89" s="35" t="s">
        <v>391</v>
      </c>
      <c r="J89" s="30" t="s">
        <v>392</v>
      </c>
      <c r="K89" s="30" t="s">
        <v>35</v>
      </c>
      <c r="L89" s="30"/>
      <c r="M89" s="30">
        <v>6500.0</v>
      </c>
      <c r="N89" s="30"/>
      <c r="O89" s="30"/>
      <c r="P89" s="30"/>
      <c r="Q89" s="30"/>
      <c r="R89" s="30"/>
      <c r="S89" s="30"/>
      <c r="T89" s="30"/>
      <c r="U89" s="30"/>
      <c r="V89" s="30" t="s">
        <v>56</v>
      </c>
      <c r="W89" s="47">
        <v>43707.0</v>
      </c>
      <c r="X89" s="40"/>
      <c r="Y89" s="16"/>
      <c r="Z89" s="16"/>
      <c r="AA89" s="16"/>
      <c r="AB89" s="16"/>
      <c r="AC89" s="16"/>
      <c r="AD89" s="16"/>
      <c r="AE89" s="16"/>
    </row>
    <row r="90" ht="15.75" customHeight="1">
      <c r="A90" s="30">
        <v>87.0</v>
      </c>
      <c r="B90" s="30" t="s">
        <v>393</v>
      </c>
      <c r="C90" s="31">
        <v>43533.0</v>
      </c>
      <c r="D90" s="48" t="s">
        <v>394</v>
      </c>
      <c r="E90" s="30">
        <v>9.550881313E9</v>
      </c>
      <c r="F90" s="30">
        <v>9.96394846E9</v>
      </c>
      <c r="G90" s="30"/>
      <c r="H90" s="30" t="s">
        <v>32</v>
      </c>
      <c r="I90" s="35"/>
      <c r="J90" s="30" t="s">
        <v>395</v>
      </c>
      <c r="K90" s="30" t="s">
        <v>35</v>
      </c>
      <c r="L90" s="30"/>
      <c r="M90" s="30">
        <v>6500.0</v>
      </c>
      <c r="N90" s="30"/>
      <c r="O90" s="30" t="s">
        <v>310</v>
      </c>
      <c r="P90" s="30"/>
      <c r="Q90" s="30"/>
      <c r="R90" s="30"/>
      <c r="S90" s="30"/>
      <c r="T90" s="30"/>
      <c r="U90" s="30"/>
      <c r="V90" s="30" t="s">
        <v>56</v>
      </c>
      <c r="W90" s="47">
        <v>43595.0</v>
      </c>
      <c r="X90" s="40"/>
      <c r="Y90" s="16"/>
      <c r="Z90" s="16"/>
      <c r="AA90" s="16"/>
      <c r="AB90" s="16"/>
      <c r="AC90" s="16"/>
      <c r="AD90" s="16"/>
      <c r="AE90" s="16"/>
    </row>
    <row r="91" ht="15.75" customHeight="1">
      <c r="A91" s="30">
        <v>88.0</v>
      </c>
      <c r="B91" s="30" t="s">
        <v>396</v>
      </c>
      <c r="C91" s="31">
        <v>43670.0</v>
      </c>
      <c r="D91" s="48" t="s">
        <v>397</v>
      </c>
      <c r="E91" s="30">
        <v>9.55334869E9</v>
      </c>
      <c r="F91" s="30">
        <v>9.700119711E9</v>
      </c>
      <c r="G91" s="30"/>
      <c r="H91" s="30" t="s">
        <v>32</v>
      </c>
      <c r="I91" s="35" t="s">
        <v>398</v>
      </c>
      <c r="J91" s="30" t="s">
        <v>399</v>
      </c>
      <c r="K91" s="30" t="s">
        <v>35</v>
      </c>
      <c r="L91" s="30"/>
      <c r="M91" s="30">
        <v>6500.0</v>
      </c>
      <c r="N91" s="30"/>
      <c r="O91" s="30" t="s">
        <v>310</v>
      </c>
      <c r="P91" s="30"/>
      <c r="Q91" s="30"/>
      <c r="R91" s="30"/>
      <c r="S91" s="30" t="s">
        <v>259</v>
      </c>
      <c r="T91" s="30" t="s">
        <v>400</v>
      </c>
      <c r="U91" s="30"/>
      <c r="V91" s="30" t="s">
        <v>56</v>
      </c>
      <c r="W91" s="47"/>
      <c r="X91" s="40"/>
      <c r="Y91" s="16"/>
      <c r="Z91" s="16"/>
      <c r="AA91" s="16"/>
      <c r="AB91" s="16"/>
      <c r="AC91" s="16"/>
      <c r="AD91" s="16"/>
      <c r="AE91" s="16"/>
    </row>
    <row r="92" ht="15.75" customHeight="1">
      <c r="A92" s="30">
        <v>89.0</v>
      </c>
      <c r="B92" s="30" t="s">
        <v>401</v>
      </c>
      <c r="C92" s="31">
        <v>43533.0</v>
      </c>
      <c r="D92" s="48" t="s">
        <v>402</v>
      </c>
      <c r="E92" s="30">
        <v>7.985050727E9</v>
      </c>
      <c r="F92" s="30">
        <v>9.33670281E9</v>
      </c>
      <c r="G92" s="30"/>
      <c r="H92" s="30" t="s">
        <v>32</v>
      </c>
      <c r="I92" s="35"/>
      <c r="J92" s="30" t="s">
        <v>403</v>
      </c>
      <c r="K92" s="30" t="s">
        <v>35</v>
      </c>
      <c r="L92" s="30"/>
      <c r="M92" s="30">
        <v>6500.0</v>
      </c>
      <c r="N92" s="30"/>
      <c r="O92" s="30" t="s">
        <v>310</v>
      </c>
      <c r="P92" s="30"/>
      <c r="Q92" s="30"/>
      <c r="R92" s="30"/>
      <c r="S92" s="30"/>
      <c r="T92" s="30"/>
      <c r="U92" s="30"/>
      <c r="V92" s="30" t="s">
        <v>56</v>
      </c>
      <c r="W92" s="47">
        <v>43617.0</v>
      </c>
      <c r="X92" s="40"/>
      <c r="Y92" s="16"/>
      <c r="Z92" s="16"/>
      <c r="AA92" s="16"/>
      <c r="AB92" s="16"/>
      <c r="AC92" s="16"/>
      <c r="AD92" s="16"/>
      <c r="AE92" s="16"/>
    </row>
    <row r="93" ht="15.75" customHeight="1">
      <c r="A93" s="30">
        <v>90.0</v>
      </c>
      <c r="B93" s="30" t="s">
        <v>404</v>
      </c>
      <c r="C93" s="31">
        <v>43533.0</v>
      </c>
      <c r="D93" s="48" t="s">
        <v>220</v>
      </c>
      <c r="E93" s="30">
        <v>8.989613531E9</v>
      </c>
      <c r="F93" s="30">
        <v>9.424306919E9</v>
      </c>
      <c r="G93" s="30"/>
      <c r="H93" s="30" t="s">
        <v>52</v>
      </c>
      <c r="I93" s="35"/>
      <c r="J93" s="30" t="s">
        <v>405</v>
      </c>
      <c r="K93" s="30" t="s">
        <v>35</v>
      </c>
      <c r="L93" s="30"/>
      <c r="M93" s="30">
        <v>6500.0</v>
      </c>
      <c r="N93" s="30"/>
      <c r="O93" s="30" t="s">
        <v>310</v>
      </c>
      <c r="P93" s="30"/>
      <c r="Q93" s="30" t="s">
        <v>56</v>
      </c>
      <c r="R93" s="30" t="s">
        <v>56</v>
      </c>
      <c r="S93" s="30" t="s">
        <v>406</v>
      </c>
      <c r="T93" s="30">
        <v>4.41480684484E11</v>
      </c>
      <c r="U93" s="30"/>
      <c r="V93" s="30" t="s">
        <v>56</v>
      </c>
      <c r="W93" s="47">
        <v>43597.0</v>
      </c>
      <c r="X93" s="40"/>
      <c r="Y93" s="16"/>
      <c r="Z93" s="16"/>
      <c r="AA93" s="16"/>
      <c r="AB93" s="16"/>
      <c r="AC93" s="16"/>
      <c r="AD93" s="16"/>
      <c r="AE93" s="16"/>
    </row>
    <row r="94" ht="15.75" customHeight="1">
      <c r="A94" s="30">
        <v>91.0</v>
      </c>
      <c r="B94" s="30" t="s">
        <v>407</v>
      </c>
      <c r="C94" s="31">
        <v>43533.0</v>
      </c>
      <c r="D94" s="48" t="s">
        <v>408</v>
      </c>
      <c r="E94" s="30">
        <v>8.999397659E9</v>
      </c>
      <c r="F94" s="30">
        <v>9.823098404E9</v>
      </c>
      <c r="G94" s="30"/>
      <c r="H94" s="30" t="s">
        <v>52</v>
      </c>
      <c r="I94" s="35" t="s">
        <v>409</v>
      </c>
      <c r="J94" s="30" t="s">
        <v>410</v>
      </c>
      <c r="K94" s="30" t="s">
        <v>35</v>
      </c>
      <c r="L94" s="30"/>
      <c r="M94" s="30">
        <v>6500.0</v>
      </c>
      <c r="N94" s="30"/>
      <c r="O94" s="30" t="s">
        <v>310</v>
      </c>
      <c r="P94" s="30"/>
      <c r="Q94" s="30"/>
      <c r="R94" s="30"/>
      <c r="S94" s="30" t="s">
        <v>272</v>
      </c>
      <c r="T94" s="30" t="s">
        <v>411</v>
      </c>
      <c r="U94" s="30"/>
      <c r="V94" s="30" t="s">
        <v>56</v>
      </c>
      <c r="W94" s="47"/>
      <c r="X94" s="40"/>
      <c r="Y94" s="16"/>
      <c r="Z94" s="16"/>
      <c r="AA94" s="16"/>
      <c r="AB94" s="16"/>
      <c r="AC94" s="16"/>
      <c r="AD94" s="16"/>
      <c r="AE94" s="16"/>
    </row>
    <row r="95" ht="15.75" customHeight="1">
      <c r="A95" s="30">
        <v>92.0</v>
      </c>
      <c r="B95" s="30" t="s">
        <v>412</v>
      </c>
      <c r="C95" s="31">
        <v>43533.0</v>
      </c>
      <c r="D95" s="48" t="s">
        <v>413</v>
      </c>
      <c r="E95" s="30">
        <v>9.922741649E9</v>
      </c>
      <c r="F95" s="30">
        <v>9.975320867E9</v>
      </c>
      <c r="G95" s="30"/>
      <c r="H95" s="30" t="s">
        <v>32</v>
      </c>
      <c r="I95" s="35"/>
      <c r="J95" s="30" t="s">
        <v>414</v>
      </c>
      <c r="K95" s="30" t="s">
        <v>35</v>
      </c>
      <c r="L95" s="30"/>
      <c r="M95" s="30">
        <v>6500.0</v>
      </c>
      <c r="N95" s="30"/>
      <c r="O95" s="30" t="s">
        <v>310</v>
      </c>
      <c r="P95" s="30"/>
      <c r="Q95" s="30"/>
      <c r="R95" s="30"/>
      <c r="S95" s="30"/>
      <c r="T95" s="30"/>
      <c r="U95" s="30"/>
      <c r="V95" s="30"/>
      <c r="W95" s="47">
        <v>43591.0</v>
      </c>
      <c r="X95" s="40"/>
      <c r="Y95" s="16"/>
      <c r="Z95" s="16"/>
      <c r="AA95" s="16"/>
      <c r="AB95" s="16"/>
      <c r="AC95" s="16"/>
      <c r="AD95" s="16"/>
      <c r="AE95" s="16"/>
    </row>
    <row r="96" ht="15.75" customHeight="1">
      <c r="A96" s="30">
        <v>93.0</v>
      </c>
      <c r="B96" s="30" t="s">
        <v>415</v>
      </c>
      <c r="C96" s="31">
        <v>43533.0</v>
      </c>
      <c r="D96" s="48" t="s">
        <v>416</v>
      </c>
      <c r="E96" s="30">
        <v>8.889410832E9</v>
      </c>
      <c r="F96" s="30">
        <v>9.199768822E9</v>
      </c>
      <c r="G96" s="30"/>
      <c r="H96" s="30" t="s">
        <v>32</v>
      </c>
      <c r="I96" s="35" t="s">
        <v>417</v>
      </c>
      <c r="J96" s="30" t="s">
        <v>418</v>
      </c>
      <c r="K96" s="30" t="s">
        <v>35</v>
      </c>
      <c r="L96" s="30"/>
      <c r="M96" s="30">
        <v>6500.0</v>
      </c>
      <c r="N96" s="30"/>
      <c r="O96" s="30" t="s">
        <v>310</v>
      </c>
      <c r="P96" s="30"/>
      <c r="Q96" s="30"/>
      <c r="R96" s="30"/>
      <c r="S96" s="30" t="s">
        <v>259</v>
      </c>
      <c r="T96" s="30" t="s">
        <v>419</v>
      </c>
      <c r="U96" s="30"/>
      <c r="V96" s="30" t="s">
        <v>56</v>
      </c>
      <c r="W96" s="47">
        <v>43814.0</v>
      </c>
      <c r="X96" s="40"/>
      <c r="Y96" s="16"/>
      <c r="Z96" s="16"/>
      <c r="AA96" s="16"/>
      <c r="AB96" s="16"/>
      <c r="AC96" s="16"/>
      <c r="AD96" s="16"/>
      <c r="AE96" s="16"/>
    </row>
    <row r="97" ht="15.75" customHeight="1">
      <c r="A97" s="30">
        <v>94.0</v>
      </c>
      <c r="B97" s="30" t="s">
        <v>420</v>
      </c>
      <c r="C97" s="31">
        <v>43586.0</v>
      </c>
      <c r="D97" s="48" t="s">
        <v>421</v>
      </c>
      <c r="E97" s="30">
        <v>7.385114048E9</v>
      </c>
      <c r="F97" s="30">
        <v>9.422192094E9</v>
      </c>
      <c r="G97" s="30"/>
      <c r="H97" s="30" t="s">
        <v>32</v>
      </c>
      <c r="I97" s="35"/>
      <c r="J97" s="30" t="s">
        <v>422</v>
      </c>
      <c r="K97" s="30" t="s">
        <v>35</v>
      </c>
      <c r="L97" s="30"/>
      <c r="M97" s="30">
        <v>6500.0</v>
      </c>
      <c r="N97" s="30"/>
      <c r="O97" s="30"/>
      <c r="P97" s="30"/>
      <c r="Q97" s="30"/>
      <c r="R97" s="30"/>
      <c r="S97" s="30"/>
      <c r="T97" s="30"/>
      <c r="U97" s="30"/>
      <c r="V97" s="30"/>
      <c r="W97" s="47">
        <v>43615.0</v>
      </c>
      <c r="X97" s="40"/>
      <c r="Y97" s="16"/>
      <c r="Z97" s="16"/>
      <c r="AA97" s="16"/>
      <c r="AB97" s="16"/>
      <c r="AC97" s="16"/>
      <c r="AD97" s="16"/>
      <c r="AE97" s="16"/>
    </row>
    <row r="98" ht="15.75" customHeight="1">
      <c r="A98" s="30">
        <v>95.0</v>
      </c>
      <c r="B98" s="30" t="s">
        <v>423</v>
      </c>
      <c r="C98" s="31">
        <v>43556.0</v>
      </c>
      <c r="D98" s="48" t="s">
        <v>424</v>
      </c>
      <c r="E98" s="30">
        <v>9.639796694E9</v>
      </c>
      <c r="F98" s="30">
        <v>8.44989846E9</v>
      </c>
      <c r="G98" s="30"/>
      <c r="H98" s="30" t="s">
        <v>32</v>
      </c>
      <c r="I98" s="35"/>
      <c r="J98" s="30" t="s">
        <v>425</v>
      </c>
      <c r="K98" s="30" t="s">
        <v>35</v>
      </c>
      <c r="L98" s="30"/>
      <c r="M98" s="30">
        <v>6500.0</v>
      </c>
      <c r="N98" s="30"/>
      <c r="O98" s="30" t="s">
        <v>310</v>
      </c>
      <c r="P98" s="30"/>
      <c r="Q98" s="30"/>
      <c r="R98" s="30"/>
      <c r="S98" s="30"/>
      <c r="T98" s="30"/>
      <c r="U98" s="30"/>
      <c r="V98" s="30" t="s">
        <v>56</v>
      </c>
      <c r="W98" s="47">
        <v>43598.0</v>
      </c>
      <c r="X98" s="40"/>
      <c r="Y98" s="16"/>
      <c r="Z98" s="16"/>
      <c r="AA98" s="16"/>
      <c r="AB98" s="16"/>
      <c r="AC98" s="16"/>
      <c r="AD98" s="16"/>
      <c r="AE98" s="16"/>
    </row>
    <row r="99" ht="15.75" customHeight="1">
      <c r="A99" s="30">
        <v>96.0</v>
      </c>
      <c r="B99" s="30" t="s">
        <v>426</v>
      </c>
      <c r="C99" s="31">
        <v>43580.0</v>
      </c>
      <c r="D99" s="48" t="s">
        <v>427</v>
      </c>
      <c r="E99" s="30">
        <v>8.55354822E9</v>
      </c>
      <c r="F99" s="30">
        <v>8.5535487E9</v>
      </c>
      <c r="G99" s="30"/>
      <c r="H99" s="30" t="s">
        <v>32</v>
      </c>
      <c r="I99" s="35" t="s">
        <v>428</v>
      </c>
      <c r="J99" s="30" t="s">
        <v>429</v>
      </c>
      <c r="K99" s="30" t="s">
        <v>35</v>
      </c>
      <c r="L99" s="30">
        <v>6500.0</v>
      </c>
      <c r="M99" s="30">
        <v>6500.0</v>
      </c>
      <c r="N99" s="30"/>
      <c r="O99" s="30"/>
      <c r="P99" s="30"/>
      <c r="Q99" s="30"/>
      <c r="R99" s="30"/>
      <c r="S99" s="30" t="s">
        <v>406</v>
      </c>
      <c r="T99" s="30">
        <v>5.14530045705E11</v>
      </c>
      <c r="U99" s="30"/>
      <c r="V99" s="30"/>
      <c r="W99" s="47"/>
      <c r="X99" s="40"/>
      <c r="Y99" s="16"/>
      <c r="Z99" s="16"/>
      <c r="AA99" s="16"/>
      <c r="AB99" s="16"/>
      <c r="AC99" s="16"/>
      <c r="AD99" s="16"/>
      <c r="AE99" s="16"/>
    </row>
    <row r="100" ht="15.75" customHeight="1">
      <c r="A100" s="30">
        <v>97.0</v>
      </c>
      <c r="B100" s="30" t="s">
        <v>430</v>
      </c>
      <c r="C100" s="31">
        <v>43533.0</v>
      </c>
      <c r="D100" s="48" t="s">
        <v>431</v>
      </c>
      <c r="E100" s="30">
        <v>7.300440645E9</v>
      </c>
      <c r="F100" s="30">
        <v>7.488895928E9</v>
      </c>
      <c r="G100" s="30"/>
      <c r="H100" s="30" t="s">
        <v>52</v>
      </c>
      <c r="I100" s="35"/>
      <c r="J100" s="30" t="s">
        <v>432</v>
      </c>
      <c r="K100" s="30" t="s">
        <v>35</v>
      </c>
      <c r="L100" s="30"/>
      <c r="M100" s="30">
        <v>6500.0</v>
      </c>
      <c r="N100" s="30"/>
      <c r="O100" s="30" t="s">
        <v>310</v>
      </c>
      <c r="P100" s="30"/>
      <c r="Q100" s="30" t="s">
        <v>56</v>
      </c>
      <c r="R100" s="30" t="s">
        <v>56</v>
      </c>
      <c r="S100" s="30" t="s">
        <v>406</v>
      </c>
      <c r="T100" s="30">
        <v>6.81497953444E11</v>
      </c>
      <c r="U100" s="30"/>
      <c r="V100" s="30" t="s">
        <v>56</v>
      </c>
      <c r="W100" s="47">
        <v>43591.0</v>
      </c>
      <c r="X100" s="40"/>
      <c r="Y100" s="16"/>
      <c r="Z100" s="16"/>
      <c r="AA100" s="16"/>
      <c r="AB100" s="16"/>
      <c r="AC100" s="16"/>
      <c r="AD100" s="16"/>
      <c r="AE100" s="16"/>
    </row>
    <row r="101" ht="15.75" customHeight="1">
      <c r="A101" s="30">
        <v>98.0</v>
      </c>
      <c r="B101" s="30" t="s">
        <v>433</v>
      </c>
      <c r="C101" s="31">
        <v>43582.0</v>
      </c>
      <c r="D101" s="48" t="s">
        <v>434</v>
      </c>
      <c r="E101" s="30">
        <v>9.284189166E9</v>
      </c>
      <c r="F101" s="30">
        <v>9.35963139E9</v>
      </c>
      <c r="G101" s="30"/>
      <c r="H101" s="30" t="s">
        <v>32</v>
      </c>
      <c r="I101" s="35"/>
      <c r="J101" s="30" t="s">
        <v>435</v>
      </c>
      <c r="K101" s="30" t="s">
        <v>35</v>
      </c>
      <c r="L101" s="30">
        <v>7500.0</v>
      </c>
      <c r="M101" s="30">
        <v>7500.0</v>
      </c>
      <c r="N101" s="30"/>
      <c r="O101" s="30" t="s">
        <v>436</v>
      </c>
      <c r="P101" s="30"/>
      <c r="Q101" s="30"/>
      <c r="R101" s="30"/>
      <c r="S101" s="30" t="s">
        <v>406</v>
      </c>
      <c r="T101" s="30">
        <v>4.30804398031E11</v>
      </c>
      <c r="U101" s="30"/>
      <c r="V101" s="30" t="s">
        <v>56</v>
      </c>
      <c r="W101" s="47">
        <v>43658.0</v>
      </c>
      <c r="X101" s="40"/>
      <c r="Y101" s="16"/>
      <c r="Z101" s="16"/>
      <c r="AA101" s="16"/>
      <c r="AB101" s="16"/>
      <c r="AC101" s="16"/>
      <c r="AD101" s="16"/>
      <c r="AE101" s="16"/>
    </row>
    <row r="102" ht="15.75" customHeight="1">
      <c r="A102" s="30">
        <v>99.0</v>
      </c>
      <c r="B102" s="30" t="s">
        <v>437</v>
      </c>
      <c r="C102" s="31">
        <v>43591.0</v>
      </c>
      <c r="D102" s="48" t="s">
        <v>438</v>
      </c>
      <c r="E102" s="30">
        <v>9.766522078E9</v>
      </c>
      <c r="F102" s="30">
        <v>9.665270642E9</v>
      </c>
      <c r="G102" s="30"/>
      <c r="H102" s="30" t="s">
        <v>52</v>
      </c>
      <c r="I102" s="35" t="s">
        <v>439</v>
      </c>
      <c r="J102" s="30" t="s">
        <v>440</v>
      </c>
      <c r="K102" s="30" t="s">
        <v>35</v>
      </c>
      <c r="L102" s="30">
        <v>6000.0</v>
      </c>
      <c r="M102" s="30">
        <v>6000.0</v>
      </c>
      <c r="N102" s="30"/>
      <c r="O102" s="30" t="s">
        <v>441</v>
      </c>
      <c r="P102" s="30"/>
      <c r="Q102" s="30"/>
      <c r="R102" s="30"/>
      <c r="S102" s="30" t="s">
        <v>259</v>
      </c>
      <c r="T102" s="30" t="s">
        <v>442</v>
      </c>
      <c r="U102" s="30"/>
      <c r="V102" s="30" t="s">
        <v>56</v>
      </c>
      <c r="W102" s="47"/>
      <c r="X102" s="40"/>
      <c r="Y102" s="16"/>
      <c r="Z102" s="16"/>
      <c r="AA102" s="16"/>
      <c r="AB102" s="16"/>
      <c r="AC102" s="16"/>
      <c r="AD102" s="16"/>
      <c r="AE102" s="16"/>
    </row>
    <row r="103" ht="15.75" customHeight="1">
      <c r="A103" s="30">
        <v>100.0</v>
      </c>
      <c r="B103" s="30" t="s">
        <v>443</v>
      </c>
      <c r="C103" s="31">
        <v>43593.0</v>
      </c>
      <c r="D103" s="48" t="s">
        <v>444</v>
      </c>
      <c r="E103" s="30">
        <v>9.973830001E9</v>
      </c>
      <c r="F103" s="30">
        <v>7.008311872E9</v>
      </c>
      <c r="G103" s="30"/>
      <c r="H103" s="30" t="s">
        <v>32</v>
      </c>
      <c r="I103" s="35"/>
      <c r="J103" s="30" t="s">
        <v>445</v>
      </c>
      <c r="K103" s="30" t="s">
        <v>323</v>
      </c>
      <c r="L103" s="30">
        <v>5000.0</v>
      </c>
      <c r="M103" s="30">
        <v>5000.0</v>
      </c>
      <c r="N103" s="30"/>
      <c r="O103" s="30" t="s">
        <v>446</v>
      </c>
      <c r="P103" s="30"/>
      <c r="Q103" s="30"/>
      <c r="R103" s="30"/>
      <c r="S103" s="30"/>
      <c r="T103" s="30"/>
      <c r="U103" s="30"/>
      <c r="V103" s="30"/>
      <c r="W103" s="47">
        <v>43609.0</v>
      </c>
      <c r="X103" s="40"/>
      <c r="Y103" s="16"/>
      <c r="Z103" s="16"/>
      <c r="AA103" s="16"/>
      <c r="AB103" s="16"/>
      <c r="AC103" s="16"/>
      <c r="AD103" s="16"/>
      <c r="AE103" s="16"/>
    </row>
    <row r="104" ht="15.75" customHeight="1">
      <c r="A104" s="30">
        <v>101.0</v>
      </c>
      <c r="B104" s="30" t="s">
        <v>447</v>
      </c>
      <c r="C104" s="31">
        <v>43593.0</v>
      </c>
      <c r="D104" s="48" t="s">
        <v>448</v>
      </c>
      <c r="E104" s="30">
        <v>8.637767964E9</v>
      </c>
      <c r="F104" s="30"/>
      <c r="G104" s="30"/>
      <c r="H104" s="30" t="s">
        <v>52</v>
      </c>
      <c r="I104" s="35"/>
      <c r="J104" s="30" t="s">
        <v>449</v>
      </c>
      <c r="K104" s="30" t="s">
        <v>323</v>
      </c>
      <c r="L104" s="30">
        <v>13000.0</v>
      </c>
      <c r="M104" s="30">
        <v>13000.0</v>
      </c>
      <c r="N104" s="30"/>
      <c r="O104" s="30" t="s">
        <v>450</v>
      </c>
      <c r="P104" s="30"/>
      <c r="Q104" s="30"/>
      <c r="R104" s="30"/>
      <c r="S104" s="30"/>
      <c r="T104" s="30"/>
      <c r="U104" s="30"/>
      <c r="V104" s="30" t="s">
        <v>56</v>
      </c>
      <c r="W104" s="47">
        <v>43625.0</v>
      </c>
      <c r="X104" s="40"/>
      <c r="Y104" s="16"/>
      <c r="Z104" s="16"/>
      <c r="AA104" s="16"/>
      <c r="AB104" s="16"/>
      <c r="AC104" s="16"/>
      <c r="AD104" s="16"/>
      <c r="AE104" s="16"/>
    </row>
    <row r="105" ht="15.75" customHeight="1">
      <c r="A105" s="30">
        <v>102.0</v>
      </c>
      <c r="B105" s="30" t="s">
        <v>451</v>
      </c>
      <c r="C105" s="31">
        <v>43533.0</v>
      </c>
      <c r="D105" s="48" t="s">
        <v>452</v>
      </c>
      <c r="E105" s="30">
        <v>7.017109599E9</v>
      </c>
      <c r="F105" s="30">
        <v>8.10885925E9</v>
      </c>
      <c r="G105" s="30"/>
      <c r="H105" s="30" t="s">
        <v>32</v>
      </c>
      <c r="I105" s="35" t="s">
        <v>453</v>
      </c>
      <c r="J105" s="30" t="s">
        <v>454</v>
      </c>
      <c r="K105" s="30" t="s">
        <v>35</v>
      </c>
      <c r="L105" s="30"/>
      <c r="M105" s="30">
        <v>6500.0</v>
      </c>
      <c r="N105" s="30"/>
      <c r="O105" s="30" t="s">
        <v>310</v>
      </c>
      <c r="P105" s="30"/>
      <c r="Q105" s="30" t="s">
        <v>56</v>
      </c>
      <c r="R105" s="30" t="s">
        <v>56</v>
      </c>
      <c r="S105" s="30" t="s">
        <v>406</v>
      </c>
      <c r="T105" s="30">
        <v>7.57276443471E11</v>
      </c>
      <c r="U105" s="30"/>
      <c r="V105" s="30" t="s">
        <v>56</v>
      </c>
      <c r="W105" s="47"/>
      <c r="X105" s="40"/>
      <c r="Y105" s="16"/>
      <c r="Z105" s="16"/>
      <c r="AA105" s="16"/>
      <c r="AB105" s="16"/>
      <c r="AC105" s="16"/>
      <c r="AD105" s="16"/>
      <c r="AE105" s="16"/>
    </row>
    <row r="106" ht="15.75" customHeight="1">
      <c r="A106" s="30">
        <v>103.0</v>
      </c>
      <c r="B106" s="30" t="s">
        <v>455</v>
      </c>
      <c r="C106" s="31">
        <v>43596.0</v>
      </c>
      <c r="D106" s="41" t="s">
        <v>456</v>
      </c>
      <c r="E106" s="30">
        <v>8.140875812E9</v>
      </c>
      <c r="F106" s="30">
        <v>8.007596859E9</v>
      </c>
      <c r="G106" s="30"/>
      <c r="H106" s="30" t="s">
        <v>52</v>
      </c>
      <c r="I106" s="35"/>
      <c r="J106" s="30" t="s">
        <v>457</v>
      </c>
      <c r="K106" s="30" t="s">
        <v>35</v>
      </c>
      <c r="L106" s="30"/>
      <c r="M106" s="30"/>
      <c r="N106" s="30"/>
      <c r="O106" s="30"/>
      <c r="P106" s="30"/>
      <c r="Q106" s="30"/>
      <c r="R106" s="30"/>
      <c r="S106" s="30"/>
      <c r="T106" s="30">
        <v>8.140875812E9</v>
      </c>
      <c r="U106" s="30"/>
      <c r="V106" s="30" t="s">
        <v>458</v>
      </c>
      <c r="W106" s="47">
        <v>43625.0</v>
      </c>
      <c r="X106" s="40"/>
      <c r="Y106" s="16"/>
      <c r="Z106" s="16"/>
      <c r="AA106" s="16"/>
      <c r="AB106" s="16"/>
      <c r="AC106" s="16"/>
      <c r="AD106" s="16"/>
      <c r="AE106" s="16"/>
    </row>
    <row r="107" ht="15.75" customHeight="1">
      <c r="A107" s="30">
        <v>104.0</v>
      </c>
      <c r="B107" s="30" t="s">
        <v>459</v>
      </c>
      <c r="C107" s="31">
        <v>43597.0</v>
      </c>
      <c r="D107" s="48" t="s">
        <v>460</v>
      </c>
      <c r="E107" s="30">
        <v>8.587036659E9</v>
      </c>
      <c r="F107" s="30">
        <v>9.8308758E9</v>
      </c>
      <c r="G107" s="30"/>
      <c r="H107" s="30" t="s">
        <v>32</v>
      </c>
      <c r="I107" s="35" t="s">
        <v>461</v>
      </c>
      <c r="J107" s="30" t="s">
        <v>462</v>
      </c>
      <c r="K107" s="30" t="s">
        <v>323</v>
      </c>
      <c r="L107" s="30">
        <v>10000.0</v>
      </c>
      <c r="M107" s="30">
        <v>10000.0</v>
      </c>
      <c r="N107" s="30"/>
      <c r="O107" s="30" t="s">
        <v>463</v>
      </c>
      <c r="P107" s="30" t="s">
        <v>464</v>
      </c>
      <c r="Q107" s="30"/>
      <c r="R107" s="30"/>
      <c r="S107" s="30" t="s">
        <v>38</v>
      </c>
      <c r="T107" s="30">
        <v>9.35134153457E11</v>
      </c>
      <c r="U107" s="30"/>
      <c r="V107" s="30" t="s">
        <v>56</v>
      </c>
      <c r="W107" s="47"/>
      <c r="X107" s="40"/>
      <c r="Y107" s="16"/>
      <c r="Z107" s="16"/>
      <c r="AA107" s="16"/>
      <c r="AB107" s="16"/>
      <c r="AC107" s="16"/>
      <c r="AD107" s="16"/>
      <c r="AE107" s="16"/>
    </row>
    <row r="108" ht="15.75" customHeight="1">
      <c r="A108" s="30">
        <v>105.0</v>
      </c>
      <c r="B108" s="30" t="s">
        <v>465</v>
      </c>
      <c r="C108" s="31">
        <v>43534.0</v>
      </c>
      <c r="D108" s="41"/>
      <c r="E108" s="30"/>
      <c r="F108" s="30"/>
      <c r="G108" s="30"/>
      <c r="H108" s="30" t="s">
        <v>32</v>
      </c>
      <c r="I108" s="35"/>
      <c r="J108" s="30" t="s">
        <v>466</v>
      </c>
      <c r="K108" s="30" t="s">
        <v>35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47">
        <v>43575.0</v>
      </c>
      <c r="X108" s="40"/>
      <c r="Y108" s="16"/>
      <c r="Z108" s="16"/>
      <c r="AA108" s="16"/>
      <c r="AB108" s="16"/>
      <c r="AC108" s="16"/>
      <c r="AD108" s="16"/>
      <c r="AE108" s="16"/>
    </row>
    <row r="109" ht="15.75" customHeight="1">
      <c r="A109" s="30">
        <v>106.0</v>
      </c>
      <c r="B109" s="30" t="s">
        <v>467</v>
      </c>
      <c r="C109" s="31">
        <v>43534.0</v>
      </c>
      <c r="D109" s="48"/>
      <c r="E109" s="30"/>
      <c r="F109" s="30"/>
      <c r="G109" s="30"/>
      <c r="H109" s="30" t="s">
        <v>32</v>
      </c>
      <c r="I109" s="35"/>
      <c r="J109" s="30" t="s">
        <v>468</v>
      </c>
      <c r="K109" s="30" t="s">
        <v>35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47">
        <v>43575.0</v>
      </c>
      <c r="X109" s="40"/>
      <c r="Y109" s="16"/>
      <c r="Z109" s="16"/>
      <c r="AA109" s="16"/>
      <c r="AB109" s="16"/>
      <c r="AC109" s="16"/>
      <c r="AD109" s="16"/>
      <c r="AE109" s="16"/>
    </row>
    <row r="110" ht="15.75" customHeight="1">
      <c r="A110" s="30">
        <v>107.0</v>
      </c>
      <c r="B110" s="30" t="s">
        <v>469</v>
      </c>
      <c r="C110" s="31">
        <v>43534.0</v>
      </c>
      <c r="D110" s="48"/>
      <c r="E110" s="30"/>
      <c r="F110" s="30"/>
      <c r="G110" s="30"/>
      <c r="H110" s="30" t="s">
        <v>32</v>
      </c>
      <c r="I110" s="35"/>
      <c r="J110" s="30" t="s">
        <v>470</v>
      </c>
      <c r="K110" s="30" t="s">
        <v>35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47">
        <v>43575.0</v>
      </c>
      <c r="X110" s="40"/>
      <c r="Y110" s="16"/>
      <c r="Z110" s="16"/>
      <c r="AA110" s="16"/>
      <c r="AB110" s="16"/>
      <c r="AC110" s="16"/>
      <c r="AD110" s="16"/>
      <c r="AE110" s="16"/>
    </row>
    <row r="111" ht="15.75" customHeight="1">
      <c r="A111" s="30">
        <v>108.0</v>
      </c>
      <c r="B111" s="30" t="s">
        <v>471</v>
      </c>
      <c r="C111" s="31">
        <v>43534.0</v>
      </c>
      <c r="D111" s="48"/>
      <c r="E111" s="30"/>
      <c r="F111" s="30"/>
      <c r="G111" s="30"/>
      <c r="H111" s="30" t="s">
        <v>32</v>
      </c>
      <c r="I111" s="35"/>
      <c r="J111" s="30" t="s">
        <v>472</v>
      </c>
      <c r="K111" s="30" t="s">
        <v>35</v>
      </c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47">
        <v>43575.0</v>
      </c>
      <c r="X111" s="40"/>
      <c r="Y111" s="16"/>
      <c r="Z111" s="16"/>
      <c r="AA111" s="16"/>
      <c r="AB111" s="16"/>
      <c r="AC111" s="16"/>
      <c r="AD111" s="16"/>
      <c r="AE111" s="16"/>
    </row>
    <row r="112" ht="15.75" customHeight="1">
      <c r="A112" s="30">
        <v>109.0</v>
      </c>
      <c r="B112" s="30" t="s">
        <v>473</v>
      </c>
      <c r="C112" s="31">
        <v>43534.0</v>
      </c>
      <c r="D112" s="48"/>
      <c r="E112" s="30"/>
      <c r="F112" s="30"/>
      <c r="G112" s="30"/>
      <c r="H112" s="30" t="s">
        <v>32</v>
      </c>
      <c r="I112" s="35"/>
      <c r="J112" s="30" t="s">
        <v>474</v>
      </c>
      <c r="K112" s="30" t="s">
        <v>35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47">
        <v>43575.0</v>
      </c>
      <c r="X112" s="40"/>
      <c r="Y112" s="16"/>
      <c r="Z112" s="16"/>
      <c r="AA112" s="16"/>
      <c r="AB112" s="16"/>
      <c r="AC112" s="16"/>
      <c r="AD112" s="16"/>
      <c r="AE112" s="16"/>
    </row>
    <row r="113" ht="15.75" customHeight="1">
      <c r="A113" s="30">
        <v>110.0</v>
      </c>
      <c r="B113" s="30" t="s">
        <v>475</v>
      </c>
      <c r="C113" s="31">
        <v>43602.0</v>
      </c>
      <c r="D113" s="48" t="s">
        <v>476</v>
      </c>
      <c r="E113" s="30">
        <v>9.66565539E9</v>
      </c>
      <c r="F113" s="30">
        <v>9.7662484189E10</v>
      </c>
      <c r="G113" s="55" t="s">
        <v>477</v>
      </c>
      <c r="H113" s="30" t="s">
        <v>32</v>
      </c>
      <c r="I113" s="35" t="s">
        <v>478</v>
      </c>
      <c r="J113" s="30" t="s">
        <v>479</v>
      </c>
      <c r="K113" s="30" t="s">
        <v>35</v>
      </c>
      <c r="L113" s="30">
        <v>7500.0</v>
      </c>
      <c r="M113" s="30">
        <v>7500.0</v>
      </c>
      <c r="N113" s="30"/>
      <c r="O113" s="30" t="s">
        <v>480</v>
      </c>
      <c r="P113" s="30" t="s">
        <v>481</v>
      </c>
      <c r="Q113" s="30"/>
      <c r="R113" s="30"/>
      <c r="S113" s="30" t="s">
        <v>482</v>
      </c>
      <c r="T113" s="30" t="s">
        <v>166</v>
      </c>
      <c r="U113" s="30"/>
      <c r="V113" s="30"/>
      <c r="W113" s="47"/>
      <c r="X113" s="40"/>
      <c r="Y113" s="16"/>
      <c r="Z113" s="16"/>
      <c r="AA113" s="16"/>
      <c r="AB113" s="16"/>
      <c r="AC113" s="16"/>
      <c r="AD113" s="16"/>
      <c r="AE113" s="16"/>
    </row>
    <row r="114" ht="15.75" customHeight="1">
      <c r="A114" s="30">
        <v>111.0</v>
      </c>
      <c r="B114" s="30" t="s">
        <v>483</v>
      </c>
      <c r="C114" s="31">
        <v>43604.0</v>
      </c>
      <c r="D114" s="41" t="s">
        <v>484</v>
      </c>
      <c r="E114" s="30">
        <v>7.506174242E9</v>
      </c>
      <c r="F114" s="30">
        <v>9.821930193E9</v>
      </c>
      <c r="G114" s="55" t="s">
        <v>485</v>
      </c>
      <c r="H114" s="30" t="s">
        <v>32</v>
      </c>
      <c r="I114" s="35"/>
      <c r="J114" s="30" t="s">
        <v>486</v>
      </c>
      <c r="K114" s="30" t="s">
        <v>35</v>
      </c>
      <c r="L114" s="30"/>
      <c r="M114" s="30"/>
      <c r="N114" s="30"/>
      <c r="O114" s="30" t="s">
        <v>487</v>
      </c>
      <c r="P114" s="30"/>
      <c r="Q114" s="30"/>
      <c r="R114" s="30"/>
      <c r="S114" s="30" t="s">
        <v>406</v>
      </c>
      <c r="T114" s="30">
        <v>6.00865891984E11</v>
      </c>
      <c r="U114" s="30"/>
      <c r="V114" s="30" t="s">
        <v>56</v>
      </c>
      <c r="W114" s="47">
        <v>43658.0</v>
      </c>
      <c r="X114" s="40"/>
      <c r="Y114" s="16"/>
      <c r="Z114" s="16"/>
      <c r="AA114" s="16"/>
      <c r="AB114" s="16"/>
      <c r="AC114" s="16"/>
      <c r="AD114" s="16"/>
      <c r="AE114" s="16"/>
    </row>
    <row r="115" ht="15.75" customHeight="1">
      <c r="A115" s="30">
        <v>112.0</v>
      </c>
      <c r="B115" s="30" t="s">
        <v>488</v>
      </c>
      <c r="C115" s="31">
        <v>43604.0</v>
      </c>
      <c r="D115" s="48" t="s">
        <v>489</v>
      </c>
      <c r="E115" s="30">
        <v>7.738436429E9</v>
      </c>
      <c r="F115" s="30">
        <v>9.869695328E9</v>
      </c>
      <c r="G115" s="55" t="s">
        <v>490</v>
      </c>
      <c r="H115" s="30" t="s">
        <v>32</v>
      </c>
      <c r="I115" s="35"/>
      <c r="J115" s="30" t="s">
        <v>491</v>
      </c>
      <c r="K115" s="30" t="s">
        <v>35</v>
      </c>
      <c r="L115" s="30">
        <v>7500.0</v>
      </c>
      <c r="M115" s="30">
        <v>7500.0</v>
      </c>
      <c r="N115" s="30"/>
      <c r="O115" s="30"/>
      <c r="P115" s="30"/>
      <c r="Q115" s="30"/>
      <c r="R115" s="30"/>
      <c r="S115" s="30" t="s">
        <v>406</v>
      </c>
      <c r="T115" s="30">
        <v>6.88636588046E11</v>
      </c>
      <c r="U115" s="30"/>
      <c r="V115" s="30" t="s">
        <v>56</v>
      </c>
      <c r="W115" s="47">
        <v>43664.0</v>
      </c>
      <c r="X115" s="40"/>
      <c r="Y115" s="16"/>
      <c r="Z115" s="16"/>
      <c r="AA115" s="16"/>
      <c r="AB115" s="16"/>
      <c r="AC115" s="16"/>
      <c r="AD115" s="16"/>
      <c r="AE115" s="16"/>
    </row>
    <row r="116" ht="15.75" customHeight="1">
      <c r="A116" s="30">
        <v>113.0</v>
      </c>
      <c r="B116" s="30" t="s">
        <v>492</v>
      </c>
      <c r="C116" s="31">
        <v>43604.0</v>
      </c>
      <c r="D116" s="48" t="s">
        <v>493</v>
      </c>
      <c r="E116" s="30">
        <v>9.699128181E9</v>
      </c>
      <c r="F116" s="30">
        <v>9.322225659E9</v>
      </c>
      <c r="G116" s="55" t="s">
        <v>494</v>
      </c>
      <c r="H116" s="30" t="s">
        <v>32</v>
      </c>
      <c r="I116" s="35"/>
      <c r="J116" s="30" t="s">
        <v>495</v>
      </c>
      <c r="K116" s="30" t="s">
        <v>35</v>
      </c>
      <c r="L116" s="30">
        <v>7500.0</v>
      </c>
      <c r="M116" s="30">
        <v>6300.0</v>
      </c>
      <c r="N116" s="30"/>
      <c r="O116" s="30"/>
      <c r="P116" s="30"/>
      <c r="Q116" s="30"/>
      <c r="R116" s="30"/>
      <c r="S116" s="30" t="s">
        <v>406</v>
      </c>
      <c r="T116" s="30">
        <v>5.99256882551E11</v>
      </c>
      <c r="U116" s="30"/>
      <c r="V116" s="30" t="s">
        <v>56</v>
      </c>
      <c r="W116" s="47">
        <v>43665.0</v>
      </c>
      <c r="X116" s="40"/>
      <c r="Y116" s="16"/>
      <c r="Z116" s="16"/>
      <c r="AA116" s="16"/>
      <c r="AB116" s="16"/>
      <c r="AC116" s="16"/>
      <c r="AD116" s="16"/>
      <c r="AE116" s="16"/>
    </row>
    <row r="117" ht="15.75" customHeight="1">
      <c r="A117" s="30">
        <v>114.0</v>
      </c>
      <c r="B117" s="30" t="s">
        <v>496</v>
      </c>
      <c r="C117" s="31">
        <v>43604.0</v>
      </c>
      <c r="D117" s="48" t="s">
        <v>497</v>
      </c>
      <c r="E117" s="30">
        <v>9.545578525E9</v>
      </c>
      <c r="F117" s="30">
        <v>7.738096193E9</v>
      </c>
      <c r="G117" s="55" t="s">
        <v>498</v>
      </c>
      <c r="H117" s="30" t="s">
        <v>32</v>
      </c>
      <c r="I117" s="35"/>
      <c r="J117" s="30" t="s">
        <v>499</v>
      </c>
      <c r="K117" s="30" t="s">
        <v>35</v>
      </c>
      <c r="L117" s="30"/>
      <c r="M117" s="30"/>
      <c r="N117" s="30"/>
      <c r="O117" s="30"/>
      <c r="P117" s="30"/>
      <c r="Q117" s="30"/>
      <c r="R117" s="30"/>
      <c r="S117" s="30" t="s">
        <v>500</v>
      </c>
      <c r="T117" s="30" t="s">
        <v>501</v>
      </c>
      <c r="U117" s="30"/>
      <c r="V117" s="30"/>
      <c r="W117" s="47">
        <v>43653.0</v>
      </c>
      <c r="X117" s="40"/>
      <c r="Y117" s="16"/>
      <c r="Z117" s="16"/>
      <c r="AA117" s="16"/>
      <c r="AB117" s="16"/>
      <c r="AC117" s="16"/>
      <c r="AD117" s="16"/>
      <c r="AE117" s="16"/>
    </row>
    <row r="118" ht="15.75" customHeight="1">
      <c r="A118" s="30">
        <v>115.0</v>
      </c>
      <c r="B118" s="30" t="s">
        <v>502</v>
      </c>
      <c r="C118" s="31">
        <v>43604.0</v>
      </c>
      <c r="D118" s="48" t="s">
        <v>503</v>
      </c>
      <c r="E118" s="30">
        <v>9.81934018E9</v>
      </c>
      <c r="F118" s="30">
        <v>9.820749255E9</v>
      </c>
      <c r="G118" s="55" t="s">
        <v>504</v>
      </c>
      <c r="H118" s="30" t="s">
        <v>32</v>
      </c>
      <c r="I118" s="35"/>
      <c r="J118" s="30" t="s">
        <v>505</v>
      </c>
      <c r="K118" s="30" t="s">
        <v>35</v>
      </c>
      <c r="L118" s="30"/>
      <c r="M118" s="30"/>
      <c r="N118" s="30"/>
      <c r="O118" s="30"/>
      <c r="P118" s="30"/>
      <c r="Q118" s="30"/>
      <c r="R118" s="30"/>
      <c r="S118" s="30" t="s">
        <v>406</v>
      </c>
      <c r="T118" s="30">
        <v>7.13041046969E11</v>
      </c>
      <c r="U118" s="30"/>
      <c r="V118" s="30"/>
      <c r="W118" s="47">
        <v>43636.0</v>
      </c>
      <c r="X118" s="40"/>
      <c r="Y118" s="16"/>
      <c r="Z118" s="16"/>
      <c r="AA118" s="16"/>
      <c r="AB118" s="16"/>
      <c r="AC118" s="16"/>
      <c r="AD118" s="16"/>
      <c r="AE118" s="16"/>
    </row>
    <row r="119" ht="15.75" customHeight="1">
      <c r="A119" s="30">
        <v>116.0</v>
      </c>
      <c r="B119" s="30" t="s">
        <v>506</v>
      </c>
      <c r="C119" s="31">
        <v>43604.0</v>
      </c>
      <c r="D119" s="48" t="s">
        <v>507</v>
      </c>
      <c r="E119" s="30">
        <v>7.738338115E9</v>
      </c>
      <c r="F119" s="30">
        <v>9.321277707E9</v>
      </c>
      <c r="G119" s="55" t="s">
        <v>508</v>
      </c>
      <c r="H119" s="30" t="s">
        <v>32</v>
      </c>
      <c r="I119" s="35"/>
      <c r="J119" s="30" t="s">
        <v>509</v>
      </c>
      <c r="K119" s="30" t="s">
        <v>35</v>
      </c>
      <c r="L119" s="30"/>
      <c r="M119" s="30"/>
      <c r="N119" s="30"/>
      <c r="O119" s="30"/>
      <c r="P119" s="30"/>
      <c r="Q119" s="30"/>
      <c r="R119" s="30"/>
      <c r="S119" s="30" t="s">
        <v>406</v>
      </c>
      <c r="T119" s="30">
        <v>4.02221883588E11</v>
      </c>
      <c r="U119" s="30"/>
      <c r="V119" s="30" t="s">
        <v>56</v>
      </c>
      <c r="W119" s="47">
        <v>43665.0</v>
      </c>
      <c r="X119" s="40"/>
      <c r="Y119" s="16"/>
      <c r="Z119" s="16"/>
      <c r="AA119" s="16"/>
      <c r="AB119" s="16"/>
      <c r="AC119" s="16"/>
      <c r="AD119" s="16"/>
      <c r="AE119" s="16"/>
    </row>
    <row r="120" ht="15.75" customHeight="1">
      <c r="A120" s="30">
        <v>117.0</v>
      </c>
      <c r="B120" s="30" t="s">
        <v>510</v>
      </c>
      <c r="C120" s="31">
        <v>43605.0</v>
      </c>
      <c r="D120" s="48" t="s">
        <v>511</v>
      </c>
      <c r="E120" s="30">
        <v>9.403149103E9</v>
      </c>
      <c r="F120" s="30">
        <v>9.422763271E9</v>
      </c>
      <c r="G120" s="55" t="s">
        <v>512</v>
      </c>
      <c r="H120" s="30" t="s">
        <v>32</v>
      </c>
      <c r="I120" s="35"/>
      <c r="J120" s="30" t="s">
        <v>513</v>
      </c>
      <c r="K120" s="30" t="s">
        <v>35</v>
      </c>
      <c r="L120" s="30">
        <v>7500.0</v>
      </c>
      <c r="M120" s="30">
        <v>7500.0</v>
      </c>
      <c r="N120" s="30"/>
      <c r="O120" s="30" t="s">
        <v>514</v>
      </c>
      <c r="P120" s="30" t="s">
        <v>515</v>
      </c>
      <c r="Q120" s="30"/>
      <c r="R120" s="30"/>
      <c r="S120" s="30" t="s">
        <v>406</v>
      </c>
      <c r="T120" s="30">
        <v>7.49402619143E11</v>
      </c>
      <c r="U120" s="30"/>
      <c r="V120" s="30" t="s">
        <v>56</v>
      </c>
      <c r="W120" s="47">
        <v>43653.0</v>
      </c>
      <c r="X120" s="40"/>
      <c r="Y120" s="16"/>
      <c r="Z120" s="16"/>
      <c r="AA120" s="16"/>
      <c r="AB120" s="16"/>
      <c r="AC120" s="16"/>
      <c r="AD120" s="16"/>
      <c r="AE120" s="16"/>
    </row>
    <row r="121" ht="15.75" customHeight="1">
      <c r="A121" s="30">
        <v>118.0</v>
      </c>
      <c r="B121" s="30" t="s">
        <v>516</v>
      </c>
      <c r="C121" s="31">
        <v>43605.0</v>
      </c>
      <c r="D121" s="48" t="s">
        <v>517</v>
      </c>
      <c r="E121" s="30">
        <v>9.445391042E9</v>
      </c>
      <c r="F121" s="30">
        <v>9.987025833E9</v>
      </c>
      <c r="G121" s="55" t="s">
        <v>518</v>
      </c>
      <c r="H121" s="30" t="s">
        <v>32</v>
      </c>
      <c r="I121" s="35" t="s">
        <v>4</v>
      </c>
      <c r="J121" s="30" t="s">
        <v>519</v>
      </c>
      <c r="K121" s="30" t="s">
        <v>35</v>
      </c>
      <c r="L121" s="30">
        <v>7500.0</v>
      </c>
      <c r="M121" s="30">
        <v>7500.0</v>
      </c>
      <c r="N121" s="30"/>
      <c r="O121" s="30" t="s">
        <v>514</v>
      </c>
      <c r="P121" s="30" t="s">
        <v>515</v>
      </c>
      <c r="Q121" s="30"/>
      <c r="R121" s="30"/>
      <c r="S121" s="30"/>
      <c r="T121" s="30"/>
      <c r="U121" s="30"/>
      <c r="V121" s="30" t="s">
        <v>56</v>
      </c>
      <c r="W121" s="47">
        <v>43653.0</v>
      </c>
      <c r="X121" s="40"/>
      <c r="Y121" s="16"/>
      <c r="Z121" s="16"/>
      <c r="AA121" s="16"/>
      <c r="AB121" s="16"/>
      <c r="AC121" s="16"/>
      <c r="AD121" s="16"/>
      <c r="AE121" s="16"/>
    </row>
    <row r="122" ht="15.75" customHeight="1">
      <c r="A122" s="30">
        <v>119.0</v>
      </c>
      <c r="B122" s="30" t="s">
        <v>520</v>
      </c>
      <c r="C122" s="31">
        <v>43605.0</v>
      </c>
      <c r="D122" s="48"/>
      <c r="E122" s="30">
        <v>9.424870264E9</v>
      </c>
      <c r="F122" s="30">
        <v>7.987219071E9</v>
      </c>
      <c r="G122" s="55" t="s">
        <v>521</v>
      </c>
      <c r="H122" s="30" t="s">
        <v>32</v>
      </c>
      <c r="I122" s="35"/>
      <c r="J122" s="30" t="s">
        <v>522</v>
      </c>
      <c r="K122" s="30" t="s">
        <v>35</v>
      </c>
      <c r="L122" s="30"/>
      <c r="M122" s="30">
        <v>7500.0</v>
      </c>
      <c r="N122" s="30"/>
      <c r="O122" s="30" t="s">
        <v>523</v>
      </c>
      <c r="P122" s="30" t="s">
        <v>515</v>
      </c>
      <c r="Q122" s="30"/>
      <c r="R122" s="30"/>
      <c r="S122" s="30" t="s">
        <v>500</v>
      </c>
      <c r="T122" s="30" t="s">
        <v>524</v>
      </c>
      <c r="U122" s="30"/>
      <c r="V122" s="30" t="s">
        <v>56</v>
      </c>
      <c r="W122" s="47">
        <v>43658.0</v>
      </c>
      <c r="X122" s="40"/>
      <c r="Y122" s="16"/>
      <c r="Z122" s="16"/>
      <c r="AA122" s="16"/>
      <c r="AB122" s="16"/>
      <c r="AC122" s="16"/>
      <c r="AD122" s="16"/>
      <c r="AE122" s="16"/>
    </row>
    <row r="123" ht="15.75" customHeight="1">
      <c r="A123" s="30">
        <v>120.0</v>
      </c>
      <c r="B123" s="30" t="s">
        <v>525</v>
      </c>
      <c r="C123" s="31">
        <v>43605.0</v>
      </c>
      <c r="D123" s="48" t="s">
        <v>526</v>
      </c>
      <c r="E123" s="30">
        <v>9.165429221E9</v>
      </c>
      <c r="F123" s="30">
        <v>6.264606061E9</v>
      </c>
      <c r="G123" s="55" t="s">
        <v>527</v>
      </c>
      <c r="H123" s="30" t="s">
        <v>32</v>
      </c>
      <c r="I123" s="35"/>
      <c r="J123" s="30" t="s">
        <v>528</v>
      </c>
      <c r="K123" s="30" t="s">
        <v>35</v>
      </c>
      <c r="L123" s="30"/>
      <c r="M123" s="30">
        <v>7500.0</v>
      </c>
      <c r="N123" s="30"/>
      <c r="O123" s="30"/>
      <c r="P123" s="30"/>
      <c r="Q123" s="30"/>
      <c r="R123" s="30"/>
      <c r="S123" s="30"/>
      <c r="T123" s="30"/>
      <c r="U123" s="30"/>
      <c r="V123" s="30" t="s">
        <v>56</v>
      </c>
      <c r="W123" s="47">
        <v>43658.0</v>
      </c>
      <c r="X123" s="40"/>
      <c r="Y123" s="16"/>
      <c r="Z123" s="16"/>
      <c r="AA123" s="16"/>
      <c r="AB123" s="16"/>
      <c r="AC123" s="16"/>
      <c r="AD123" s="16"/>
      <c r="AE123" s="16"/>
    </row>
    <row r="124" ht="15.75" customHeight="1">
      <c r="A124" s="30">
        <v>121.0</v>
      </c>
      <c r="B124" s="30" t="s">
        <v>529</v>
      </c>
      <c r="C124" s="31">
        <v>43606.0</v>
      </c>
      <c r="D124" s="48" t="s">
        <v>530</v>
      </c>
      <c r="E124" s="30">
        <v>9.425412054E9</v>
      </c>
      <c r="F124" s="30">
        <v>9.425162526E9</v>
      </c>
      <c r="G124" s="55" t="s">
        <v>531</v>
      </c>
      <c r="H124" s="30" t="s">
        <v>32</v>
      </c>
      <c r="I124" s="35"/>
      <c r="J124" s="30" t="s">
        <v>532</v>
      </c>
      <c r="K124" s="30" t="s">
        <v>35</v>
      </c>
      <c r="L124" s="30"/>
      <c r="M124" s="30">
        <v>7500.0</v>
      </c>
      <c r="N124" s="30"/>
      <c r="O124" s="30" t="s">
        <v>514</v>
      </c>
      <c r="P124" s="30" t="s">
        <v>515</v>
      </c>
      <c r="Q124" s="30"/>
      <c r="R124" s="30"/>
      <c r="S124" s="30"/>
      <c r="T124" s="30"/>
      <c r="U124" s="30"/>
      <c r="V124" s="30" t="s">
        <v>56</v>
      </c>
      <c r="W124" s="47">
        <v>43658.0</v>
      </c>
      <c r="X124" s="40"/>
      <c r="Y124" s="16"/>
      <c r="Z124" s="16"/>
      <c r="AA124" s="16"/>
      <c r="AB124" s="16"/>
      <c r="AC124" s="16"/>
      <c r="AD124" s="16"/>
      <c r="AE124" s="16"/>
    </row>
    <row r="125" ht="15.75" customHeight="1">
      <c r="A125" s="30">
        <v>122.0</v>
      </c>
      <c r="B125" s="30" t="s">
        <v>533</v>
      </c>
      <c r="C125" s="31">
        <v>43606.0</v>
      </c>
      <c r="D125" s="48" t="s">
        <v>534</v>
      </c>
      <c r="E125" s="30">
        <v>9.022700599E9</v>
      </c>
      <c r="F125" s="30">
        <v>9.850819508E9</v>
      </c>
      <c r="G125" s="30"/>
      <c r="H125" s="30" t="s">
        <v>32</v>
      </c>
      <c r="I125" s="35" t="s">
        <v>535</v>
      </c>
      <c r="J125" s="30" t="s">
        <v>536</v>
      </c>
      <c r="K125" s="30" t="s">
        <v>35</v>
      </c>
      <c r="L125" s="30"/>
      <c r="M125" s="30">
        <v>7500.0</v>
      </c>
      <c r="N125" s="30"/>
      <c r="O125" s="30"/>
      <c r="P125" s="30"/>
      <c r="Q125" s="30"/>
      <c r="R125" s="30"/>
      <c r="S125" s="30"/>
      <c r="T125" s="30"/>
      <c r="U125" s="30"/>
      <c r="V125" s="30" t="s">
        <v>56</v>
      </c>
      <c r="W125" s="47"/>
      <c r="X125" s="40"/>
      <c r="Y125" s="16"/>
      <c r="Z125" s="16"/>
      <c r="AA125" s="16"/>
      <c r="AB125" s="16"/>
      <c r="AC125" s="16"/>
      <c r="AD125" s="16"/>
      <c r="AE125" s="16"/>
    </row>
    <row r="126" ht="15.75" customHeight="1">
      <c r="A126" s="30">
        <v>123.0</v>
      </c>
      <c r="B126" s="30" t="s">
        <v>537</v>
      </c>
      <c r="C126" s="31">
        <v>43606.0</v>
      </c>
      <c r="D126" s="41" t="s">
        <v>538</v>
      </c>
      <c r="E126" s="30">
        <v>9.637339753E9</v>
      </c>
      <c r="F126" s="30">
        <v>9.66582837E9</v>
      </c>
      <c r="G126" s="30"/>
      <c r="H126" s="30" t="s">
        <v>52</v>
      </c>
      <c r="I126" s="35"/>
      <c r="J126" s="30" t="s">
        <v>539</v>
      </c>
      <c r="K126" s="30" t="s">
        <v>35</v>
      </c>
      <c r="L126" s="30"/>
      <c r="M126" s="30"/>
      <c r="N126" s="30"/>
      <c r="O126" s="30" t="s">
        <v>334</v>
      </c>
      <c r="P126" s="30" t="s">
        <v>540</v>
      </c>
      <c r="Q126" s="30"/>
      <c r="R126" s="30"/>
      <c r="S126" s="30"/>
      <c r="T126" s="30"/>
      <c r="U126" s="30"/>
      <c r="V126" s="30"/>
      <c r="W126" s="47">
        <v>43617.0</v>
      </c>
      <c r="X126" s="40"/>
      <c r="Y126" s="16"/>
      <c r="Z126" s="16"/>
      <c r="AA126" s="16"/>
      <c r="AB126" s="16"/>
      <c r="AC126" s="16"/>
      <c r="AD126" s="16"/>
      <c r="AE126" s="16"/>
    </row>
    <row r="127" ht="15.75" customHeight="1">
      <c r="A127" s="30">
        <v>124.0</v>
      </c>
      <c r="B127" s="30" t="s">
        <v>541</v>
      </c>
      <c r="C127" s="31">
        <v>43609.0</v>
      </c>
      <c r="D127" s="48" t="s">
        <v>542</v>
      </c>
      <c r="E127" s="30">
        <v>7.999351003E9</v>
      </c>
      <c r="F127" s="30">
        <v>9.926259955E9</v>
      </c>
      <c r="G127" s="55" t="s">
        <v>543</v>
      </c>
      <c r="H127" s="30" t="s">
        <v>32</v>
      </c>
      <c r="I127" s="35"/>
      <c r="J127" s="30" t="s">
        <v>544</v>
      </c>
      <c r="K127" s="30" t="s">
        <v>35</v>
      </c>
      <c r="L127" s="30"/>
      <c r="M127" s="30">
        <v>7500.0</v>
      </c>
      <c r="N127" s="30"/>
      <c r="O127" s="30" t="s">
        <v>545</v>
      </c>
      <c r="P127" s="30" t="s">
        <v>546</v>
      </c>
      <c r="Q127" s="30"/>
      <c r="R127" s="30"/>
      <c r="S127" s="30"/>
      <c r="T127" s="30"/>
      <c r="U127" s="30"/>
      <c r="V127" s="30" t="s">
        <v>56</v>
      </c>
      <c r="W127" s="47">
        <v>43660.0</v>
      </c>
      <c r="X127" s="40"/>
      <c r="Y127" s="16"/>
      <c r="Z127" s="16"/>
      <c r="AA127" s="16"/>
      <c r="AB127" s="16"/>
      <c r="AC127" s="16"/>
      <c r="AD127" s="16"/>
      <c r="AE127" s="16"/>
    </row>
    <row r="128" ht="15.75" customHeight="1">
      <c r="A128" s="30">
        <v>125.0</v>
      </c>
      <c r="B128" s="30" t="s">
        <v>547</v>
      </c>
      <c r="C128" s="31">
        <v>43611.0</v>
      </c>
      <c r="D128" s="48" t="s">
        <v>548</v>
      </c>
      <c r="E128" s="30">
        <v>7.045885217E9</v>
      </c>
      <c r="F128" s="30">
        <v>9.43090716E9</v>
      </c>
      <c r="G128" s="55" t="s">
        <v>549</v>
      </c>
      <c r="H128" s="30" t="s">
        <v>32</v>
      </c>
      <c r="I128" s="35" t="s">
        <v>550</v>
      </c>
      <c r="J128" s="30" t="s">
        <v>551</v>
      </c>
      <c r="K128" s="30" t="s">
        <v>323</v>
      </c>
      <c r="L128" s="30">
        <v>9000.0</v>
      </c>
      <c r="M128" s="30">
        <v>9000.0</v>
      </c>
      <c r="N128" s="30"/>
      <c r="O128" s="30" t="s">
        <v>552</v>
      </c>
      <c r="P128" s="30" t="s">
        <v>553</v>
      </c>
      <c r="Q128" s="30"/>
      <c r="R128" s="30"/>
      <c r="S128" s="30" t="s">
        <v>406</v>
      </c>
      <c r="T128" s="30">
        <v>7.04931793089E11</v>
      </c>
      <c r="U128" s="30"/>
      <c r="V128" s="30"/>
      <c r="W128" s="47"/>
      <c r="X128" s="40"/>
      <c r="Y128" s="16"/>
      <c r="Z128" s="16"/>
      <c r="AA128" s="16"/>
      <c r="AB128" s="16"/>
      <c r="AC128" s="16"/>
      <c r="AD128" s="16"/>
      <c r="AE128" s="16"/>
    </row>
    <row r="129" ht="15.75" customHeight="1">
      <c r="A129" s="30">
        <v>126.0</v>
      </c>
      <c r="B129" s="30" t="s">
        <v>554</v>
      </c>
      <c r="C129" s="31">
        <v>43612.0</v>
      </c>
      <c r="D129" s="41" t="s">
        <v>555</v>
      </c>
      <c r="E129" s="30">
        <v>8.08798467E9</v>
      </c>
      <c r="F129" s="30">
        <v>9.86062285E9</v>
      </c>
      <c r="G129" s="55" t="s">
        <v>556</v>
      </c>
      <c r="H129" s="30" t="s">
        <v>32</v>
      </c>
      <c r="I129" s="35"/>
      <c r="J129" s="30" t="s">
        <v>557</v>
      </c>
      <c r="K129" s="30" t="s">
        <v>35</v>
      </c>
      <c r="L129" s="30"/>
      <c r="M129" s="30">
        <v>7500.0</v>
      </c>
      <c r="N129" s="30"/>
      <c r="O129" s="30" t="s">
        <v>558</v>
      </c>
      <c r="P129" s="30" t="s">
        <v>546</v>
      </c>
      <c r="Q129" s="30"/>
      <c r="R129" s="30"/>
      <c r="S129" s="30"/>
      <c r="T129" s="30"/>
      <c r="U129" s="30"/>
      <c r="V129" s="30"/>
      <c r="W129" s="47">
        <v>43677.0</v>
      </c>
      <c r="X129" s="40"/>
      <c r="Y129" s="16"/>
      <c r="Z129" s="16"/>
      <c r="AA129" s="16"/>
      <c r="AB129" s="16"/>
      <c r="AC129" s="16"/>
      <c r="AD129" s="16"/>
      <c r="AE129" s="16"/>
    </row>
    <row r="130" ht="15.75" customHeight="1">
      <c r="A130" s="30">
        <v>127.0</v>
      </c>
      <c r="B130" s="30" t="s">
        <v>559</v>
      </c>
      <c r="C130" s="31">
        <v>43614.0</v>
      </c>
      <c r="D130" s="48" t="s">
        <v>560</v>
      </c>
      <c r="E130" s="30">
        <v>7.083891551E9</v>
      </c>
      <c r="F130" s="30">
        <v>8.329106626E9</v>
      </c>
      <c r="G130" s="55" t="s">
        <v>561</v>
      </c>
      <c r="H130" s="30" t="s">
        <v>32</v>
      </c>
      <c r="I130" s="35" t="s">
        <v>562</v>
      </c>
      <c r="J130" s="30" t="s">
        <v>563</v>
      </c>
      <c r="K130" s="30" t="s">
        <v>35</v>
      </c>
      <c r="L130" s="30"/>
      <c r="M130" s="30">
        <v>7500.0</v>
      </c>
      <c r="N130" s="30"/>
      <c r="O130" s="30" t="s">
        <v>564</v>
      </c>
      <c r="P130" s="30" t="s">
        <v>546</v>
      </c>
      <c r="Q130" s="30"/>
      <c r="R130" s="30"/>
      <c r="S130" s="30" t="s">
        <v>406</v>
      </c>
      <c r="T130" s="30">
        <v>8.93995497899E11</v>
      </c>
      <c r="U130" s="30"/>
      <c r="V130" s="30" t="s">
        <v>56</v>
      </c>
      <c r="W130" s="47"/>
      <c r="X130" s="40"/>
      <c r="Y130" s="16"/>
      <c r="Z130" s="16"/>
      <c r="AA130" s="16"/>
      <c r="AB130" s="16"/>
      <c r="AC130" s="16"/>
      <c r="AD130" s="16"/>
      <c r="AE130" s="16"/>
    </row>
    <row r="131" ht="15.75" customHeight="1">
      <c r="A131" s="30">
        <v>128.0</v>
      </c>
      <c r="B131" s="30" t="s">
        <v>565</v>
      </c>
      <c r="C131" s="31">
        <v>43613.0</v>
      </c>
      <c r="D131" s="41" t="s">
        <v>566</v>
      </c>
      <c r="E131" s="30">
        <v>9.88123077E9</v>
      </c>
      <c r="F131" s="30">
        <v>9.422797825E9</v>
      </c>
      <c r="G131" s="55" t="s">
        <v>567</v>
      </c>
      <c r="H131" s="30" t="s">
        <v>32</v>
      </c>
      <c r="I131" s="35" t="s">
        <v>568</v>
      </c>
      <c r="J131" s="30" t="s">
        <v>569</v>
      </c>
      <c r="K131" s="30" t="s">
        <v>35</v>
      </c>
      <c r="L131" s="30">
        <v>7000.0</v>
      </c>
      <c r="M131" s="30">
        <v>7500.0</v>
      </c>
      <c r="N131" s="30"/>
      <c r="O131" s="30"/>
      <c r="P131" s="30" t="s">
        <v>570</v>
      </c>
      <c r="Q131" s="30"/>
      <c r="R131" s="30"/>
      <c r="S131" s="30"/>
      <c r="T131" s="30"/>
      <c r="U131" s="30"/>
      <c r="V131" s="30" t="s">
        <v>56</v>
      </c>
      <c r="W131" s="47"/>
      <c r="X131" s="40"/>
      <c r="Y131" s="16"/>
      <c r="Z131" s="16"/>
      <c r="AA131" s="16"/>
      <c r="AB131" s="16"/>
      <c r="AC131" s="16"/>
      <c r="AD131" s="16"/>
      <c r="AE131" s="16"/>
    </row>
    <row r="132" ht="15.75" customHeight="1">
      <c r="A132" s="30">
        <v>129.0</v>
      </c>
      <c r="B132" s="30" t="s">
        <v>571</v>
      </c>
      <c r="C132" s="31">
        <v>43613.0</v>
      </c>
      <c r="D132" s="41" t="s">
        <v>572</v>
      </c>
      <c r="E132" s="30">
        <v>7.589284676E9</v>
      </c>
      <c r="F132" s="30">
        <v>9.47827908E9</v>
      </c>
      <c r="G132" s="55" t="s">
        <v>573</v>
      </c>
      <c r="H132" s="30" t="s">
        <v>32</v>
      </c>
      <c r="I132" s="35"/>
      <c r="J132" s="30" t="s">
        <v>574</v>
      </c>
      <c r="K132" s="30" t="s">
        <v>35</v>
      </c>
      <c r="L132" s="30"/>
      <c r="M132" s="30">
        <v>7500.0</v>
      </c>
      <c r="N132" s="30"/>
      <c r="O132" s="30" t="s">
        <v>575</v>
      </c>
      <c r="P132" s="30" t="s">
        <v>546</v>
      </c>
      <c r="Q132" s="30"/>
      <c r="R132" s="30"/>
      <c r="S132" s="30" t="s">
        <v>406</v>
      </c>
      <c r="T132" s="30">
        <v>3.80489388471E11</v>
      </c>
      <c r="U132" s="30"/>
      <c r="V132" s="30" t="s">
        <v>56</v>
      </c>
      <c r="W132" s="47">
        <v>43665.0</v>
      </c>
      <c r="X132" s="40"/>
      <c r="Y132" s="16"/>
      <c r="Z132" s="16"/>
      <c r="AA132" s="16"/>
      <c r="AB132" s="16"/>
      <c r="AC132" s="16"/>
      <c r="AD132" s="16"/>
      <c r="AE132" s="16"/>
    </row>
    <row r="133" ht="15.75" customHeight="1">
      <c r="A133" s="30">
        <v>130.0</v>
      </c>
      <c r="B133" s="30" t="s">
        <v>576</v>
      </c>
      <c r="C133" s="31">
        <v>43615.0</v>
      </c>
      <c r="D133" s="48" t="s">
        <v>577</v>
      </c>
      <c r="E133" s="30">
        <v>8.866911E9</v>
      </c>
      <c r="F133" s="30">
        <v>9.829839611E9</v>
      </c>
      <c r="G133" s="55" t="s">
        <v>578</v>
      </c>
      <c r="H133" s="30" t="s">
        <v>32</v>
      </c>
      <c r="I133" s="35"/>
      <c r="J133" s="30" t="s">
        <v>579</v>
      </c>
      <c r="K133" s="30" t="s">
        <v>35</v>
      </c>
      <c r="L133" s="30"/>
      <c r="M133" s="30">
        <v>7500.0</v>
      </c>
      <c r="N133" s="30"/>
      <c r="O133" s="30" t="s">
        <v>580</v>
      </c>
      <c r="P133" s="30"/>
      <c r="Q133" s="30"/>
      <c r="R133" s="30"/>
      <c r="S133" s="30"/>
      <c r="T133" s="30"/>
      <c r="U133" s="30"/>
      <c r="V133" s="30"/>
      <c r="W133" s="47">
        <v>43658.0</v>
      </c>
      <c r="X133" s="40"/>
      <c r="Y133" s="16"/>
      <c r="Z133" s="16"/>
      <c r="AA133" s="16"/>
      <c r="AB133" s="16"/>
      <c r="AC133" s="16"/>
      <c r="AD133" s="16"/>
      <c r="AE133" s="16"/>
    </row>
    <row r="134" ht="15.75" customHeight="1">
      <c r="A134" s="30">
        <v>131.0</v>
      </c>
      <c r="B134" s="30" t="s">
        <v>581</v>
      </c>
      <c r="C134" s="31">
        <v>43615.0</v>
      </c>
      <c r="D134" s="48" t="s">
        <v>582</v>
      </c>
      <c r="E134" s="30">
        <v>9.877101879E9</v>
      </c>
      <c r="F134" s="30">
        <v>9.814098513E9</v>
      </c>
      <c r="G134" s="55" t="s">
        <v>583</v>
      </c>
      <c r="H134" s="30" t="s">
        <v>52</v>
      </c>
      <c r="I134" s="35"/>
      <c r="J134" s="30" t="s">
        <v>584</v>
      </c>
      <c r="K134" s="30" t="s">
        <v>35</v>
      </c>
      <c r="L134" s="30">
        <v>7500.0</v>
      </c>
      <c r="M134" s="30">
        <v>7500.0</v>
      </c>
      <c r="N134" s="30"/>
      <c r="O134" s="30" t="s">
        <v>585</v>
      </c>
      <c r="P134" s="30" t="s">
        <v>546</v>
      </c>
      <c r="Q134" s="30"/>
      <c r="R134" s="30"/>
      <c r="S134" s="30" t="s">
        <v>406</v>
      </c>
      <c r="T134" s="30">
        <v>8.27684103909E11</v>
      </c>
      <c r="U134" s="30"/>
      <c r="V134" s="30" t="s">
        <v>56</v>
      </c>
      <c r="W134" s="47">
        <v>43661.0</v>
      </c>
      <c r="X134" s="40"/>
      <c r="Y134" s="16"/>
      <c r="Z134" s="16"/>
      <c r="AA134" s="16"/>
      <c r="AB134" s="16"/>
      <c r="AC134" s="16"/>
      <c r="AD134" s="16"/>
      <c r="AE134" s="16"/>
    </row>
    <row r="135" ht="15.75" customHeight="1">
      <c r="A135" s="30">
        <v>132.0</v>
      </c>
      <c r="B135" s="30" t="s">
        <v>586</v>
      </c>
      <c r="C135" s="31">
        <v>43615.0</v>
      </c>
      <c r="D135" s="48" t="s">
        <v>587</v>
      </c>
      <c r="E135" s="30">
        <v>8.427699214E9</v>
      </c>
      <c r="F135" s="30">
        <v>8.427681937E9</v>
      </c>
      <c r="G135" s="55" t="s">
        <v>588</v>
      </c>
      <c r="H135" s="30" t="s">
        <v>52</v>
      </c>
      <c r="I135" s="35"/>
      <c r="J135" s="30" t="s">
        <v>589</v>
      </c>
      <c r="K135" s="30" t="s">
        <v>35</v>
      </c>
      <c r="L135" s="30">
        <v>7500.0</v>
      </c>
      <c r="M135" s="30">
        <v>7500.0</v>
      </c>
      <c r="N135" s="30"/>
      <c r="O135" s="30" t="s">
        <v>590</v>
      </c>
      <c r="P135" s="30" t="s">
        <v>591</v>
      </c>
      <c r="Q135" s="30"/>
      <c r="R135" s="30"/>
      <c r="S135" s="30" t="s">
        <v>406</v>
      </c>
      <c r="T135" s="30">
        <v>5.8745370916E11</v>
      </c>
      <c r="U135" s="30"/>
      <c r="V135" s="30" t="s">
        <v>592</v>
      </c>
      <c r="W135" s="47">
        <v>43661.0</v>
      </c>
      <c r="X135" s="40"/>
      <c r="Y135" s="16"/>
      <c r="Z135" s="16"/>
      <c r="AA135" s="16"/>
      <c r="AB135" s="16"/>
      <c r="AC135" s="16"/>
      <c r="AD135" s="16"/>
      <c r="AE135" s="16"/>
    </row>
    <row r="136" ht="15.75" customHeight="1">
      <c r="A136" s="30">
        <v>133.0</v>
      </c>
      <c r="B136" s="30" t="s">
        <v>593</v>
      </c>
      <c r="C136" s="31">
        <v>43618.0</v>
      </c>
      <c r="D136" s="48" t="s">
        <v>594</v>
      </c>
      <c r="E136" s="30">
        <v>7.798837993E9</v>
      </c>
      <c r="F136" s="30">
        <v>9.833979463E9</v>
      </c>
      <c r="G136" s="55" t="s">
        <v>595</v>
      </c>
      <c r="H136" s="30" t="s">
        <v>32</v>
      </c>
      <c r="I136" s="35"/>
      <c r="J136" s="30" t="s">
        <v>596</v>
      </c>
      <c r="K136" s="30" t="s">
        <v>35</v>
      </c>
      <c r="L136" s="30"/>
      <c r="M136" s="30">
        <v>7500.0</v>
      </c>
      <c r="N136" s="30"/>
      <c r="O136" s="30" t="s">
        <v>597</v>
      </c>
      <c r="P136" s="30" t="s">
        <v>598</v>
      </c>
      <c r="Q136" s="30"/>
      <c r="R136" s="30"/>
      <c r="S136" s="30" t="s">
        <v>406</v>
      </c>
      <c r="T136" s="30">
        <v>6.49041424474E11</v>
      </c>
      <c r="U136" s="30"/>
      <c r="V136" s="30" t="s">
        <v>592</v>
      </c>
      <c r="W136" s="47">
        <v>43662.0</v>
      </c>
      <c r="X136" s="40"/>
      <c r="Y136" s="16"/>
      <c r="Z136" s="16"/>
      <c r="AA136" s="16"/>
      <c r="AB136" s="16"/>
      <c r="AC136" s="16"/>
      <c r="AD136" s="16"/>
      <c r="AE136" s="16"/>
    </row>
    <row r="137" ht="15.75" customHeight="1">
      <c r="A137" s="30">
        <v>134.0</v>
      </c>
      <c r="B137" s="30" t="s">
        <v>599</v>
      </c>
      <c r="C137" s="31">
        <v>43625.0</v>
      </c>
      <c r="D137" s="48" t="s">
        <v>600</v>
      </c>
      <c r="E137" s="30">
        <v>7.741923285E9</v>
      </c>
      <c r="F137" s="30">
        <v>8.920597877E9</v>
      </c>
      <c r="G137" s="55" t="s">
        <v>601</v>
      </c>
      <c r="H137" s="30" t="s">
        <v>32</v>
      </c>
      <c r="I137" s="35" t="s">
        <v>602</v>
      </c>
      <c r="J137" s="30" t="s">
        <v>603</v>
      </c>
      <c r="K137" s="30"/>
      <c r="L137" s="30"/>
      <c r="M137" s="30">
        <v>7000.0</v>
      </c>
      <c r="N137" s="30"/>
      <c r="O137" s="30" t="s">
        <v>604</v>
      </c>
      <c r="P137" s="30" t="s">
        <v>605</v>
      </c>
      <c r="Q137" s="30"/>
      <c r="R137" s="30"/>
      <c r="S137" s="30" t="s">
        <v>406</v>
      </c>
      <c r="T137" s="30">
        <v>3.29811592829E11</v>
      </c>
      <c r="U137" s="30"/>
      <c r="V137" s="30" t="s">
        <v>56</v>
      </c>
      <c r="W137" s="47">
        <v>43733.0</v>
      </c>
      <c r="X137" s="40"/>
      <c r="Y137" s="16"/>
      <c r="Z137" s="16"/>
      <c r="AA137" s="16"/>
      <c r="AB137" s="16"/>
      <c r="AC137" s="16"/>
      <c r="AD137" s="16"/>
      <c r="AE137" s="16"/>
    </row>
    <row r="138" ht="15.75" customHeight="1">
      <c r="A138" s="30">
        <v>135.0</v>
      </c>
      <c r="B138" s="30" t="s">
        <v>606</v>
      </c>
      <c r="C138" s="31">
        <v>43629.0</v>
      </c>
      <c r="D138" s="48" t="s">
        <v>607</v>
      </c>
      <c r="E138" s="30">
        <v>9.131368254E9</v>
      </c>
      <c r="F138" s="30">
        <v>8.959328085E9</v>
      </c>
      <c r="G138" s="55" t="s">
        <v>608</v>
      </c>
      <c r="H138" s="30" t="s">
        <v>32</v>
      </c>
      <c r="I138" s="35" t="s">
        <v>609</v>
      </c>
      <c r="J138" s="30" t="s">
        <v>610</v>
      </c>
      <c r="K138" s="30" t="s">
        <v>611</v>
      </c>
      <c r="L138" s="30"/>
      <c r="M138" s="30">
        <v>7000.0</v>
      </c>
      <c r="N138" s="30"/>
      <c r="O138" s="30" t="s">
        <v>612</v>
      </c>
      <c r="P138" s="30" t="s">
        <v>613</v>
      </c>
      <c r="Q138" s="30"/>
      <c r="R138" s="30"/>
      <c r="S138" s="30" t="s">
        <v>614</v>
      </c>
      <c r="T138" s="30" t="s">
        <v>615</v>
      </c>
      <c r="U138" s="30"/>
      <c r="V138" s="30" t="s">
        <v>56</v>
      </c>
      <c r="W138" s="47"/>
      <c r="X138" s="40"/>
      <c r="Y138" s="16"/>
      <c r="Z138" s="16"/>
      <c r="AA138" s="16"/>
      <c r="AB138" s="16"/>
      <c r="AC138" s="16"/>
      <c r="AD138" s="16"/>
      <c r="AE138" s="16"/>
    </row>
    <row r="139" ht="15.75" customHeight="1">
      <c r="A139" s="30">
        <v>136.0</v>
      </c>
      <c r="B139" s="30" t="s">
        <v>616</v>
      </c>
      <c r="C139" s="31">
        <v>43632.0</v>
      </c>
      <c r="D139" s="41" t="s">
        <v>617</v>
      </c>
      <c r="E139" s="30">
        <v>9.059475353E9</v>
      </c>
      <c r="F139" s="30">
        <v>9.885196721E9</v>
      </c>
      <c r="G139" s="55" t="s">
        <v>618</v>
      </c>
      <c r="H139" s="30" t="s">
        <v>32</v>
      </c>
      <c r="I139" s="35" t="s">
        <v>619</v>
      </c>
      <c r="J139" s="30" t="s">
        <v>620</v>
      </c>
      <c r="K139" s="30" t="s">
        <v>35</v>
      </c>
      <c r="L139" s="30"/>
      <c r="M139" s="30">
        <v>7000.0</v>
      </c>
      <c r="N139" s="30"/>
      <c r="O139" s="30" t="s">
        <v>621</v>
      </c>
      <c r="P139" s="30"/>
      <c r="Q139" s="30"/>
      <c r="R139" s="30"/>
      <c r="S139" s="30"/>
      <c r="T139" s="30"/>
      <c r="U139" s="30"/>
      <c r="V139" s="30" t="s">
        <v>56</v>
      </c>
      <c r="W139" s="47"/>
      <c r="X139" s="40"/>
      <c r="Y139" s="16"/>
      <c r="Z139" s="16"/>
      <c r="AA139" s="16"/>
      <c r="AB139" s="16"/>
      <c r="AC139" s="16"/>
      <c r="AD139" s="16"/>
      <c r="AE139" s="16"/>
    </row>
    <row r="140" ht="15.75" customHeight="1">
      <c r="A140" s="30">
        <v>137.0</v>
      </c>
      <c r="B140" s="30" t="s">
        <v>622</v>
      </c>
      <c r="C140" s="31">
        <v>43635.0</v>
      </c>
      <c r="D140" s="41" t="s">
        <v>623</v>
      </c>
      <c r="E140" s="30">
        <v>7.358299189E9</v>
      </c>
      <c r="F140" s="30">
        <v>7.358299189E9</v>
      </c>
      <c r="G140" s="55" t="s">
        <v>624</v>
      </c>
      <c r="H140" s="30" t="s">
        <v>32</v>
      </c>
      <c r="I140" s="35" t="s">
        <v>625</v>
      </c>
      <c r="J140" s="30" t="s">
        <v>626</v>
      </c>
      <c r="K140" s="30" t="s">
        <v>323</v>
      </c>
      <c r="L140" s="30">
        <v>9000.0</v>
      </c>
      <c r="M140" s="30">
        <v>9000.0</v>
      </c>
      <c r="N140" s="30"/>
      <c r="O140" s="30" t="s">
        <v>627</v>
      </c>
      <c r="P140" s="30"/>
      <c r="Q140" s="30"/>
      <c r="R140" s="30"/>
      <c r="S140" s="30" t="s">
        <v>406</v>
      </c>
      <c r="T140" s="30">
        <v>5.85457495197E11</v>
      </c>
      <c r="U140" s="30"/>
      <c r="V140" s="30" t="s">
        <v>56</v>
      </c>
      <c r="W140" s="47"/>
      <c r="X140" s="40"/>
      <c r="Y140" s="16"/>
      <c r="Z140" s="16"/>
      <c r="AA140" s="16"/>
      <c r="AB140" s="16"/>
      <c r="AC140" s="16"/>
      <c r="AD140" s="16"/>
      <c r="AE140" s="16"/>
    </row>
    <row r="141" ht="15.75" customHeight="1">
      <c r="A141" s="30">
        <v>138.0</v>
      </c>
      <c r="B141" s="30" t="s">
        <v>628</v>
      </c>
      <c r="C141" s="31">
        <v>43646.0</v>
      </c>
      <c r="D141" s="41" t="s">
        <v>629</v>
      </c>
      <c r="E141" s="30">
        <v>9.76236739E9</v>
      </c>
      <c r="F141" s="30"/>
      <c r="G141" s="55" t="s">
        <v>630</v>
      </c>
      <c r="H141" s="30" t="s">
        <v>32</v>
      </c>
      <c r="I141" s="35" t="s">
        <v>631</v>
      </c>
      <c r="J141" s="30" t="s">
        <v>632</v>
      </c>
      <c r="K141" s="30" t="s">
        <v>35</v>
      </c>
      <c r="L141" s="30">
        <v>6500.0</v>
      </c>
      <c r="M141" s="30">
        <v>6500.0</v>
      </c>
      <c r="N141" s="30"/>
      <c r="O141" s="30" t="s">
        <v>633</v>
      </c>
      <c r="P141" s="30" t="s">
        <v>634</v>
      </c>
      <c r="Q141" s="30"/>
      <c r="R141" s="30"/>
      <c r="S141" s="30" t="s">
        <v>406</v>
      </c>
      <c r="T141" s="30">
        <v>9.14235343494E11</v>
      </c>
      <c r="U141" s="30"/>
      <c r="V141" s="30" t="s">
        <v>56</v>
      </c>
      <c r="W141" s="47"/>
      <c r="X141" s="40"/>
      <c r="Y141" s="16"/>
      <c r="Z141" s="16"/>
      <c r="AA141" s="16"/>
      <c r="AB141" s="16"/>
      <c r="AC141" s="16"/>
      <c r="AD141" s="16"/>
      <c r="AE141" s="16"/>
    </row>
    <row r="142" ht="15.75" customHeight="1">
      <c r="A142" s="30">
        <v>139.0</v>
      </c>
      <c r="B142" s="30" t="s">
        <v>635</v>
      </c>
      <c r="C142" s="31">
        <v>43646.0</v>
      </c>
      <c r="D142" s="41" t="s">
        <v>636</v>
      </c>
      <c r="E142" s="30">
        <v>9.901053685E9</v>
      </c>
      <c r="F142" s="30">
        <v>7.411585234E9</v>
      </c>
      <c r="G142" s="55" t="s">
        <v>637</v>
      </c>
      <c r="H142" s="30" t="s">
        <v>32</v>
      </c>
      <c r="I142" s="35" t="s">
        <v>638</v>
      </c>
      <c r="J142" s="30" t="s">
        <v>639</v>
      </c>
      <c r="K142" s="30" t="s">
        <v>35</v>
      </c>
      <c r="L142" s="30">
        <v>6500.0</v>
      </c>
      <c r="M142" s="30">
        <v>6500.0</v>
      </c>
      <c r="N142" s="30"/>
      <c r="O142" s="30" t="s">
        <v>633</v>
      </c>
      <c r="P142" s="30" t="s">
        <v>640</v>
      </c>
      <c r="Q142" s="30"/>
      <c r="R142" s="30"/>
      <c r="S142" s="30" t="s">
        <v>406</v>
      </c>
      <c r="T142" s="30">
        <v>2.07183318694E11</v>
      </c>
      <c r="U142" s="30"/>
      <c r="V142" s="30" t="s">
        <v>56</v>
      </c>
      <c r="W142" s="47"/>
      <c r="X142" s="40"/>
      <c r="Y142" s="16"/>
      <c r="Z142" s="16"/>
      <c r="AA142" s="16"/>
      <c r="AB142" s="16"/>
      <c r="AC142" s="16"/>
      <c r="AD142" s="16"/>
      <c r="AE142" s="16"/>
    </row>
    <row r="143" ht="15.75" customHeight="1">
      <c r="A143" s="30">
        <v>140.0</v>
      </c>
      <c r="B143" s="30" t="s">
        <v>641</v>
      </c>
      <c r="C143" s="31">
        <v>43647.0</v>
      </c>
      <c r="D143" s="41" t="s">
        <v>642</v>
      </c>
      <c r="E143" s="30">
        <v>9.908163144E9</v>
      </c>
      <c r="F143" s="30">
        <v>8.639780954E9</v>
      </c>
      <c r="G143" s="55" t="s">
        <v>643</v>
      </c>
      <c r="H143" s="30" t="s">
        <v>32</v>
      </c>
      <c r="I143" s="35"/>
      <c r="J143" s="30" t="s">
        <v>644</v>
      </c>
      <c r="K143" s="30" t="s">
        <v>35</v>
      </c>
      <c r="L143" s="30">
        <v>7500.0</v>
      </c>
      <c r="M143" s="30">
        <v>7500.0</v>
      </c>
      <c r="N143" s="30"/>
      <c r="O143" s="16"/>
      <c r="P143" s="30" t="s">
        <v>310</v>
      </c>
      <c r="Q143" s="30"/>
      <c r="R143" s="30"/>
      <c r="S143" s="30" t="s">
        <v>406</v>
      </c>
      <c r="T143" s="30">
        <v>7.74933079282E11</v>
      </c>
      <c r="U143" s="30"/>
      <c r="V143" s="30" t="s">
        <v>56</v>
      </c>
      <c r="W143" s="47">
        <v>43719.0</v>
      </c>
      <c r="X143" s="40"/>
      <c r="Y143" s="16"/>
      <c r="Z143" s="16"/>
      <c r="AA143" s="16"/>
      <c r="AB143" s="16"/>
      <c r="AC143" s="16"/>
      <c r="AD143" s="16"/>
      <c r="AE143" s="16"/>
    </row>
    <row r="144" ht="15.75" customHeight="1">
      <c r="A144" s="30">
        <v>141.0</v>
      </c>
      <c r="B144" s="30" t="s">
        <v>645</v>
      </c>
      <c r="C144" s="31">
        <v>43649.0</v>
      </c>
      <c r="D144" s="48" t="s">
        <v>646</v>
      </c>
      <c r="E144" s="30">
        <v>7.667537077E9</v>
      </c>
      <c r="F144" s="30">
        <v>9.003059523E9</v>
      </c>
      <c r="G144" s="55" t="s">
        <v>647</v>
      </c>
      <c r="H144" s="30" t="s">
        <v>52</v>
      </c>
      <c r="I144" s="35"/>
      <c r="J144" s="30" t="s">
        <v>648</v>
      </c>
      <c r="K144" s="30" t="s">
        <v>35</v>
      </c>
      <c r="L144" s="30">
        <v>7500.0</v>
      </c>
      <c r="M144" s="30">
        <v>7500.0</v>
      </c>
      <c r="N144" s="30"/>
      <c r="O144" s="16"/>
      <c r="P144" s="30"/>
      <c r="Q144" s="30"/>
      <c r="R144" s="30"/>
      <c r="S144" s="30" t="s">
        <v>406</v>
      </c>
      <c r="T144" s="30">
        <v>2.82828350424E11</v>
      </c>
      <c r="U144" s="30"/>
      <c r="V144" s="30" t="s">
        <v>56</v>
      </c>
      <c r="W144" s="47">
        <v>43697.0</v>
      </c>
      <c r="X144" s="40"/>
      <c r="Y144" s="16"/>
      <c r="Z144" s="16"/>
      <c r="AA144" s="16"/>
      <c r="AB144" s="16"/>
      <c r="AC144" s="16"/>
      <c r="AD144" s="16"/>
      <c r="AE144" s="16"/>
    </row>
    <row r="145" ht="15.75" customHeight="1">
      <c r="A145" s="30">
        <v>142.0</v>
      </c>
      <c r="B145" s="30" t="s">
        <v>649</v>
      </c>
      <c r="C145" s="31">
        <v>43649.0</v>
      </c>
      <c r="D145" s="48" t="s">
        <v>650</v>
      </c>
      <c r="E145" s="30">
        <v>7.667065926E9</v>
      </c>
      <c r="F145" s="30">
        <v>7.667537077E9</v>
      </c>
      <c r="G145" s="55" t="s">
        <v>651</v>
      </c>
      <c r="H145" s="30" t="s">
        <v>52</v>
      </c>
      <c r="I145" s="35" t="s">
        <v>652</v>
      </c>
      <c r="J145" s="30" t="s">
        <v>653</v>
      </c>
      <c r="K145" s="30" t="s">
        <v>35</v>
      </c>
      <c r="L145" s="30">
        <v>7500.0</v>
      </c>
      <c r="M145" s="30">
        <v>7500.0</v>
      </c>
      <c r="N145" s="30"/>
      <c r="O145" s="30" t="s">
        <v>654</v>
      </c>
      <c r="P145" s="30" t="s">
        <v>655</v>
      </c>
      <c r="Q145" s="30"/>
      <c r="R145" s="30"/>
      <c r="S145" s="30" t="s">
        <v>614</v>
      </c>
      <c r="T145" s="30" t="s">
        <v>656</v>
      </c>
      <c r="U145" s="30"/>
      <c r="V145" s="30" t="s">
        <v>56</v>
      </c>
      <c r="W145" s="47"/>
      <c r="X145" s="40"/>
      <c r="Y145" s="16"/>
      <c r="Z145" s="16"/>
      <c r="AA145" s="16"/>
      <c r="AB145" s="16"/>
      <c r="AC145" s="16"/>
      <c r="AD145" s="16"/>
      <c r="AE145" s="16"/>
    </row>
    <row r="146" ht="15.75" customHeight="1">
      <c r="A146" s="30">
        <v>143.0</v>
      </c>
      <c r="B146" s="30" t="s">
        <v>657</v>
      </c>
      <c r="C146" s="31">
        <v>43673.0</v>
      </c>
      <c r="D146" s="41" t="s">
        <v>658</v>
      </c>
      <c r="E146" s="30">
        <v>9.790084124E9</v>
      </c>
      <c r="F146" s="30">
        <v>9.088008393E9</v>
      </c>
      <c r="G146" s="55" t="s">
        <v>659</v>
      </c>
      <c r="H146" s="30" t="s">
        <v>52</v>
      </c>
      <c r="I146" s="35" t="s">
        <v>660</v>
      </c>
      <c r="J146" s="30" t="s">
        <v>661</v>
      </c>
      <c r="K146" s="30" t="s">
        <v>323</v>
      </c>
      <c r="L146" s="30">
        <v>9500.0</v>
      </c>
      <c r="M146" s="30">
        <v>9500.0</v>
      </c>
      <c r="N146" s="30"/>
      <c r="O146" s="30" t="s">
        <v>662</v>
      </c>
      <c r="P146" s="30"/>
      <c r="Q146" s="30"/>
      <c r="R146" s="30"/>
      <c r="S146" s="30" t="s">
        <v>406</v>
      </c>
      <c r="T146" s="30">
        <v>6.57572925788E11</v>
      </c>
      <c r="U146" s="30"/>
      <c r="V146" s="30" t="s">
        <v>56</v>
      </c>
      <c r="W146" s="47">
        <v>43736.0</v>
      </c>
      <c r="X146" s="40"/>
      <c r="Y146" s="16"/>
      <c r="Z146" s="16"/>
      <c r="AA146" s="16"/>
      <c r="AB146" s="16"/>
      <c r="AC146" s="16"/>
      <c r="AD146" s="16"/>
      <c r="AE146" s="16"/>
    </row>
    <row r="147" ht="15.75" customHeight="1">
      <c r="A147" s="30">
        <v>144.0</v>
      </c>
      <c r="B147" s="30" t="s">
        <v>663</v>
      </c>
      <c r="C147" s="31"/>
      <c r="D147" s="48"/>
      <c r="E147" s="30"/>
      <c r="F147" s="30"/>
      <c r="G147" s="30"/>
      <c r="H147" s="30" t="s">
        <v>52</v>
      </c>
      <c r="I147" s="35" t="s">
        <v>664</v>
      </c>
      <c r="J147" s="30" t="s">
        <v>665</v>
      </c>
      <c r="K147" s="30" t="s">
        <v>35</v>
      </c>
      <c r="L147" s="30">
        <v>7100.0</v>
      </c>
      <c r="M147" s="30">
        <v>7100.0</v>
      </c>
      <c r="N147" s="30"/>
      <c r="O147" s="30" t="s">
        <v>310</v>
      </c>
      <c r="P147" s="30" t="s">
        <v>540</v>
      </c>
      <c r="Q147" s="30"/>
      <c r="R147" s="30"/>
      <c r="S147" s="30" t="s">
        <v>406</v>
      </c>
      <c r="T147" s="30">
        <v>2.30453850877E11</v>
      </c>
      <c r="U147" s="30"/>
      <c r="V147" s="30" t="s">
        <v>56</v>
      </c>
      <c r="W147" s="47"/>
      <c r="X147" s="40"/>
      <c r="Y147" s="16"/>
      <c r="Z147" s="16"/>
      <c r="AA147" s="16"/>
      <c r="AB147" s="16"/>
      <c r="AC147" s="16"/>
      <c r="AD147" s="16"/>
      <c r="AE147" s="16"/>
    </row>
    <row r="148" ht="15.75" customHeight="1">
      <c r="A148" s="30">
        <v>145.0</v>
      </c>
      <c r="B148" s="30" t="s">
        <v>668</v>
      </c>
      <c r="C148" s="31">
        <v>43653.0</v>
      </c>
      <c r="D148" s="41"/>
      <c r="E148" s="30"/>
      <c r="F148" s="30"/>
      <c r="G148" s="30"/>
      <c r="H148" s="30" t="s">
        <v>52</v>
      </c>
      <c r="I148" s="35" t="s">
        <v>669</v>
      </c>
      <c r="J148" s="30" t="s">
        <v>670</v>
      </c>
      <c r="K148" s="30" t="s">
        <v>35</v>
      </c>
      <c r="L148" s="30">
        <v>7100.0</v>
      </c>
      <c r="M148" s="30">
        <v>7100.0</v>
      </c>
      <c r="N148" s="30"/>
      <c r="O148" s="30" t="s">
        <v>310</v>
      </c>
      <c r="P148" s="30" t="s">
        <v>540</v>
      </c>
      <c r="Q148" s="30"/>
      <c r="R148" s="30"/>
      <c r="S148" s="30" t="s">
        <v>406</v>
      </c>
      <c r="T148" s="30">
        <v>4.10714714303E11</v>
      </c>
      <c r="U148" s="30"/>
      <c r="V148" s="30" t="s">
        <v>56</v>
      </c>
      <c r="W148" s="47"/>
      <c r="X148" s="40"/>
      <c r="Y148" s="16"/>
      <c r="Z148" s="16"/>
      <c r="AA148" s="16"/>
      <c r="AB148" s="16"/>
      <c r="AC148" s="16"/>
      <c r="AD148" s="16"/>
      <c r="AE148" s="16"/>
    </row>
    <row r="149" ht="15.75" customHeight="1">
      <c r="A149" s="30">
        <v>146.0</v>
      </c>
      <c r="B149" s="30" t="s">
        <v>671</v>
      </c>
      <c r="C149" s="31">
        <v>43653.0</v>
      </c>
      <c r="D149" s="41"/>
      <c r="E149" s="30"/>
      <c r="F149" s="30"/>
      <c r="G149" s="30"/>
      <c r="H149" s="30" t="s">
        <v>52</v>
      </c>
      <c r="I149" s="35" t="s">
        <v>674</v>
      </c>
      <c r="J149" s="30" t="s">
        <v>675</v>
      </c>
      <c r="K149" s="30" t="s">
        <v>35</v>
      </c>
      <c r="L149" s="30">
        <v>7100.0</v>
      </c>
      <c r="M149" s="30">
        <v>7100.0</v>
      </c>
      <c r="N149" s="30"/>
      <c r="O149" s="30" t="s">
        <v>310</v>
      </c>
      <c r="P149" s="30" t="s">
        <v>540</v>
      </c>
      <c r="Q149" s="30"/>
      <c r="R149" s="30"/>
      <c r="S149" s="30" t="s">
        <v>406</v>
      </c>
      <c r="T149" s="30">
        <v>7.07459294238E11</v>
      </c>
      <c r="U149" s="30"/>
      <c r="V149" s="30" t="s">
        <v>56</v>
      </c>
      <c r="W149" s="47"/>
      <c r="X149" s="40"/>
      <c r="Y149" s="16"/>
      <c r="Z149" s="16"/>
      <c r="AA149" s="16"/>
      <c r="AB149" s="16"/>
      <c r="AC149" s="16"/>
      <c r="AD149" s="16"/>
      <c r="AE149" s="16"/>
    </row>
    <row r="150" ht="15.75" customHeight="1">
      <c r="A150" s="30">
        <v>147.0</v>
      </c>
      <c r="B150" s="30" t="s">
        <v>677</v>
      </c>
      <c r="C150" s="31">
        <v>43653.0</v>
      </c>
      <c r="D150" s="41"/>
      <c r="E150" s="30"/>
      <c r="F150" s="30"/>
      <c r="G150" s="30"/>
      <c r="H150" s="30" t="s">
        <v>52</v>
      </c>
      <c r="I150" s="35" t="s">
        <v>679</v>
      </c>
      <c r="J150" s="30" t="s">
        <v>680</v>
      </c>
      <c r="K150" s="30" t="s">
        <v>35</v>
      </c>
      <c r="L150" s="30">
        <v>7100.0</v>
      </c>
      <c r="M150" s="30">
        <v>7100.0</v>
      </c>
      <c r="N150" s="30"/>
      <c r="O150" s="30" t="s">
        <v>310</v>
      </c>
      <c r="P150" s="30" t="s">
        <v>540</v>
      </c>
      <c r="Q150" s="30"/>
      <c r="R150" s="30"/>
      <c r="S150" s="30" t="s">
        <v>406</v>
      </c>
      <c r="T150" s="30">
        <v>5.47007260811E11</v>
      </c>
      <c r="U150" s="30"/>
      <c r="V150" s="30" t="s">
        <v>56</v>
      </c>
      <c r="W150" s="47"/>
      <c r="X150" s="40"/>
      <c r="Y150" s="16"/>
      <c r="Z150" s="16"/>
      <c r="AA150" s="16"/>
      <c r="AB150" s="16"/>
      <c r="AC150" s="16"/>
      <c r="AD150" s="16"/>
      <c r="AE150" s="16"/>
    </row>
    <row r="151" ht="15.75" customHeight="1">
      <c r="A151" s="30">
        <v>148.0</v>
      </c>
      <c r="B151" s="30" t="s">
        <v>684</v>
      </c>
      <c r="C151" s="31">
        <v>43678.0</v>
      </c>
      <c r="D151" s="41" t="s">
        <v>685</v>
      </c>
      <c r="E151" s="30">
        <v>9.850149007E9</v>
      </c>
      <c r="F151" s="30">
        <v>9.02858925E9</v>
      </c>
      <c r="G151" s="55" t="s">
        <v>686</v>
      </c>
      <c r="H151" s="30" t="s">
        <v>32</v>
      </c>
      <c r="I151" s="35" t="s">
        <v>687</v>
      </c>
      <c r="J151" s="30" t="s">
        <v>688</v>
      </c>
      <c r="K151" s="30" t="s">
        <v>35</v>
      </c>
      <c r="L151" s="30">
        <v>7500.0</v>
      </c>
      <c r="M151" s="30">
        <v>7500.0</v>
      </c>
      <c r="N151" s="30"/>
      <c r="O151" s="30" t="s">
        <v>690</v>
      </c>
      <c r="P151" s="30" t="s">
        <v>691</v>
      </c>
      <c r="Q151" s="30"/>
      <c r="R151" s="30"/>
      <c r="S151" s="30" t="s">
        <v>406</v>
      </c>
      <c r="T151" s="30"/>
      <c r="U151" s="30"/>
      <c r="V151" s="30" t="s">
        <v>56</v>
      </c>
      <c r="W151" s="47" t="s">
        <v>692</v>
      </c>
      <c r="X151" s="40"/>
      <c r="Y151" s="16"/>
      <c r="Z151" s="16"/>
      <c r="AA151" s="16"/>
      <c r="AB151" s="16"/>
      <c r="AC151" s="16"/>
      <c r="AD151" s="16"/>
      <c r="AE151" s="16"/>
    </row>
    <row r="152" ht="15.75" customHeight="1">
      <c r="A152" s="30">
        <v>149.0</v>
      </c>
      <c r="B152" s="30" t="s">
        <v>694</v>
      </c>
      <c r="C152" s="31">
        <v>43653.0</v>
      </c>
      <c r="D152" s="48"/>
      <c r="E152" s="30"/>
      <c r="F152" s="30"/>
      <c r="G152" s="30"/>
      <c r="H152" s="30" t="s">
        <v>32</v>
      </c>
      <c r="I152" s="35" t="s">
        <v>696</v>
      </c>
      <c r="J152" s="30" t="s">
        <v>697</v>
      </c>
      <c r="K152" s="30" t="s">
        <v>35</v>
      </c>
      <c r="L152" s="30">
        <v>7500.0</v>
      </c>
      <c r="M152" s="30">
        <v>7500.0</v>
      </c>
      <c r="N152" s="30"/>
      <c r="O152" s="30" t="s">
        <v>698</v>
      </c>
      <c r="P152" s="30" t="s">
        <v>699</v>
      </c>
      <c r="Q152" s="30"/>
      <c r="R152" s="30"/>
      <c r="S152" s="30" t="s">
        <v>406</v>
      </c>
      <c r="T152" s="30"/>
      <c r="U152" s="30"/>
      <c r="V152" s="30" t="s">
        <v>56</v>
      </c>
      <c r="W152" s="47"/>
      <c r="X152" s="40"/>
      <c r="Y152" s="16"/>
      <c r="Z152" s="16"/>
      <c r="AA152" s="16"/>
      <c r="AB152" s="16"/>
      <c r="AC152" s="16"/>
      <c r="AD152" s="16"/>
      <c r="AE152" s="16"/>
    </row>
    <row r="153" ht="15.75" customHeight="1">
      <c r="A153" s="30">
        <v>150.0</v>
      </c>
      <c r="B153" s="30" t="s">
        <v>701</v>
      </c>
      <c r="C153" s="31"/>
      <c r="D153" s="41"/>
      <c r="E153" s="30"/>
      <c r="F153" s="30"/>
      <c r="G153" s="30"/>
      <c r="H153" s="30" t="s">
        <v>32</v>
      </c>
      <c r="I153" s="35"/>
      <c r="J153" s="30" t="s">
        <v>703</v>
      </c>
      <c r="K153" s="30" t="s">
        <v>35</v>
      </c>
      <c r="L153" s="30"/>
      <c r="M153" s="30"/>
      <c r="N153" s="30"/>
      <c r="O153" s="30"/>
      <c r="P153" s="30"/>
      <c r="Q153" s="30"/>
      <c r="R153" s="30"/>
      <c r="S153" s="30" t="s">
        <v>614</v>
      </c>
      <c r="T153" s="30" t="s">
        <v>705</v>
      </c>
      <c r="U153" s="30"/>
      <c r="V153" s="30" t="s">
        <v>56</v>
      </c>
      <c r="W153" s="47">
        <v>43683.0</v>
      </c>
      <c r="X153" s="40"/>
      <c r="Y153" s="16"/>
      <c r="Z153" s="16"/>
      <c r="AA153" s="16"/>
      <c r="AB153" s="16"/>
      <c r="AC153" s="16"/>
      <c r="AD153" s="16"/>
      <c r="AE153" s="16"/>
    </row>
    <row r="154" ht="15.75" customHeight="1">
      <c r="A154" s="30">
        <v>151.0</v>
      </c>
      <c r="B154" s="30" t="s">
        <v>706</v>
      </c>
      <c r="C154" s="31"/>
      <c r="D154" s="48"/>
      <c r="E154" s="30"/>
      <c r="F154" s="30"/>
      <c r="G154" s="30"/>
      <c r="H154" s="30" t="s">
        <v>52</v>
      </c>
      <c r="I154" s="35" t="s">
        <v>708</v>
      </c>
      <c r="J154" s="30" t="s">
        <v>709</v>
      </c>
      <c r="K154" s="30" t="s">
        <v>35</v>
      </c>
      <c r="L154" s="30">
        <v>7100.0</v>
      </c>
      <c r="M154" s="30">
        <v>7100.0</v>
      </c>
      <c r="N154" s="30"/>
      <c r="O154" s="30" t="s">
        <v>310</v>
      </c>
      <c r="P154" s="30" t="s">
        <v>540</v>
      </c>
      <c r="Q154" s="30"/>
      <c r="R154" s="30"/>
      <c r="S154" s="30" t="s">
        <v>406</v>
      </c>
      <c r="T154" s="30">
        <v>9.80617010401E11</v>
      </c>
      <c r="U154" s="30"/>
      <c r="V154" s="30" t="s">
        <v>56</v>
      </c>
      <c r="W154" s="47"/>
      <c r="X154" s="40"/>
      <c r="Y154" s="16"/>
      <c r="Z154" s="16"/>
      <c r="AA154" s="16"/>
      <c r="AB154" s="16"/>
      <c r="AC154" s="16"/>
      <c r="AD154" s="16"/>
      <c r="AE154" s="16"/>
    </row>
    <row r="155" ht="15.75" customHeight="1">
      <c r="A155" s="30">
        <v>152.0</v>
      </c>
      <c r="B155" s="30" t="s">
        <v>712</v>
      </c>
      <c r="C155" s="31"/>
      <c r="D155" s="41"/>
      <c r="E155" s="30"/>
      <c r="F155" s="30"/>
      <c r="G155" s="30"/>
      <c r="H155" s="30" t="s">
        <v>32</v>
      </c>
      <c r="I155" s="35" t="s">
        <v>713</v>
      </c>
      <c r="J155" s="30" t="s">
        <v>714</v>
      </c>
      <c r="K155" s="30" t="s">
        <v>35</v>
      </c>
      <c r="L155" s="30">
        <v>6500.0</v>
      </c>
      <c r="M155" s="30">
        <v>6500.0</v>
      </c>
      <c r="N155" s="30"/>
      <c r="O155" s="30" t="s">
        <v>716</v>
      </c>
      <c r="P155" s="30" t="s">
        <v>717</v>
      </c>
      <c r="Q155" s="30"/>
      <c r="R155" s="30"/>
      <c r="S155" s="30" t="s">
        <v>406</v>
      </c>
      <c r="T155" s="30">
        <v>2.59539013966E11</v>
      </c>
      <c r="U155" s="30"/>
      <c r="V155" s="30" t="s">
        <v>592</v>
      </c>
      <c r="W155" s="47">
        <v>43770.0</v>
      </c>
      <c r="X155" s="40"/>
      <c r="Y155" s="16"/>
      <c r="Z155" s="16"/>
      <c r="AA155" s="16"/>
      <c r="AB155" s="16"/>
      <c r="AC155" s="16"/>
      <c r="AD155" s="16"/>
      <c r="AE155" s="16"/>
    </row>
    <row r="156" ht="15.75" customHeight="1">
      <c r="A156" s="30">
        <v>153.0</v>
      </c>
      <c r="B156" s="30" t="s">
        <v>718</v>
      </c>
      <c r="C156" s="31">
        <v>43668.0</v>
      </c>
      <c r="D156" s="48"/>
      <c r="E156" s="30"/>
      <c r="F156" s="30"/>
      <c r="G156" s="30"/>
      <c r="H156" s="30" t="s">
        <v>32</v>
      </c>
      <c r="I156" s="35" t="s">
        <v>720</v>
      </c>
      <c r="J156" s="30" t="s">
        <v>721</v>
      </c>
      <c r="K156" s="30" t="s">
        <v>35</v>
      </c>
      <c r="L156" s="30">
        <v>6500.0</v>
      </c>
      <c r="M156" s="30">
        <v>6500.0</v>
      </c>
      <c r="N156" s="30"/>
      <c r="O156" s="30" t="s">
        <v>716</v>
      </c>
      <c r="P156" s="30" t="s">
        <v>717</v>
      </c>
      <c r="Q156" s="30"/>
      <c r="R156" s="30"/>
      <c r="S156" s="30" t="s">
        <v>406</v>
      </c>
      <c r="T156" s="30">
        <v>2.52535957001E11</v>
      </c>
      <c r="U156" s="30"/>
      <c r="V156" s="30" t="s">
        <v>56</v>
      </c>
      <c r="W156" s="47">
        <v>1.0</v>
      </c>
      <c r="X156" s="40"/>
      <c r="Y156" s="16"/>
      <c r="Z156" s="16"/>
      <c r="AA156" s="16"/>
      <c r="AB156" s="16"/>
      <c r="AC156" s="16"/>
      <c r="AD156" s="16"/>
      <c r="AE156" s="16"/>
    </row>
    <row r="157" ht="15.75" customHeight="1">
      <c r="A157" s="30">
        <v>154.0</v>
      </c>
      <c r="B157" s="30" t="s">
        <v>723</v>
      </c>
      <c r="C157" s="31">
        <v>43668.0</v>
      </c>
      <c r="D157" s="48"/>
      <c r="E157" s="30"/>
      <c r="F157" s="30"/>
      <c r="G157" s="30"/>
      <c r="H157" s="30" t="s">
        <v>32</v>
      </c>
      <c r="I157" s="35" t="s">
        <v>724</v>
      </c>
      <c r="J157" s="30" t="s">
        <v>725</v>
      </c>
      <c r="K157" s="30" t="s">
        <v>35</v>
      </c>
      <c r="L157" s="30">
        <v>6500.0</v>
      </c>
      <c r="M157" s="30">
        <v>6500.0</v>
      </c>
      <c r="N157" s="30"/>
      <c r="O157" s="30" t="s">
        <v>716</v>
      </c>
      <c r="P157" s="30" t="s">
        <v>717</v>
      </c>
      <c r="Q157" s="30"/>
      <c r="R157" s="30"/>
      <c r="S157" s="30" t="s">
        <v>406</v>
      </c>
      <c r="T157" s="30">
        <v>2.57621413525E11</v>
      </c>
      <c r="U157" s="30"/>
      <c r="V157" s="30" t="s">
        <v>56</v>
      </c>
      <c r="W157" s="47">
        <v>43777.0</v>
      </c>
      <c r="X157" s="40"/>
      <c r="Y157" s="16"/>
      <c r="Z157" s="16"/>
      <c r="AA157" s="16"/>
      <c r="AB157" s="16"/>
      <c r="AC157" s="16"/>
      <c r="AD157" s="16"/>
      <c r="AE157" s="16"/>
    </row>
    <row r="158" ht="15.75" customHeight="1">
      <c r="A158" s="30">
        <v>155.0</v>
      </c>
      <c r="B158" s="30" t="s">
        <v>726</v>
      </c>
      <c r="C158" s="31">
        <v>43661.0</v>
      </c>
      <c r="D158" s="48" t="s">
        <v>728</v>
      </c>
      <c r="E158" s="30">
        <v>9.379036514E9</v>
      </c>
      <c r="F158" s="30">
        <v>9.81990851E9</v>
      </c>
      <c r="G158" s="55" t="s">
        <v>729</v>
      </c>
      <c r="H158" s="30" t="s">
        <v>32</v>
      </c>
      <c r="I158" s="35" t="s">
        <v>731</v>
      </c>
      <c r="J158" s="30" t="s">
        <v>732</v>
      </c>
      <c r="K158" s="30" t="s">
        <v>35</v>
      </c>
      <c r="L158" s="30">
        <v>7500.0</v>
      </c>
      <c r="M158" s="30">
        <v>7500.0</v>
      </c>
      <c r="N158" s="30"/>
      <c r="O158" s="30" t="s">
        <v>733</v>
      </c>
      <c r="P158" s="30" t="s">
        <v>734</v>
      </c>
      <c r="Q158" s="30"/>
      <c r="R158" s="30"/>
      <c r="S158" s="30" t="s">
        <v>406</v>
      </c>
      <c r="T158" s="30">
        <v>2.5773404897E11</v>
      </c>
      <c r="U158" s="30"/>
      <c r="V158" s="30" t="s">
        <v>56</v>
      </c>
      <c r="W158" s="47">
        <v>43797.0</v>
      </c>
      <c r="X158" s="40"/>
      <c r="Y158" s="16"/>
      <c r="Z158" s="16"/>
      <c r="AA158" s="16"/>
      <c r="AB158" s="16"/>
      <c r="AC158" s="16"/>
      <c r="AD158" s="16"/>
      <c r="AE158" s="16"/>
    </row>
    <row r="159" ht="15.75" customHeight="1">
      <c r="A159" s="30">
        <v>156.0</v>
      </c>
      <c r="B159" s="30" t="s">
        <v>737</v>
      </c>
      <c r="C159" s="31">
        <v>43648.0</v>
      </c>
      <c r="D159" s="48" t="s">
        <v>738</v>
      </c>
      <c r="E159" s="30">
        <v>7.892147962E9</v>
      </c>
      <c r="F159" s="30">
        <v>8.147381407E9</v>
      </c>
      <c r="G159" s="55" t="s">
        <v>739</v>
      </c>
      <c r="H159" s="30" t="s">
        <v>32</v>
      </c>
      <c r="I159" s="35" t="s">
        <v>742</v>
      </c>
      <c r="J159" s="30" t="s">
        <v>743</v>
      </c>
      <c r="K159" s="30" t="s">
        <v>35</v>
      </c>
      <c r="L159" s="30">
        <v>6500.0</v>
      </c>
      <c r="M159" s="30">
        <v>6500.0</v>
      </c>
      <c r="N159" s="30"/>
      <c r="O159" s="30" t="s">
        <v>744</v>
      </c>
      <c r="P159" s="30" t="s">
        <v>745</v>
      </c>
      <c r="Q159" s="30"/>
      <c r="R159" s="30"/>
      <c r="S159" s="30" t="s">
        <v>406</v>
      </c>
      <c r="T159" s="30">
        <v>9.83578496682E11</v>
      </c>
      <c r="U159" s="30"/>
      <c r="V159" s="30" t="s">
        <v>56</v>
      </c>
      <c r="W159" s="47">
        <v>43721.0</v>
      </c>
      <c r="X159" s="40"/>
      <c r="Y159" s="16"/>
      <c r="Z159" s="16"/>
      <c r="AA159" s="16"/>
      <c r="AB159" s="16"/>
      <c r="AC159" s="16"/>
      <c r="AD159" s="16"/>
      <c r="AE159" s="16"/>
    </row>
    <row r="160" ht="15.75" customHeight="1">
      <c r="A160" s="30">
        <v>157.0</v>
      </c>
      <c r="B160" s="30" t="s">
        <v>748</v>
      </c>
      <c r="C160" s="31">
        <v>43667.0</v>
      </c>
      <c r="D160" s="48" t="s">
        <v>749</v>
      </c>
      <c r="E160" s="30">
        <v>9.989699785E9</v>
      </c>
      <c r="F160" s="30">
        <v>9.912960358E9</v>
      </c>
      <c r="G160" s="55" t="s">
        <v>750</v>
      </c>
      <c r="H160" s="30" t="s">
        <v>32</v>
      </c>
      <c r="I160" s="35" t="s">
        <v>751</v>
      </c>
      <c r="J160" s="30" t="s">
        <v>752</v>
      </c>
      <c r="K160" s="30" t="s">
        <v>35</v>
      </c>
      <c r="L160" s="30">
        <v>6500.0</v>
      </c>
      <c r="M160" s="30">
        <v>6500.0</v>
      </c>
      <c r="N160" s="30"/>
      <c r="O160" s="30" t="s">
        <v>716</v>
      </c>
      <c r="P160" s="30" t="s">
        <v>699</v>
      </c>
      <c r="Q160" s="30"/>
      <c r="R160" s="30"/>
      <c r="S160" s="30" t="s">
        <v>406</v>
      </c>
      <c r="T160" s="30">
        <v>2.99218792425E11</v>
      </c>
      <c r="U160" s="30"/>
      <c r="V160" s="30" t="s">
        <v>56</v>
      </c>
      <c r="W160" s="47">
        <v>43725.0</v>
      </c>
      <c r="X160" s="40"/>
      <c r="Y160" s="16"/>
      <c r="Z160" s="16"/>
      <c r="AA160" s="16"/>
      <c r="AB160" s="16"/>
      <c r="AC160" s="16"/>
      <c r="AD160" s="16"/>
      <c r="AE160" s="16"/>
    </row>
    <row r="161" ht="15.75" customHeight="1">
      <c r="A161" s="30">
        <v>158.0</v>
      </c>
      <c r="B161" s="30" t="s">
        <v>753</v>
      </c>
      <c r="C161" s="31">
        <v>43667.0</v>
      </c>
      <c r="D161" s="48" t="s">
        <v>754</v>
      </c>
      <c r="E161" s="30">
        <v>8.885414014E9</v>
      </c>
      <c r="F161" s="30">
        <v>9.177019019E9</v>
      </c>
      <c r="G161" s="55" t="s">
        <v>755</v>
      </c>
      <c r="H161" s="30" t="s">
        <v>52</v>
      </c>
      <c r="I161" s="35" t="s">
        <v>756</v>
      </c>
      <c r="J161" s="30" t="s">
        <v>757</v>
      </c>
      <c r="K161" s="30" t="s">
        <v>35</v>
      </c>
      <c r="L161" s="30">
        <v>6500.0</v>
      </c>
      <c r="M161" s="30">
        <v>6500.0</v>
      </c>
      <c r="N161" s="30"/>
      <c r="O161" s="30" t="s">
        <v>716</v>
      </c>
      <c r="P161" s="30" t="s">
        <v>699</v>
      </c>
      <c r="Q161" s="30"/>
      <c r="R161" s="30"/>
      <c r="S161" s="30" t="s">
        <v>406</v>
      </c>
      <c r="T161" s="30">
        <v>5.86078540791E11</v>
      </c>
      <c r="U161" s="30"/>
      <c r="V161" s="30" t="s">
        <v>56</v>
      </c>
      <c r="W161" s="47">
        <v>43769.0</v>
      </c>
      <c r="X161" s="40"/>
      <c r="Y161" s="16"/>
      <c r="Z161" s="16"/>
      <c r="AA161" s="16"/>
      <c r="AB161" s="16"/>
      <c r="AC161" s="16"/>
      <c r="AD161" s="16"/>
      <c r="AE161" s="16"/>
    </row>
    <row r="162" ht="15.75" customHeight="1">
      <c r="A162" s="30">
        <v>159.0</v>
      </c>
      <c r="B162" s="30" t="s">
        <v>759</v>
      </c>
      <c r="C162" s="31">
        <v>43666.0</v>
      </c>
      <c r="D162" s="48" t="s">
        <v>760</v>
      </c>
      <c r="E162" s="30">
        <v>7.207728481E9</v>
      </c>
      <c r="F162" s="30"/>
      <c r="G162" s="55" t="s">
        <v>761</v>
      </c>
      <c r="H162" s="30" t="s">
        <v>32</v>
      </c>
      <c r="I162" s="35" t="s">
        <v>762</v>
      </c>
      <c r="J162" s="30" t="s">
        <v>763</v>
      </c>
      <c r="K162" s="30" t="s">
        <v>35</v>
      </c>
      <c r="L162" s="30">
        <v>6500.0</v>
      </c>
      <c r="M162" s="30">
        <v>6500.0</v>
      </c>
      <c r="N162" s="30"/>
      <c r="O162" s="30" t="s">
        <v>716</v>
      </c>
      <c r="P162" s="30" t="s">
        <v>699</v>
      </c>
      <c r="Q162" s="30"/>
      <c r="R162" s="30"/>
      <c r="S162" s="30" t="s">
        <v>406</v>
      </c>
      <c r="T162" s="30"/>
      <c r="U162" s="30"/>
      <c r="V162" s="30" t="s">
        <v>56</v>
      </c>
      <c r="W162" s="47">
        <v>43812.0</v>
      </c>
      <c r="X162" s="40"/>
      <c r="Y162" s="16"/>
      <c r="Z162" s="16"/>
      <c r="AA162" s="16"/>
      <c r="AB162" s="16"/>
      <c r="AC162" s="16"/>
      <c r="AD162" s="16"/>
      <c r="AE162" s="16"/>
    </row>
    <row r="163" ht="15.75" customHeight="1">
      <c r="A163" s="30">
        <v>160.0</v>
      </c>
      <c r="B163" s="30" t="s">
        <v>764</v>
      </c>
      <c r="C163" s="31">
        <v>43668.0</v>
      </c>
      <c r="D163" s="48" t="s">
        <v>765</v>
      </c>
      <c r="E163" s="30">
        <v>9.9236324E9</v>
      </c>
      <c r="F163" s="30">
        <v>9.923429503E9</v>
      </c>
      <c r="G163" s="55" t="s">
        <v>766</v>
      </c>
      <c r="H163" s="30" t="s">
        <v>32</v>
      </c>
      <c r="I163" s="35" t="s">
        <v>767</v>
      </c>
      <c r="J163" s="30" t="s">
        <v>768</v>
      </c>
      <c r="K163" s="30" t="s">
        <v>35</v>
      </c>
      <c r="L163" s="30">
        <v>6500.0</v>
      </c>
      <c r="M163" s="30">
        <v>6500.0</v>
      </c>
      <c r="N163" s="30"/>
      <c r="O163" s="30" t="s">
        <v>769</v>
      </c>
      <c r="P163" s="30" t="s">
        <v>540</v>
      </c>
      <c r="Q163" s="30"/>
      <c r="R163" s="30"/>
      <c r="S163" s="30" t="s">
        <v>406</v>
      </c>
      <c r="T163" s="30">
        <v>4.38917493575E11</v>
      </c>
      <c r="U163" s="30"/>
      <c r="V163" s="30" t="s">
        <v>56</v>
      </c>
      <c r="W163" s="47"/>
      <c r="X163" s="40"/>
      <c r="Y163" s="16"/>
      <c r="Z163" s="16"/>
      <c r="AA163" s="16"/>
      <c r="AB163" s="16"/>
      <c r="AC163" s="16"/>
      <c r="AD163" s="16"/>
      <c r="AE163" s="16"/>
    </row>
    <row r="164" ht="15.75" customHeight="1">
      <c r="A164" s="30">
        <v>161.0</v>
      </c>
      <c r="B164" s="30" t="s">
        <v>770</v>
      </c>
      <c r="C164" s="31">
        <v>43674.0</v>
      </c>
      <c r="D164" s="41" t="s">
        <v>771</v>
      </c>
      <c r="E164" s="30">
        <v>9.765061375E9</v>
      </c>
      <c r="F164" s="30">
        <v>9.997112005E9</v>
      </c>
      <c r="G164" s="55" t="s">
        <v>772</v>
      </c>
      <c r="H164" s="30" t="s">
        <v>32</v>
      </c>
      <c r="I164" s="35"/>
      <c r="J164" s="30" t="s">
        <v>773</v>
      </c>
      <c r="K164" s="30" t="s">
        <v>35</v>
      </c>
      <c r="L164" s="30">
        <v>8500.0</v>
      </c>
      <c r="M164" s="30">
        <v>8500.0</v>
      </c>
      <c r="N164" s="30"/>
      <c r="O164" s="30" t="s">
        <v>774</v>
      </c>
      <c r="P164" s="30" t="s">
        <v>775</v>
      </c>
      <c r="Q164" s="30"/>
      <c r="R164" s="30"/>
      <c r="S164" s="30" t="s">
        <v>406</v>
      </c>
      <c r="T164" s="30">
        <v>4.21542519177E11</v>
      </c>
      <c r="U164" s="30"/>
      <c r="V164" s="30" t="s">
        <v>56</v>
      </c>
      <c r="W164" s="47">
        <v>43705.0</v>
      </c>
      <c r="X164" s="40"/>
      <c r="Y164" s="16"/>
      <c r="Z164" s="16"/>
      <c r="AA164" s="16"/>
      <c r="AB164" s="16"/>
      <c r="AC164" s="16"/>
      <c r="AD164" s="16"/>
      <c r="AE164" s="16"/>
    </row>
    <row r="165" ht="15.75" customHeight="1">
      <c r="A165" s="30">
        <v>162.0</v>
      </c>
      <c r="B165" s="30" t="s">
        <v>776</v>
      </c>
      <c r="C165" s="31">
        <v>43673.0</v>
      </c>
      <c r="D165" s="48" t="s">
        <v>777</v>
      </c>
      <c r="E165" s="30">
        <v>8.420258674E9</v>
      </c>
      <c r="F165" s="30">
        <v>9.051457327E9</v>
      </c>
      <c r="G165" s="55" t="s">
        <v>778</v>
      </c>
      <c r="H165" s="30" t="s">
        <v>32</v>
      </c>
      <c r="I165" s="35" t="s">
        <v>779</v>
      </c>
      <c r="J165" s="30" t="s">
        <v>780</v>
      </c>
      <c r="K165" s="30" t="s">
        <v>35</v>
      </c>
      <c r="L165" s="30"/>
      <c r="M165" s="30">
        <v>7500.0</v>
      </c>
      <c r="N165" s="30"/>
      <c r="O165" s="30" t="s">
        <v>781</v>
      </c>
      <c r="P165" s="30" t="s">
        <v>782</v>
      </c>
      <c r="Q165" s="30"/>
      <c r="R165" s="30"/>
      <c r="S165" s="30" t="s">
        <v>406</v>
      </c>
      <c r="T165" s="30">
        <v>3.54895116095E11</v>
      </c>
      <c r="U165" s="30"/>
      <c r="V165" s="30" t="s">
        <v>56</v>
      </c>
      <c r="W165" s="47"/>
      <c r="X165" s="40"/>
      <c r="Y165" s="16"/>
      <c r="Z165" s="16"/>
      <c r="AA165" s="16"/>
      <c r="AB165" s="16"/>
      <c r="AC165" s="16"/>
      <c r="AD165" s="16"/>
      <c r="AE165" s="16"/>
    </row>
    <row r="166" ht="15.75" customHeight="1">
      <c r="A166" s="30">
        <v>163.0</v>
      </c>
      <c r="B166" s="30" t="s">
        <v>783</v>
      </c>
      <c r="C166" s="31">
        <v>43677.0</v>
      </c>
      <c r="D166" s="41" t="s">
        <v>784</v>
      </c>
      <c r="E166" s="30">
        <v>9.265017635E9</v>
      </c>
      <c r="F166" s="30">
        <v>9.158488282E9</v>
      </c>
      <c r="G166" s="30"/>
      <c r="H166" s="30" t="s">
        <v>32</v>
      </c>
      <c r="I166" s="35" t="s">
        <v>785</v>
      </c>
      <c r="J166" s="30" t="s">
        <v>786</v>
      </c>
      <c r="K166" s="30" t="s">
        <v>35</v>
      </c>
      <c r="L166" s="30">
        <v>7500.0</v>
      </c>
      <c r="M166" s="30">
        <v>7500.0</v>
      </c>
      <c r="N166" s="30"/>
      <c r="O166" s="30" t="s">
        <v>787</v>
      </c>
      <c r="P166" s="30"/>
      <c r="Q166" s="30"/>
      <c r="R166" s="30"/>
      <c r="S166" s="30" t="s">
        <v>406</v>
      </c>
      <c r="T166" s="30"/>
      <c r="U166" s="30"/>
      <c r="V166" s="30" t="s">
        <v>56</v>
      </c>
      <c r="W166" s="47"/>
      <c r="X166" s="40"/>
      <c r="Y166" s="16"/>
      <c r="Z166" s="16"/>
      <c r="AA166" s="16"/>
      <c r="AB166" s="16"/>
      <c r="AC166" s="16"/>
      <c r="AD166" s="16"/>
      <c r="AE166" s="16"/>
    </row>
    <row r="167" ht="15.75" customHeight="1">
      <c r="A167" s="30">
        <v>164.0</v>
      </c>
      <c r="B167" s="30" t="s">
        <v>788</v>
      </c>
      <c r="C167" s="31">
        <v>43692.0</v>
      </c>
      <c r="D167" s="41" t="s">
        <v>789</v>
      </c>
      <c r="E167" s="30">
        <v>9.82807924E9</v>
      </c>
      <c r="F167" s="30">
        <v>8.619487739E9</v>
      </c>
      <c r="G167" s="30" t="s">
        <v>790</v>
      </c>
      <c r="H167" s="30" t="s">
        <v>32</v>
      </c>
      <c r="I167" s="35" t="s">
        <v>791</v>
      </c>
      <c r="J167" s="30" t="s">
        <v>792</v>
      </c>
      <c r="K167" s="30" t="s">
        <v>35</v>
      </c>
      <c r="L167" s="30">
        <v>7500.0</v>
      </c>
      <c r="M167" s="30">
        <v>7500.0</v>
      </c>
      <c r="N167" s="30"/>
      <c r="O167" s="30"/>
      <c r="P167" s="30"/>
      <c r="Q167" s="30"/>
      <c r="R167" s="30"/>
      <c r="S167" s="30" t="s">
        <v>406</v>
      </c>
      <c r="T167" s="30"/>
      <c r="U167" s="30"/>
      <c r="V167" s="30" t="s">
        <v>56</v>
      </c>
      <c r="W167" s="47">
        <v>43830.0</v>
      </c>
      <c r="X167" s="40"/>
      <c r="Y167" s="16"/>
      <c r="Z167" s="16"/>
      <c r="AA167" s="16"/>
      <c r="AB167" s="16"/>
      <c r="AC167" s="16"/>
      <c r="AD167" s="16"/>
      <c r="AE167" s="16"/>
    </row>
    <row r="168" ht="15.75" customHeight="1">
      <c r="A168" s="30">
        <v>165.0</v>
      </c>
      <c r="B168" s="30" t="s">
        <v>793</v>
      </c>
      <c r="C168" s="31">
        <v>43675.0</v>
      </c>
      <c r="D168" s="48" t="s">
        <v>794</v>
      </c>
      <c r="E168" s="30">
        <v>9.515490293E9</v>
      </c>
      <c r="F168" s="30">
        <v>9.940123404E9</v>
      </c>
      <c r="G168" s="55" t="s">
        <v>795</v>
      </c>
      <c r="H168" s="30" t="s">
        <v>52</v>
      </c>
      <c r="I168" s="35"/>
      <c r="J168" s="30" t="s">
        <v>796</v>
      </c>
      <c r="K168" s="30" t="s">
        <v>35</v>
      </c>
      <c r="L168" s="30"/>
      <c r="M168" s="30"/>
      <c r="N168" s="30"/>
      <c r="O168" s="30" t="s">
        <v>137</v>
      </c>
      <c r="P168" s="30" t="s">
        <v>797</v>
      </c>
      <c r="Q168" s="30"/>
      <c r="R168" s="30"/>
      <c r="S168" s="30"/>
      <c r="T168" s="30"/>
      <c r="U168" s="30"/>
      <c r="V168" s="30" t="s">
        <v>56</v>
      </c>
      <c r="W168" s="47">
        <v>43680.0</v>
      </c>
      <c r="X168" s="40"/>
      <c r="Y168" s="16"/>
      <c r="Z168" s="16"/>
      <c r="AA168" s="16"/>
      <c r="AB168" s="16"/>
      <c r="AC168" s="16"/>
      <c r="AD168" s="16"/>
      <c r="AE168" s="16"/>
    </row>
    <row r="169" ht="15.75" customHeight="1">
      <c r="A169" s="30">
        <v>166.0</v>
      </c>
      <c r="B169" s="30" t="s">
        <v>798</v>
      </c>
      <c r="C169" s="31">
        <v>43673.0</v>
      </c>
      <c r="D169" s="48" t="s">
        <v>799</v>
      </c>
      <c r="E169" s="30">
        <v>9.890942214E9</v>
      </c>
      <c r="F169" s="30">
        <v>9.503488095E9</v>
      </c>
      <c r="G169" s="55" t="s">
        <v>800</v>
      </c>
      <c r="H169" s="30" t="s">
        <v>52</v>
      </c>
      <c r="I169" s="35" t="s">
        <v>801</v>
      </c>
      <c r="J169" s="30" t="s">
        <v>802</v>
      </c>
      <c r="K169" s="30" t="s">
        <v>323</v>
      </c>
      <c r="L169" s="30">
        <v>8500.0</v>
      </c>
      <c r="M169" s="30">
        <v>8500.0</v>
      </c>
      <c r="N169" s="30"/>
      <c r="O169" s="30" t="s">
        <v>803</v>
      </c>
      <c r="P169" s="30"/>
      <c r="Q169" s="30"/>
      <c r="R169" s="30"/>
      <c r="S169" s="30" t="s">
        <v>406</v>
      </c>
      <c r="T169" s="30">
        <v>2.33797390354E11</v>
      </c>
      <c r="U169" s="30"/>
      <c r="V169" s="30" t="s">
        <v>56</v>
      </c>
      <c r="W169" s="47"/>
      <c r="X169" s="40"/>
      <c r="Y169" s="16"/>
      <c r="Z169" s="16"/>
      <c r="AA169" s="16"/>
      <c r="AB169" s="16"/>
      <c r="AC169" s="16"/>
      <c r="AD169" s="16"/>
      <c r="AE169" s="16"/>
    </row>
    <row r="170" ht="15.75" customHeight="1">
      <c r="A170" s="30">
        <v>167.0</v>
      </c>
      <c r="B170" s="30" t="s">
        <v>804</v>
      </c>
      <c r="C170" s="31">
        <v>43677.0</v>
      </c>
      <c r="D170" s="41" t="s">
        <v>805</v>
      </c>
      <c r="E170" s="30">
        <v>9.921816463E9</v>
      </c>
      <c r="F170" s="30">
        <v>9.405107867E9</v>
      </c>
      <c r="G170" s="55" t="s">
        <v>806</v>
      </c>
      <c r="H170" s="30" t="s">
        <v>32</v>
      </c>
      <c r="I170" s="35" t="s">
        <v>807</v>
      </c>
      <c r="J170" s="30" t="s">
        <v>808</v>
      </c>
      <c r="K170" s="30" t="s">
        <v>35</v>
      </c>
      <c r="L170" s="30">
        <v>8500.0</v>
      </c>
      <c r="M170" s="30">
        <v>8500.0</v>
      </c>
      <c r="N170" s="30"/>
      <c r="O170" s="30" t="s">
        <v>809</v>
      </c>
      <c r="P170" s="30" t="s">
        <v>810</v>
      </c>
      <c r="Q170" s="30"/>
      <c r="R170" s="30"/>
      <c r="S170" s="30" t="s">
        <v>406</v>
      </c>
      <c r="T170" s="30">
        <v>8.2919381945E11</v>
      </c>
      <c r="U170" s="30"/>
      <c r="V170" s="30" t="s">
        <v>56</v>
      </c>
      <c r="W170" s="47"/>
      <c r="X170" s="40"/>
      <c r="Y170" s="16"/>
      <c r="Z170" s="16"/>
      <c r="AA170" s="16"/>
      <c r="AB170" s="16"/>
      <c r="AC170" s="16"/>
      <c r="AD170" s="16"/>
      <c r="AE170" s="16"/>
    </row>
    <row r="171" ht="15.75" customHeight="1">
      <c r="A171" s="30">
        <v>168.0</v>
      </c>
      <c r="B171" s="30" t="s">
        <v>811</v>
      </c>
      <c r="C171" s="31">
        <v>43677.0</v>
      </c>
      <c r="D171" s="41"/>
      <c r="E171" s="30"/>
      <c r="F171" s="30"/>
      <c r="G171" s="30"/>
      <c r="H171" s="30" t="s">
        <v>32</v>
      </c>
      <c r="I171" s="35" t="s">
        <v>812</v>
      </c>
      <c r="J171" s="30" t="s">
        <v>813</v>
      </c>
      <c r="K171" s="30" t="s">
        <v>35</v>
      </c>
      <c r="L171" s="30"/>
      <c r="M171" s="30">
        <v>6000.0</v>
      </c>
      <c r="N171" s="30"/>
      <c r="O171" s="30"/>
      <c r="P171" s="30"/>
      <c r="Q171" s="30"/>
      <c r="R171" s="30"/>
      <c r="S171" s="30"/>
      <c r="T171" s="30"/>
      <c r="U171" s="30"/>
      <c r="V171" s="30" t="s">
        <v>56</v>
      </c>
      <c r="W171" s="47">
        <v>43736.0</v>
      </c>
      <c r="X171" s="40"/>
      <c r="Y171" s="16"/>
      <c r="Z171" s="16"/>
      <c r="AA171" s="16"/>
      <c r="AB171" s="16"/>
      <c r="AC171" s="16"/>
      <c r="AD171" s="16"/>
      <c r="AE171" s="16"/>
    </row>
    <row r="172" ht="15.75" customHeight="1">
      <c r="A172" s="30">
        <v>169.0</v>
      </c>
      <c r="B172" s="30" t="s">
        <v>814</v>
      </c>
      <c r="C172" s="31">
        <v>43677.0</v>
      </c>
      <c r="D172" s="48"/>
      <c r="E172" s="30"/>
      <c r="F172" s="30"/>
      <c r="G172" s="30"/>
      <c r="H172" s="30" t="s">
        <v>32</v>
      </c>
      <c r="I172" s="35" t="s">
        <v>815</v>
      </c>
      <c r="J172" s="30" t="s">
        <v>816</v>
      </c>
      <c r="K172" s="30" t="s">
        <v>35</v>
      </c>
      <c r="L172" s="30"/>
      <c r="M172" s="30">
        <v>6000.0</v>
      </c>
      <c r="N172" s="30"/>
      <c r="O172" s="30"/>
      <c r="P172" s="30"/>
      <c r="Q172" s="30"/>
      <c r="R172" s="30"/>
      <c r="S172" s="30"/>
      <c r="T172" s="30"/>
      <c r="U172" s="30"/>
      <c r="V172" s="30" t="s">
        <v>56</v>
      </c>
      <c r="W172" s="47">
        <v>43736.0</v>
      </c>
      <c r="X172" s="40"/>
      <c r="Y172" s="16"/>
      <c r="Z172" s="16"/>
      <c r="AA172" s="16"/>
      <c r="AB172" s="16"/>
      <c r="AC172" s="16"/>
      <c r="AD172" s="16"/>
      <c r="AE172" s="16"/>
    </row>
    <row r="173" ht="15.75" customHeight="1">
      <c r="A173" s="30">
        <v>170.0</v>
      </c>
      <c r="B173" s="30" t="s">
        <v>817</v>
      </c>
      <c r="C173" s="31">
        <v>43681.0</v>
      </c>
      <c r="D173" s="48"/>
      <c r="E173" s="30"/>
      <c r="F173" s="30"/>
      <c r="G173" s="30"/>
      <c r="H173" s="30" t="s">
        <v>32</v>
      </c>
      <c r="I173" s="35" t="s">
        <v>818</v>
      </c>
      <c r="J173" s="30" t="s">
        <v>819</v>
      </c>
      <c r="K173" s="30" t="s">
        <v>35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 t="s">
        <v>56</v>
      </c>
      <c r="W173" s="47">
        <v>43707.0</v>
      </c>
      <c r="X173" s="40"/>
      <c r="Y173" s="16"/>
      <c r="Z173" s="16"/>
      <c r="AA173" s="16"/>
      <c r="AB173" s="16"/>
      <c r="AC173" s="16"/>
      <c r="AD173" s="16"/>
      <c r="AE173" s="16"/>
    </row>
    <row r="174" ht="15.75" customHeight="1">
      <c r="A174" s="30">
        <v>171.0</v>
      </c>
      <c r="B174" s="30" t="s">
        <v>820</v>
      </c>
      <c r="C174" s="31">
        <v>43682.0</v>
      </c>
      <c r="D174" s="48"/>
      <c r="E174" s="30"/>
      <c r="F174" s="30"/>
      <c r="G174" s="30"/>
      <c r="H174" s="30" t="s">
        <v>32</v>
      </c>
      <c r="I174" s="35" t="s">
        <v>821</v>
      </c>
      <c r="J174" s="30" t="s">
        <v>822</v>
      </c>
      <c r="K174" s="30" t="s">
        <v>35</v>
      </c>
      <c r="L174" s="30">
        <v>8500.0</v>
      </c>
      <c r="M174" s="30">
        <v>8500.0</v>
      </c>
      <c r="N174" s="30"/>
      <c r="O174" s="30" t="s">
        <v>823</v>
      </c>
      <c r="P174" s="30" t="s">
        <v>823</v>
      </c>
      <c r="Q174" s="30"/>
      <c r="R174" s="30"/>
      <c r="S174" s="30" t="s">
        <v>259</v>
      </c>
      <c r="T174" s="30" t="s">
        <v>824</v>
      </c>
      <c r="U174" s="30"/>
      <c r="V174" s="30" t="s">
        <v>56</v>
      </c>
      <c r="W174" s="47"/>
      <c r="X174" s="40"/>
      <c r="Y174" s="16"/>
      <c r="Z174" s="16"/>
      <c r="AA174" s="16"/>
      <c r="AB174" s="16"/>
      <c r="AC174" s="16"/>
      <c r="AD174" s="16"/>
      <c r="AE174" s="16"/>
    </row>
    <row r="175" ht="15.75" customHeight="1">
      <c r="A175" s="30">
        <v>172.0</v>
      </c>
      <c r="B175" s="30" t="s">
        <v>825</v>
      </c>
      <c r="C175" s="31">
        <v>43681.0</v>
      </c>
      <c r="D175" s="41"/>
      <c r="E175" s="30"/>
      <c r="F175" s="30"/>
      <c r="G175" s="30"/>
      <c r="H175" s="30" t="s">
        <v>32</v>
      </c>
      <c r="I175" s="35" t="s">
        <v>826</v>
      </c>
      <c r="J175" s="30" t="s">
        <v>827</v>
      </c>
      <c r="K175" s="30" t="s">
        <v>35</v>
      </c>
      <c r="L175" s="30"/>
      <c r="M175" s="30">
        <v>7500.0</v>
      </c>
      <c r="N175" s="30"/>
      <c r="O175" s="30" t="s">
        <v>828</v>
      </c>
      <c r="P175" s="30"/>
      <c r="Q175" s="30"/>
      <c r="R175" s="30"/>
      <c r="S175" s="30" t="s">
        <v>259</v>
      </c>
      <c r="T175" s="30" t="s">
        <v>829</v>
      </c>
      <c r="U175" s="30"/>
      <c r="V175" s="30" t="s">
        <v>592</v>
      </c>
      <c r="W175" s="47"/>
      <c r="X175" s="40"/>
      <c r="Y175" s="16"/>
      <c r="Z175" s="16"/>
      <c r="AA175" s="16"/>
      <c r="AB175" s="16"/>
      <c r="AC175" s="16"/>
      <c r="AD175" s="16"/>
      <c r="AE175" s="16"/>
    </row>
    <row r="176" ht="15.75" customHeight="1">
      <c r="A176" s="30">
        <v>173.0</v>
      </c>
      <c r="B176" s="30" t="s">
        <v>830</v>
      </c>
      <c r="C176" s="31">
        <v>43684.0</v>
      </c>
      <c r="D176" s="41" t="s">
        <v>831</v>
      </c>
      <c r="E176" s="30">
        <v>7.030270361E9</v>
      </c>
      <c r="F176" s="30">
        <v>8.55197672E9</v>
      </c>
      <c r="G176" s="55" t="s">
        <v>832</v>
      </c>
      <c r="H176" s="30" t="s">
        <v>52</v>
      </c>
      <c r="I176" s="35" t="s">
        <v>833</v>
      </c>
      <c r="J176" s="30" t="s">
        <v>834</v>
      </c>
      <c r="K176" s="30" t="s">
        <v>35</v>
      </c>
      <c r="L176" s="30">
        <v>3000.0</v>
      </c>
      <c r="M176" s="30">
        <v>7000.0</v>
      </c>
      <c r="N176" s="30"/>
      <c r="O176" s="30"/>
      <c r="P176" s="30" t="s">
        <v>835</v>
      </c>
      <c r="Q176" s="30"/>
      <c r="R176" s="30"/>
      <c r="S176" s="30" t="s">
        <v>406</v>
      </c>
      <c r="T176" s="30">
        <v>2.62993922351E11</v>
      </c>
      <c r="U176" s="30"/>
      <c r="V176" s="30" t="s">
        <v>592</v>
      </c>
      <c r="W176" s="47">
        <v>43747.0</v>
      </c>
      <c r="X176" s="40"/>
      <c r="Y176" s="16"/>
      <c r="Z176" s="16"/>
      <c r="AA176" s="16"/>
      <c r="AB176" s="16"/>
      <c r="AC176" s="16"/>
      <c r="AD176" s="16"/>
      <c r="AE176" s="16"/>
    </row>
    <row r="177" ht="15.75" customHeight="1">
      <c r="A177" s="30">
        <v>174.0</v>
      </c>
      <c r="B177" s="30" t="s">
        <v>836</v>
      </c>
      <c r="C177" s="31">
        <v>43687.0</v>
      </c>
      <c r="D177" s="48" t="s">
        <v>837</v>
      </c>
      <c r="E177" s="30">
        <v>8.983841504E9</v>
      </c>
      <c r="F177" s="30">
        <v>9.753111295E9</v>
      </c>
      <c r="G177" s="55" t="s">
        <v>838</v>
      </c>
      <c r="H177" s="30" t="s">
        <v>32</v>
      </c>
      <c r="I177" s="35" t="s">
        <v>839</v>
      </c>
      <c r="J177" s="30" t="s">
        <v>840</v>
      </c>
      <c r="K177" s="30" t="s">
        <v>35</v>
      </c>
      <c r="L177" s="30">
        <v>7500.0</v>
      </c>
      <c r="M177" s="30">
        <v>7500.0</v>
      </c>
      <c r="N177" s="30"/>
      <c r="O177" s="30" t="s">
        <v>48</v>
      </c>
      <c r="P177" s="30" t="s">
        <v>841</v>
      </c>
      <c r="Q177" s="30"/>
      <c r="R177" s="30"/>
      <c r="S177" s="30" t="s">
        <v>406</v>
      </c>
      <c r="T177" s="30">
        <v>9.20969740924E11</v>
      </c>
      <c r="U177" s="30"/>
      <c r="V177" s="30" t="s">
        <v>56</v>
      </c>
      <c r="W177" s="47"/>
      <c r="X177" s="40"/>
      <c r="Y177" s="16"/>
      <c r="Z177" s="16"/>
      <c r="AA177" s="16"/>
      <c r="AB177" s="16"/>
      <c r="AC177" s="16"/>
      <c r="AD177" s="16"/>
      <c r="AE177" s="16"/>
    </row>
    <row r="178" ht="15.75" customHeight="1">
      <c r="A178" s="30">
        <v>175.0</v>
      </c>
      <c r="B178" s="30" t="s">
        <v>842</v>
      </c>
      <c r="C178" s="31">
        <v>43688.0</v>
      </c>
      <c r="D178" s="41" t="s">
        <v>843</v>
      </c>
      <c r="E178" s="30">
        <v>9.406323375E9</v>
      </c>
      <c r="F178" s="30">
        <v>8.975815375E9</v>
      </c>
      <c r="G178" s="55" t="s">
        <v>844</v>
      </c>
      <c r="H178" s="30" t="s">
        <v>52</v>
      </c>
      <c r="I178" s="35" t="s">
        <v>845</v>
      </c>
      <c r="J178" s="30" t="s">
        <v>846</v>
      </c>
      <c r="K178" s="30" t="s">
        <v>35</v>
      </c>
      <c r="L178" s="30">
        <v>7000.0</v>
      </c>
      <c r="M178" s="30">
        <v>7000.0</v>
      </c>
      <c r="N178" s="30"/>
      <c r="O178" s="30" t="s">
        <v>310</v>
      </c>
      <c r="P178" s="30" t="s">
        <v>841</v>
      </c>
      <c r="Q178" s="30"/>
      <c r="R178" s="30"/>
      <c r="S178" s="30" t="s">
        <v>406</v>
      </c>
      <c r="T178" s="30">
        <v>2.71405755467E11</v>
      </c>
      <c r="U178" s="30"/>
      <c r="V178" s="30" t="s">
        <v>56</v>
      </c>
      <c r="W178" s="47"/>
      <c r="X178" s="40"/>
      <c r="Y178" s="16"/>
      <c r="Z178" s="16"/>
      <c r="AA178" s="16"/>
      <c r="AB178" s="16"/>
      <c r="AC178" s="16"/>
      <c r="AD178" s="16"/>
      <c r="AE178" s="16"/>
    </row>
    <row r="179" ht="15.75" customHeight="1">
      <c r="A179" s="30">
        <v>176.0</v>
      </c>
      <c r="B179" s="30" t="s">
        <v>847</v>
      </c>
      <c r="C179" s="31">
        <v>43688.0</v>
      </c>
      <c r="D179" s="41" t="s">
        <v>848</v>
      </c>
      <c r="E179" s="30">
        <v>8.108018883E9</v>
      </c>
      <c r="F179" s="30">
        <v>9.833658732E9</v>
      </c>
      <c r="G179" s="55" t="s">
        <v>849</v>
      </c>
      <c r="H179" s="30" t="s">
        <v>52</v>
      </c>
      <c r="I179" s="35" t="s">
        <v>850</v>
      </c>
      <c r="J179" s="30" t="s">
        <v>851</v>
      </c>
      <c r="K179" s="30" t="s">
        <v>35</v>
      </c>
      <c r="L179" s="30">
        <v>7000.0</v>
      </c>
      <c r="M179" s="30">
        <v>7000.0</v>
      </c>
      <c r="N179" s="30"/>
      <c r="O179" s="30" t="s">
        <v>310</v>
      </c>
      <c r="P179" s="30" t="s">
        <v>852</v>
      </c>
      <c r="Q179" s="30"/>
      <c r="R179" s="30"/>
      <c r="S179" s="30" t="s">
        <v>406</v>
      </c>
      <c r="T179" s="30">
        <v>5.94267627355E11</v>
      </c>
      <c r="U179" s="30"/>
      <c r="V179" s="30" t="s">
        <v>56</v>
      </c>
      <c r="W179" s="47"/>
      <c r="X179" s="40"/>
      <c r="Y179" s="16"/>
      <c r="Z179" s="16"/>
      <c r="AA179" s="16"/>
      <c r="AB179" s="16"/>
      <c r="AC179" s="16"/>
      <c r="AD179" s="16"/>
      <c r="AE179" s="16"/>
    </row>
    <row r="180" ht="15.75" customHeight="1">
      <c r="A180" s="30">
        <v>177.0</v>
      </c>
      <c r="B180" s="30" t="s">
        <v>853</v>
      </c>
      <c r="C180" s="31">
        <v>43699.0</v>
      </c>
      <c r="D180" s="41" t="s">
        <v>854</v>
      </c>
      <c r="E180" s="30">
        <v>9.637692586E9</v>
      </c>
      <c r="F180" s="30"/>
      <c r="G180" s="30"/>
      <c r="H180" s="30" t="s">
        <v>32</v>
      </c>
      <c r="I180" s="35" t="s">
        <v>855</v>
      </c>
      <c r="J180" s="30"/>
      <c r="K180" s="30"/>
      <c r="L180" s="30">
        <v>7500.0</v>
      </c>
      <c r="M180" s="30">
        <v>7500.0</v>
      </c>
      <c r="N180" s="30"/>
      <c r="O180" s="30" t="s">
        <v>856</v>
      </c>
      <c r="P180" s="30" t="s">
        <v>857</v>
      </c>
      <c r="Q180" s="30"/>
      <c r="R180" s="30"/>
      <c r="S180" s="30" t="s">
        <v>259</v>
      </c>
      <c r="T180" s="30" t="s">
        <v>858</v>
      </c>
      <c r="U180" s="30"/>
      <c r="V180" s="30"/>
      <c r="W180" s="47"/>
      <c r="X180" s="40"/>
      <c r="Y180" s="16"/>
      <c r="Z180" s="16"/>
      <c r="AA180" s="16"/>
      <c r="AB180" s="16"/>
      <c r="AC180" s="16"/>
      <c r="AD180" s="16"/>
      <c r="AE180" s="16"/>
    </row>
    <row r="181" ht="15.75" customHeight="1">
      <c r="A181" s="30">
        <v>178.0</v>
      </c>
      <c r="B181" s="30" t="s">
        <v>859</v>
      </c>
      <c r="C181" s="31">
        <v>43696.0</v>
      </c>
      <c r="D181" s="41" t="s">
        <v>860</v>
      </c>
      <c r="E181" s="30">
        <v>8.660103851E9</v>
      </c>
      <c r="F181" s="30">
        <v>8.105681151E9</v>
      </c>
      <c r="G181" s="55" t="s">
        <v>861</v>
      </c>
      <c r="H181" s="30" t="s">
        <v>32</v>
      </c>
      <c r="I181" s="35" t="s">
        <v>742</v>
      </c>
      <c r="J181" s="30" t="s">
        <v>862</v>
      </c>
      <c r="K181" s="30" t="s">
        <v>35</v>
      </c>
      <c r="L181" s="30">
        <v>6500.0</v>
      </c>
      <c r="M181" s="30">
        <v>6500.0</v>
      </c>
      <c r="N181" s="30"/>
      <c r="O181" s="30" t="s">
        <v>863</v>
      </c>
      <c r="P181" s="30"/>
      <c r="Q181" s="30"/>
      <c r="R181" s="30"/>
      <c r="S181" s="30" t="s">
        <v>406</v>
      </c>
      <c r="T181" s="30">
        <v>6.39462240426E11</v>
      </c>
      <c r="U181" s="30"/>
      <c r="V181" s="30" t="s">
        <v>56</v>
      </c>
      <c r="W181" s="47"/>
      <c r="X181" s="40"/>
      <c r="Y181" s="16"/>
      <c r="Z181" s="16"/>
      <c r="AA181" s="16"/>
      <c r="AB181" s="16"/>
      <c r="AC181" s="16"/>
      <c r="AD181" s="16"/>
      <c r="AE181" s="16"/>
    </row>
    <row r="182" ht="15.75" customHeight="1">
      <c r="A182" s="30">
        <v>179.0</v>
      </c>
      <c r="B182" s="30" t="s">
        <v>864</v>
      </c>
      <c r="C182" s="31">
        <v>43690.0</v>
      </c>
      <c r="D182" s="41" t="s">
        <v>865</v>
      </c>
      <c r="E182" s="30">
        <v>9.993491917E9</v>
      </c>
      <c r="F182" s="30">
        <v>9.026245451E9</v>
      </c>
      <c r="G182" s="30"/>
      <c r="H182" s="30" t="s">
        <v>32</v>
      </c>
      <c r="I182" s="35" t="s">
        <v>866</v>
      </c>
      <c r="J182" s="30" t="s">
        <v>867</v>
      </c>
      <c r="K182" s="30" t="s">
        <v>35</v>
      </c>
      <c r="L182" s="30"/>
      <c r="M182" s="30">
        <v>7000.0</v>
      </c>
      <c r="N182" s="30"/>
      <c r="O182" s="30"/>
      <c r="P182" s="30"/>
      <c r="Q182" s="30"/>
      <c r="R182" s="30"/>
      <c r="S182" s="30" t="s">
        <v>259</v>
      </c>
      <c r="T182" s="30" t="s">
        <v>868</v>
      </c>
      <c r="U182" s="30"/>
      <c r="V182" s="30" t="s">
        <v>56</v>
      </c>
      <c r="W182" s="47"/>
      <c r="X182" s="40"/>
      <c r="Y182" s="16"/>
      <c r="Z182" s="16"/>
      <c r="AA182" s="16"/>
      <c r="AB182" s="16"/>
      <c r="AC182" s="16"/>
      <c r="AD182" s="16"/>
      <c r="AE182" s="16"/>
    </row>
    <row r="183" ht="15.75" customHeight="1">
      <c r="A183" s="30">
        <v>180.0</v>
      </c>
      <c r="B183" s="30" t="s">
        <v>869</v>
      </c>
      <c r="C183" s="31">
        <v>43709.0</v>
      </c>
      <c r="D183" s="41" t="s">
        <v>870</v>
      </c>
      <c r="E183" s="30">
        <v>9.601701125E9</v>
      </c>
      <c r="F183" s="30">
        <v>6.352249945E9</v>
      </c>
      <c r="G183" s="55" t="s">
        <v>871</v>
      </c>
      <c r="H183" s="30" t="s">
        <v>32</v>
      </c>
      <c r="I183" s="35" t="s">
        <v>872</v>
      </c>
      <c r="J183" s="30" t="s">
        <v>873</v>
      </c>
      <c r="K183" s="30" t="s">
        <v>35</v>
      </c>
      <c r="L183" s="30">
        <v>8000.0</v>
      </c>
      <c r="M183" s="30">
        <v>8000.0</v>
      </c>
      <c r="N183" s="30"/>
      <c r="O183" s="30"/>
      <c r="P183" s="30"/>
      <c r="Q183" s="30"/>
      <c r="R183" s="30"/>
      <c r="S183" s="30" t="s">
        <v>614</v>
      </c>
      <c r="T183" s="30" t="s">
        <v>874</v>
      </c>
      <c r="U183" s="30"/>
      <c r="V183" s="30" t="s">
        <v>56</v>
      </c>
      <c r="W183" s="47"/>
      <c r="X183" s="40"/>
      <c r="Y183" s="16"/>
      <c r="Z183" s="16"/>
      <c r="AA183" s="16"/>
      <c r="AB183" s="16"/>
      <c r="AC183" s="16"/>
      <c r="AD183" s="16"/>
      <c r="AE183" s="16"/>
    </row>
    <row r="184" ht="15.75" customHeight="1">
      <c r="A184" s="30">
        <v>181.0</v>
      </c>
      <c r="B184" s="30" t="s">
        <v>875</v>
      </c>
      <c r="C184" s="31">
        <v>43787.0</v>
      </c>
      <c r="D184" s="41" t="s">
        <v>876</v>
      </c>
      <c r="E184" s="30">
        <v>9.870061242E9</v>
      </c>
      <c r="F184" s="30">
        <v>9.607992526E9</v>
      </c>
      <c r="G184" s="30"/>
      <c r="H184" s="30" t="s">
        <v>32</v>
      </c>
      <c r="I184" s="35">
        <v>208.0</v>
      </c>
      <c r="J184" s="30" t="s">
        <v>877</v>
      </c>
      <c r="K184" s="30" t="s">
        <v>35</v>
      </c>
      <c r="L184" s="30">
        <v>6500.0</v>
      </c>
      <c r="M184" s="30">
        <v>6500.0</v>
      </c>
      <c r="N184" s="30"/>
      <c r="O184" s="30"/>
      <c r="P184" s="30"/>
      <c r="Q184" s="30"/>
      <c r="R184" s="30"/>
      <c r="S184" s="30" t="s">
        <v>614</v>
      </c>
      <c r="T184" s="30" t="s">
        <v>878</v>
      </c>
      <c r="U184" s="30"/>
      <c r="V184" s="30"/>
      <c r="W184" s="47"/>
      <c r="X184" s="40"/>
      <c r="Y184" s="16"/>
      <c r="Z184" s="16"/>
      <c r="AA184" s="16"/>
      <c r="AB184" s="16"/>
      <c r="AC184" s="16"/>
      <c r="AD184" s="16"/>
      <c r="AE184" s="16"/>
    </row>
    <row r="185" ht="15.75" customHeight="1">
      <c r="A185" s="30">
        <v>182.0</v>
      </c>
      <c r="B185" s="30" t="s">
        <v>879</v>
      </c>
      <c r="C185" s="31">
        <v>43724.0</v>
      </c>
      <c r="D185" s="41"/>
      <c r="E185" s="30">
        <v>8.408863359E9</v>
      </c>
      <c r="F185" s="30">
        <v>9.42204495E9</v>
      </c>
      <c r="G185" s="55" t="s">
        <v>880</v>
      </c>
      <c r="H185" s="30" t="s">
        <v>32</v>
      </c>
      <c r="I185" s="35" t="s">
        <v>321</v>
      </c>
      <c r="J185" s="30" t="s">
        <v>883</v>
      </c>
      <c r="K185" s="30" t="s">
        <v>35</v>
      </c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 t="s">
        <v>56</v>
      </c>
      <c r="W185" s="47">
        <v>43754.0</v>
      </c>
      <c r="X185" s="40"/>
      <c r="Y185" s="16"/>
      <c r="Z185" s="16"/>
      <c r="AA185" s="16"/>
      <c r="AB185" s="16"/>
      <c r="AC185" s="16"/>
      <c r="AD185" s="16"/>
      <c r="AE185" s="16"/>
    </row>
    <row r="186" ht="15.75" customHeight="1">
      <c r="A186" s="30">
        <v>183.0</v>
      </c>
      <c r="B186" s="30" t="s">
        <v>884</v>
      </c>
      <c r="C186" s="31">
        <v>43726.0</v>
      </c>
      <c r="D186" s="48"/>
      <c r="E186" s="30">
        <v>7.247256567E9</v>
      </c>
      <c r="F186" s="30">
        <v>9.739272777E9</v>
      </c>
      <c r="G186" s="55" t="s">
        <v>885</v>
      </c>
      <c r="H186" s="30" t="s">
        <v>52</v>
      </c>
      <c r="I186" s="35" t="s">
        <v>886</v>
      </c>
      <c r="J186" s="30" t="s">
        <v>887</v>
      </c>
      <c r="K186" s="30" t="s">
        <v>35</v>
      </c>
      <c r="L186" s="30"/>
      <c r="M186" s="30"/>
      <c r="N186" s="30"/>
      <c r="O186" s="30" t="s">
        <v>888</v>
      </c>
      <c r="P186" s="30"/>
      <c r="Q186" s="30"/>
      <c r="R186" s="30"/>
      <c r="S186" s="30" t="s">
        <v>406</v>
      </c>
      <c r="T186" s="30">
        <v>7.23839555045E11</v>
      </c>
      <c r="U186" s="30"/>
      <c r="V186" s="30" t="s">
        <v>56</v>
      </c>
      <c r="W186" s="47">
        <v>1.0</v>
      </c>
      <c r="X186" s="40"/>
      <c r="Y186" s="16"/>
      <c r="Z186" s="16"/>
      <c r="AA186" s="16"/>
      <c r="AB186" s="16"/>
      <c r="AC186" s="16"/>
      <c r="AD186" s="16"/>
      <c r="AE186" s="16"/>
    </row>
    <row r="187" ht="15.75" customHeight="1">
      <c r="A187" s="30">
        <v>184.0</v>
      </c>
      <c r="B187" s="30" t="s">
        <v>889</v>
      </c>
      <c r="C187" s="31">
        <v>43728.0</v>
      </c>
      <c r="D187" s="48" t="s">
        <v>890</v>
      </c>
      <c r="E187" s="30">
        <v>7.350350306E9</v>
      </c>
      <c r="F187" s="30">
        <v>9.423628043E9</v>
      </c>
      <c r="G187" s="55" t="s">
        <v>891</v>
      </c>
      <c r="H187" s="30" t="s">
        <v>32</v>
      </c>
      <c r="I187" s="35" t="s">
        <v>892</v>
      </c>
      <c r="J187" s="30" t="s">
        <v>893</v>
      </c>
      <c r="K187" s="30" t="s">
        <v>35</v>
      </c>
      <c r="L187" s="30">
        <v>7500.0</v>
      </c>
      <c r="M187" s="30">
        <v>7500.0</v>
      </c>
      <c r="N187" s="30"/>
      <c r="O187" s="30"/>
      <c r="P187" s="30"/>
      <c r="Q187" s="30"/>
      <c r="R187" s="30"/>
      <c r="S187" s="30" t="s">
        <v>406</v>
      </c>
      <c r="T187" s="30">
        <v>6.9977633042E11</v>
      </c>
      <c r="U187" s="30"/>
      <c r="V187" s="30" t="s">
        <v>56</v>
      </c>
      <c r="W187" s="47">
        <v>43758.0</v>
      </c>
      <c r="X187" s="40"/>
      <c r="Y187" s="16"/>
      <c r="Z187" s="16"/>
      <c r="AA187" s="16"/>
      <c r="AB187" s="16"/>
      <c r="AC187" s="16"/>
      <c r="AD187" s="16"/>
      <c r="AE187" s="16"/>
    </row>
    <row r="188" ht="15.75" customHeight="1">
      <c r="A188" s="30">
        <v>185.0</v>
      </c>
      <c r="B188" s="30" t="s">
        <v>894</v>
      </c>
      <c r="C188" s="31">
        <v>43730.0</v>
      </c>
      <c r="D188" s="48" t="s">
        <v>895</v>
      </c>
      <c r="E188" s="30">
        <v>9.664231848E9</v>
      </c>
      <c r="F188" s="30">
        <v>8.43367272734E11</v>
      </c>
      <c r="G188" s="55" t="s">
        <v>896</v>
      </c>
      <c r="H188" s="30" t="s">
        <v>32</v>
      </c>
      <c r="I188" s="35">
        <v>307.0</v>
      </c>
      <c r="J188" s="30" t="s">
        <v>897</v>
      </c>
      <c r="K188" s="30" t="s">
        <v>35</v>
      </c>
      <c r="L188" s="30"/>
      <c r="M188" s="30">
        <v>2500.0</v>
      </c>
      <c r="N188" s="30"/>
      <c r="O188" s="30" t="s">
        <v>898</v>
      </c>
      <c r="P188" s="30" t="s">
        <v>899</v>
      </c>
      <c r="Q188" s="30"/>
      <c r="R188" s="30"/>
      <c r="S188" s="30" t="s">
        <v>406</v>
      </c>
      <c r="T188" s="30">
        <v>7.10065389734E11</v>
      </c>
      <c r="U188" s="30"/>
      <c r="V188" s="30" t="s">
        <v>592</v>
      </c>
      <c r="W188" s="47">
        <v>43734.0</v>
      </c>
      <c r="X188" s="40"/>
      <c r="Y188" s="16"/>
      <c r="Z188" s="16"/>
      <c r="AA188" s="16"/>
      <c r="AB188" s="16"/>
      <c r="AC188" s="16"/>
      <c r="AD188" s="16"/>
      <c r="AE188" s="16"/>
    </row>
    <row r="189" ht="15.75" customHeight="1">
      <c r="A189" s="30">
        <v>186.0</v>
      </c>
      <c r="B189" s="30" t="s">
        <v>900</v>
      </c>
      <c r="C189" s="31">
        <v>43715.0</v>
      </c>
      <c r="D189" s="48" t="s">
        <v>901</v>
      </c>
      <c r="E189" s="30">
        <v>9.867042074E9</v>
      </c>
      <c r="F189" s="30">
        <v>8.600005292E9</v>
      </c>
      <c r="G189" s="55" t="s">
        <v>902</v>
      </c>
      <c r="H189" s="30" t="s">
        <v>32</v>
      </c>
      <c r="I189" s="35" t="s">
        <v>391</v>
      </c>
      <c r="J189" s="30" t="s">
        <v>903</v>
      </c>
      <c r="K189" s="30" t="s">
        <v>35</v>
      </c>
      <c r="L189" s="30">
        <v>7500.0</v>
      </c>
      <c r="M189" s="30">
        <v>7500.0</v>
      </c>
      <c r="N189" s="30"/>
      <c r="O189" s="30" t="s">
        <v>463</v>
      </c>
      <c r="P189" s="30" t="s">
        <v>904</v>
      </c>
      <c r="Q189" s="30"/>
      <c r="R189" s="30"/>
      <c r="S189" s="30" t="s">
        <v>406</v>
      </c>
      <c r="T189" s="30">
        <v>2.69554725712E11</v>
      </c>
      <c r="U189" s="30"/>
      <c r="V189" s="30" t="s">
        <v>56</v>
      </c>
      <c r="W189" s="47"/>
      <c r="X189" s="40"/>
      <c r="Y189" s="16"/>
      <c r="Z189" s="16"/>
      <c r="AA189" s="16"/>
      <c r="AB189" s="16"/>
      <c r="AC189" s="16"/>
      <c r="AD189" s="16"/>
      <c r="AE189" s="16"/>
    </row>
    <row r="190" ht="15.75" customHeight="1">
      <c r="A190" s="30">
        <v>187.0</v>
      </c>
      <c r="B190" s="30" t="s">
        <v>905</v>
      </c>
      <c r="C190" s="31">
        <v>43715.0</v>
      </c>
      <c r="D190" s="41"/>
      <c r="E190" s="30">
        <v>7.387706771E9</v>
      </c>
      <c r="F190" s="30">
        <v>7.549755295E9</v>
      </c>
      <c r="G190" s="55" t="s">
        <v>906</v>
      </c>
      <c r="H190" s="30" t="s">
        <v>32</v>
      </c>
      <c r="I190" s="35" t="s">
        <v>907</v>
      </c>
      <c r="J190" s="30" t="s">
        <v>908</v>
      </c>
      <c r="K190" s="30" t="s">
        <v>35</v>
      </c>
      <c r="L190" s="30">
        <v>7500.0</v>
      </c>
      <c r="M190" s="30">
        <v>7500.0</v>
      </c>
      <c r="N190" s="30"/>
      <c r="O190" s="30" t="s">
        <v>909</v>
      </c>
      <c r="P190" s="30"/>
      <c r="Q190" s="30"/>
      <c r="R190" s="30"/>
      <c r="S190" s="30"/>
      <c r="T190" s="30"/>
      <c r="U190" s="30"/>
      <c r="V190" s="30"/>
      <c r="W190" s="47"/>
      <c r="X190" s="40"/>
      <c r="Y190" s="16"/>
      <c r="Z190" s="16"/>
      <c r="AA190" s="16"/>
      <c r="AB190" s="16"/>
      <c r="AC190" s="16"/>
      <c r="AD190" s="16"/>
      <c r="AE190" s="16"/>
    </row>
    <row r="191" ht="15.75" customHeight="1">
      <c r="A191" s="30">
        <v>188.0</v>
      </c>
      <c r="B191" s="30" t="s">
        <v>910</v>
      </c>
      <c r="C191" s="31">
        <v>43736.0</v>
      </c>
      <c r="D191" s="41"/>
      <c r="E191" s="30">
        <v>8.768819058E9</v>
      </c>
      <c r="F191" s="30">
        <v>9.424592833E9</v>
      </c>
      <c r="G191" s="30"/>
      <c r="H191" s="30" t="s">
        <v>32</v>
      </c>
      <c r="I191" s="35" t="s">
        <v>812</v>
      </c>
      <c r="J191" s="30" t="s">
        <v>911</v>
      </c>
      <c r="K191" s="30" t="s">
        <v>323</v>
      </c>
      <c r="L191" s="30">
        <v>10000.0</v>
      </c>
      <c r="M191" s="30">
        <v>15000.0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47"/>
      <c r="X191" s="40"/>
      <c r="Y191" s="16"/>
      <c r="Z191" s="16"/>
      <c r="AA191" s="16"/>
      <c r="AB191" s="16"/>
      <c r="AC191" s="16"/>
      <c r="AD191" s="16"/>
      <c r="AE191" s="16"/>
    </row>
    <row r="192" ht="15.75" customHeight="1">
      <c r="A192" s="30">
        <v>189.0</v>
      </c>
      <c r="B192" s="30" t="s">
        <v>912</v>
      </c>
      <c r="C192" s="31">
        <v>43737.0</v>
      </c>
      <c r="D192" s="63"/>
      <c r="E192" s="30">
        <v>9.975238819E9</v>
      </c>
      <c r="F192" s="30">
        <v>9.561349467E9</v>
      </c>
      <c r="G192" s="55" t="s">
        <v>913</v>
      </c>
      <c r="H192" s="30" t="s">
        <v>52</v>
      </c>
      <c r="I192" s="35" t="s">
        <v>914</v>
      </c>
      <c r="J192" s="30" t="s">
        <v>915</v>
      </c>
      <c r="K192" s="30" t="s">
        <v>35</v>
      </c>
      <c r="L192" s="30">
        <v>5000.0</v>
      </c>
      <c r="M192" s="30">
        <v>6500.0</v>
      </c>
      <c r="N192" s="30"/>
      <c r="O192" s="30" t="s">
        <v>916</v>
      </c>
      <c r="P192" s="30" t="s">
        <v>917</v>
      </c>
      <c r="Q192" s="30"/>
      <c r="R192" s="30"/>
      <c r="S192" s="30" t="s">
        <v>406</v>
      </c>
      <c r="T192" s="30"/>
      <c r="U192" s="30"/>
      <c r="V192" s="30"/>
      <c r="W192" s="47"/>
      <c r="X192" s="40"/>
      <c r="Y192" s="16"/>
      <c r="Z192" s="16"/>
      <c r="AA192" s="16"/>
      <c r="AB192" s="16"/>
      <c r="AC192" s="16"/>
      <c r="AD192" s="16"/>
      <c r="AE192" s="16"/>
    </row>
    <row r="193" ht="15.75" customHeight="1">
      <c r="A193" s="30">
        <v>190.0</v>
      </c>
      <c r="B193" s="30" t="s">
        <v>918</v>
      </c>
      <c r="C193" s="31">
        <v>43737.0</v>
      </c>
      <c r="D193" s="63"/>
      <c r="E193" s="30"/>
      <c r="F193" s="30"/>
      <c r="G193" s="30"/>
      <c r="H193" s="30" t="s">
        <v>32</v>
      </c>
      <c r="I193" s="35" t="s">
        <v>130</v>
      </c>
      <c r="J193" s="30" t="s">
        <v>919</v>
      </c>
      <c r="K193" s="30" t="s">
        <v>35</v>
      </c>
      <c r="L193" s="30">
        <v>7000.0</v>
      </c>
      <c r="M193" s="30">
        <v>7000.0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47">
        <v>43831.0</v>
      </c>
      <c r="X193" s="40"/>
      <c r="Y193" s="16"/>
      <c r="Z193" s="16"/>
      <c r="AA193" s="16"/>
      <c r="AB193" s="16"/>
      <c r="AC193" s="16"/>
      <c r="AD193" s="16"/>
      <c r="AE193" s="16"/>
    </row>
    <row r="194" ht="15.75" customHeight="1">
      <c r="A194" s="30">
        <v>191.0</v>
      </c>
      <c r="B194" s="30" t="s">
        <v>920</v>
      </c>
      <c r="C194" s="31">
        <v>43731.0</v>
      </c>
      <c r="D194" s="48"/>
      <c r="E194" s="30"/>
      <c r="F194" s="30"/>
      <c r="G194" s="30"/>
      <c r="H194" s="30" t="s">
        <v>32</v>
      </c>
      <c r="I194" s="35" t="s">
        <v>602</v>
      </c>
      <c r="J194" s="30" t="s">
        <v>921</v>
      </c>
      <c r="K194" s="30" t="s">
        <v>323</v>
      </c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 t="s">
        <v>56</v>
      </c>
      <c r="W194" s="47">
        <v>43785.0</v>
      </c>
      <c r="X194" s="40"/>
      <c r="Y194" s="16"/>
      <c r="Z194" s="16"/>
      <c r="AA194" s="16"/>
      <c r="AB194" s="16"/>
      <c r="AC194" s="16"/>
      <c r="AD194" s="16"/>
      <c r="AE194" s="16"/>
    </row>
    <row r="195" ht="15.75" customHeight="1">
      <c r="A195" s="30">
        <v>192.0</v>
      </c>
      <c r="B195" s="30" t="s">
        <v>922</v>
      </c>
      <c r="C195" s="31">
        <v>43743.0</v>
      </c>
      <c r="D195" s="48"/>
      <c r="E195" s="30"/>
      <c r="F195" s="30"/>
      <c r="G195" s="30"/>
      <c r="H195" s="30" t="s">
        <v>32</v>
      </c>
      <c r="I195" s="35" t="s">
        <v>148</v>
      </c>
      <c r="J195" s="30" t="s">
        <v>923</v>
      </c>
      <c r="K195" s="30" t="s">
        <v>35</v>
      </c>
      <c r="L195" s="30"/>
      <c r="M195" s="30">
        <v>7000.0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47"/>
      <c r="X195" s="40"/>
      <c r="Y195" s="16"/>
      <c r="Z195" s="16"/>
      <c r="AA195" s="16"/>
      <c r="AB195" s="16"/>
      <c r="AC195" s="16"/>
      <c r="AD195" s="16"/>
      <c r="AE195" s="16"/>
    </row>
    <row r="196" ht="15.75" customHeight="1">
      <c r="A196" s="30">
        <v>193.0</v>
      </c>
      <c r="B196" s="30" t="s">
        <v>924</v>
      </c>
      <c r="C196" s="31">
        <v>43745.0</v>
      </c>
      <c r="D196" s="41"/>
      <c r="E196" s="30"/>
      <c r="F196" s="30"/>
      <c r="G196" s="30"/>
      <c r="H196" s="30"/>
      <c r="I196" s="35"/>
      <c r="J196" s="30" t="s">
        <v>925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47">
        <v>43756.0</v>
      </c>
      <c r="X196" s="40"/>
      <c r="Y196" s="16"/>
      <c r="Z196" s="16"/>
      <c r="AA196" s="16"/>
      <c r="AB196" s="16"/>
      <c r="AC196" s="16"/>
      <c r="AD196" s="16"/>
      <c r="AE196" s="16"/>
    </row>
    <row r="197" ht="15.75" customHeight="1">
      <c r="A197" s="30">
        <v>194.0</v>
      </c>
      <c r="B197" s="30" t="s">
        <v>926</v>
      </c>
      <c r="C197" s="31">
        <v>43744.0</v>
      </c>
      <c r="D197" s="48"/>
      <c r="E197" s="30"/>
      <c r="F197" s="30"/>
      <c r="G197" s="30"/>
      <c r="H197" s="30" t="s">
        <v>32</v>
      </c>
      <c r="I197" s="35" t="s">
        <v>907</v>
      </c>
      <c r="J197" s="30" t="s">
        <v>927</v>
      </c>
      <c r="K197" s="30" t="s">
        <v>35</v>
      </c>
      <c r="L197" s="30"/>
      <c r="M197" s="30">
        <v>6500.0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47"/>
      <c r="X197" s="40"/>
      <c r="Y197" s="16"/>
      <c r="Z197" s="16"/>
      <c r="AA197" s="16"/>
      <c r="AB197" s="16"/>
      <c r="AC197" s="16"/>
      <c r="AD197" s="16"/>
      <c r="AE197" s="16"/>
    </row>
    <row r="198" ht="15.75" customHeight="1">
      <c r="A198" s="30">
        <v>195.0</v>
      </c>
      <c r="B198" s="30" t="s">
        <v>928</v>
      </c>
      <c r="C198" s="31">
        <v>43744.0</v>
      </c>
      <c r="D198" s="41"/>
      <c r="E198" s="30"/>
      <c r="F198" s="30"/>
      <c r="G198" s="30"/>
      <c r="H198" s="30" t="s">
        <v>32</v>
      </c>
      <c r="I198" s="35">
        <v>308.0</v>
      </c>
      <c r="J198" s="30" t="s">
        <v>929</v>
      </c>
      <c r="K198" s="30" t="s">
        <v>35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47">
        <v>43831.0</v>
      </c>
      <c r="X198" s="40"/>
      <c r="Y198" s="16"/>
      <c r="Z198" s="16"/>
      <c r="AA198" s="16"/>
      <c r="AB198" s="16"/>
      <c r="AC198" s="16"/>
      <c r="AD198" s="16"/>
      <c r="AE198" s="16"/>
    </row>
    <row r="199" ht="15.75" customHeight="1">
      <c r="A199" s="30">
        <v>196.0</v>
      </c>
      <c r="B199" s="30" t="s">
        <v>930</v>
      </c>
      <c r="C199" s="31">
        <v>43744.0</v>
      </c>
      <c r="D199" s="48"/>
      <c r="E199" s="30"/>
      <c r="F199" s="30"/>
      <c r="G199" s="30"/>
      <c r="H199" s="30" t="s">
        <v>32</v>
      </c>
      <c r="I199" s="35" t="s">
        <v>762</v>
      </c>
      <c r="J199" s="30" t="s">
        <v>932</v>
      </c>
      <c r="K199" s="30" t="s">
        <v>35</v>
      </c>
      <c r="L199" s="30"/>
      <c r="M199" s="30">
        <v>7000.0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47"/>
      <c r="X199" s="40"/>
      <c r="Y199" s="16"/>
      <c r="Z199" s="16"/>
      <c r="AA199" s="16"/>
      <c r="AB199" s="16"/>
      <c r="AC199" s="16"/>
      <c r="AD199" s="16"/>
      <c r="AE199" s="16"/>
    </row>
    <row r="200" ht="15.75" customHeight="1">
      <c r="A200" s="30">
        <v>197.0</v>
      </c>
      <c r="B200" s="30" t="s">
        <v>933</v>
      </c>
      <c r="C200" s="31">
        <v>43771.0</v>
      </c>
      <c r="D200" s="41"/>
      <c r="E200" s="30"/>
      <c r="F200" s="30"/>
      <c r="G200" s="30"/>
      <c r="H200" s="30"/>
      <c r="I200" s="35"/>
      <c r="J200" s="30" t="s">
        <v>935</v>
      </c>
      <c r="K200" s="30"/>
      <c r="L200" s="30"/>
      <c r="M200" s="30">
        <v>10500.0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47"/>
      <c r="X200" s="40"/>
      <c r="Y200" s="16"/>
      <c r="Z200" s="16"/>
      <c r="AA200" s="16"/>
      <c r="AB200" s="16"/>
      <c r="AC200" s="16"/>
      <c r="AD200" s="16"/>
      <c r="AE200" s="16"/>
    </row>
    <row r="201" ht="15.75" customHeight="1">
      <c r="A201" s="30">
        <v>198.0</v>
      </c>
      <c r="B201" s="30" t="s">
        <v>940</v>
      </c>
      <c r="C201" s="31">
        <v>43773.0</v>
      </c>
      <c r="D201" s="41"/>
      <c r="E201" s="30"/>
      <c r="F201" s="30"/>
      <c r="G201" s="30"/>
      <c r="H201" s="30" t="s">
        <v>32</v>
      </c>
      <c r="I201" s="35" t="s">
        <v>946</v>
      </c>
      <c r="J201" s="30" t="s">
        <v>948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47">
        <v>1.0</v>
      </c>
      <c r="X201" s="40"/>
      <c r="Y201" s="16"/>
      <c r="Z201" s="16"/>
      <c r="AA201" s="16"/>
      <c r="AB201" s="16"/>
      <c r="AC201" s="16"/>
      <c r="AD201" s="16"/>
      <c r="AE201" s="16"/>
    </row>
    <row r="202" ht="15.75" customHeight="1">
      <c r="A202" s="30">
        <v>199.0</v>
      </c>
      <c r="B202" s="30" t="s">
        <v>951</v>
      </c>
      <c r="C202" s="31">
        <v>43775.0</v>
      </c>
      <c r="D202" s="48"/>
      <c r="E202" s="30"/>
      <c r="F202" s="30"/>
      <c r="G202" s="30"/>
      <c r="H202" s="30"/>
      <c r="I202" s="35"/>
      <c r="J202" s="30" t="s">
        <v>952</v>
      </c>
      <c r="K202" s="30"/>
      <c r="L202" s="30"/>
      <c r="M202" s="30">
        <v>7500.0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47">
        <v>43781.0</v>
      </c>
      <c r="X202" s="40"/>
      <c r="Y202" s="16"/>
      <c r="Z202" s="16"/>
      <c r="AA202" s="16"/>
      <c r="AB202" s="16"/>
      <c r="AC202" s="16"/>
      <c r="AD202" s="16"/>
      <c r="AE202" s="16"/>
    </row>
    <row r="203" ht="15.75" customHeight="1">
      <c r="A203" s="30">
        <v>200.0</v>
      </c>
      <c r="B203" s="30" t="s">
        <v>953</v>
      </c>
      <c r="C203" s="31">
        <v>43775.0</v>
      </c>
      <c r="D203" s="48" t="s">
        <v>954</v>
      </c>
      <c r="E203" s="30" t="s">
        <v>955</v>
      </c>
      <c r="F203" s="30" t="s">
        <v>956</v>
      </c>
      <c r="G203" s="55" t="s">
        <v>957</v>
      </c>
      <c r="H203" s="30" t="s">
        <v>52</v>
      </c>
      <c r="I203" s="35" t="s">
        <v>833</v>
      </c>
      <c r="J203" s="30" t="s">
        <v>958</v>
      </c>
      <c r="K203" s="30"/>
      <c r="L203" s="30">
        <v>6500.0</v>
      </c>
      <c r="M203" s="30">
        <v>6500.0</v>
      </c>
      <c r="N203" s="30"/>
      <c r="O203" s="30"/>
      <c r="P203" s="30"/>
      <c r="Q203" s="30"/>
      <c r="R203" s="30"/>
      <c r="S203" s="30"/>
      <c r="T203" s="30"/>
      <c r="U203" s="30"/>
      <c r="V203" s="30" t="s">
        <v>56</v>
      </c>
      <c r="W203" s="47">
        <v>1.0</v>
      </c>
      <c r="X203" s="40"/>
      <c r="Y203" s="16"/>
      <c r="Z203" s="16"/>
      <c r="AA203" s="16"/>
      <c r="AB203" s="16"/>
      <c r="AC203" s="16"/>
      <c r="AD203" s="16"/>
      <c r="AE203" s="16"/>
    </row>
    <row r="204" ht="15.75" customHeight="1">
      <c r="A204" s="30">
        <v>201.0</v>
      </c>
      <c r="B204" s="30" t="s">
        <v>959</v>
      </c>
      <c r="C204" s="31">
        <v>43774.0</v>
      </c>
      <c r="D204" s="48" t="s">
        <v>960</v>
      </c>
      <c r="E204" s="30">
        <v>7.218870622E9</v>
      </c>
      <c r="F204" s="30">
        <v>8.668547532E9</v>
      </c>
      <c r="G204" s="55" t="s">
        <v>961</v>
      </c>
      <c r="H204" s="30" t="s">
        <v>32</v>
      </c>
      <c r="I204" s="35" t="s">
        <v>288</v>
      </c>
      <c r="J204" s="30" t="s">
        <v>962</v>
      </c>
      <c r="K204" s="30"/>
      <c r="L204" s="30">
        <v>7500.0</v>
      </c>
      <c r="M204" s="30">
        <v>7500.0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47">
        <v>1.0</v>
      </c>
      <c r="X204" s="40"/>
      <c r="Y204" s="16"/>
      <c r="Z204" s="16"/>
      <c r="AA204" s="16"/>
      <c r="AB204" s="16"/>
      <c r="AC204" s="16"/>
      <c r="AD204" s="16"/>
      <c r="AE204" s="16"/>
    </row>
    <row r="205" ht="15.75" customHeight="1">
      <c r="A205" s="30">
        <v>202.0</v>
      </c>
      <c r="B205" s="30" t="s">
        <v>963</v>
      </c>
      <c r="C205" s="31">
        <v>43786.0</v>
      </c>
      <c r="D205" s="48"/>
      <c r="E205" s="30"/>
      <c r="F205" s="30"/>
      <c r="G205" s="30"/>
      <c r="H205" s="30" t="s">
        <v>52</v>
      </c>
      <c r="I205" s="35" t="s">
        <v>660</v>
      </c>
      <c r="J205" s="30" t="s">
        <v>964</v>
      </c>
      <c r="K205" s="30" t="s">
        <v>323</v>
      </c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47"/>
      <c r="X205" s="40"/>
      <c r="Y205" s="16"/>
      <c r="Z205" s="16"/>
      <c r="AA205" s="16"/>
      <c r="AB205" s="16"/>
      <c r="AC205" s="16"/>
      <c r="AD205" s="16"/>
      <c r="AE205" s="16"/>
    </row>
    <row r="206" ht="15.75" customHeight="1">
      <c r="A206" s="30">
        <v>203.0</v>
      </c>
      <c r="B206" s="30" t="s">
        <v>965</v>
      </c>
      <c r="C206" s="31">
        <v>43787.0</v>
      </c>
      <c r="D206" s="41"/>
      <c r="E206" s="30"/>
      <c r="F206" s="30"/>
      <c r="G206" s="30"/>
      <c r="H206" s="30" t="s">
        <v>32</v>
      </c>
      <c r="I206" s="35" t="s">
        <v>687</v>
      </c>
      <c r="J206" s="30" t="s">
        <v>966</v>
      </c>
      <c r="K206" s="30" t="s">
        <v>35</v>
      </c>
      <c r="L206" s="30">
        <v>7500.0</v>
      </c>
      <c r="M206" s="30">
        <v>7500.0</v>
      </c>
      <c r="N206" s="30"/>
      <c r="O206" s="30"/>
      <c r="P206" s="30"/>
      <c r="Q206" s="30"/>
      <c r="R206" s="30"/>
      <c r="S206" s="30"/>
      <c r="T206" s="30"/>
      <c r="U206" s="30"/>
      <c r="V206" s="30" t="s">
        <v>56</v>
      </c>
      <c r="W206" s="47"/>
      <c r="X206" s="40"/>
      <c r="Y206" s="16"/>
      <c r="Z206" s="16"/>
      <c r="AA206" s="16"/>
      <c r="AB206" s="16"/>
      <c r="AC206" s="16"/>
      <c r="AD206" s="16"/>
      <c r="AE206" s="16"/>
    </row>
    <row r="207" ht="15.75" customHeight="1">
      <c r="A207" s="30">
        <v>204.0</v>
      </c>
      <c r="B207" s="30" t="s">
        <v>967</v>
      </c>
      <c r="C207" s="31">
        <v>43802.0</v>
      </c>
      <c r="D207" s="41"/>
      <c r="E207" s="30" t="s">
        <v>968</v>
      </c>
      <c r="F207" s="30"/>
      <c r="G207" s="30"/>
      <c r="H207" s="30" t="s">
        <v>32</v>
      </c>
      <c r="I207" s="35" t="s">
        <v>602</v>
      </c>
      <c r="J207" s="30" t="s">
        <v>969</v>
      </c>
      <c r="K207" s="30"/>
      <c r="L207" s="30">
        <v>8500.0</v>
      </c>
      <c r="M207" s="30">
        <v>8500.0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47"/>
      <c r="X207" s="40"/>
      <c r="Y207" s="16"/>
      <c r="Z207" s="16"/>
      <c r="AA207" s="16"/>
      <c r="AB207" s="16"/>
      <c r="AC207" s="16"/>
      <c r="AD207" s="16"/>
      <c r="AE207" s="16"/>
    </row>
    <row r="208" ht="15.75" customHeight="1">
      <c r="A208" s="30">
        <v>206.0</v>
      </c>
      <c r="B208" s="16" t="s">
        <v>970</v>
      </c>
      <c r="C208" s="31">
        <v>43808.0</v>
      </c>
      <c r="D208" s="41"/>
      <c r="E208" s="30"/>
      <c r="F208" s="30"/>
      <c r="G208" s="30"/>
      <c r="H208" s="30" t="s">
        <v>32</v>
      </c>
      <c r="I208" s="35" t="s">
        <v>372</v>
      </c>
      <c r="J208" s="30" t="s">
        <v>971</v>
      </c>
      <c r="K208" s="30"/>
      <c r="L208" s="30"/>
      <c r="M208" s="30">
        <v>7500.0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47"/>
      <c r="X208" s="40"/>
      <c r="Y208" s="16"/>
      <c r="Z208" s="16"/>
      <c r="AA208" s="16"/>
      <c r="AB208" s="16"/>
      <c r="AC208" s="16"/>
      <c r="AD208" s="16"/>
      <c r="AE208" s="16"/>
    </row>
    <row r="209" ht="15.75" customHeight="1">
      <c r="A209" s="30">
        <v>206.0</v>
      </c>
      <c r="B209" s="50" t="s">
        <v>972</v>
      </c>
      <c r="C209" s="31">
        <v>43814.0</v>
      </c>
      <c r="D209" s="41" t="s">
        <v>973</v>
      </c>
      <c r="E209" s="30">
        <v>9.881248057E9</v>
      </c>
      <c r="F209" s="30" t="s">
        <v>974</v>
      </c>
      <c r="G209" s="16"/>
      <c r="H209" s="16" t="s">
        <v>52</v>
      </c>
      <c r="I209" s="16">
        <v>107.0</v>
      </c>
      <c r="J209" s="30" t="s">
        <v>975</v>
      </c>
      <c r="K209" s="30" t="s">
        <v>35</v>
      </c>
      <c r="L209" s="16">
        <v>8000.0</v>
      </c>
      <c r="M209" s="16">
        <v>8000.0</v>
      </c>
      <c r="N209" s="30"/>
      <c r="O209" s="30" t="s">
        <v>976</v>
      </c>
      <c r="P209" s="30" t="s">
        <v>977</v>
      </c>
      <c r="Q209" s="30"/>
      <c r="R209" s="30"/>
      <c r="S209" s="30" t="s">
        <v>38</v>
      </c>
      <c r="T209" s="30"/>
      <c r="U209" s="30"/>
      <c r="V209" s="30"/>
      <c r="W209" s="47"/>
      <c r="X209" s="40"/>
      <c r="Y209" s="16"/>
      <c r="Z209" s="16"/>
      <c r="AA209" s="16"/>
      <c r="AB209" s="16"/>
      <c r="AC209" s="16"/>
      <c r="AD209" s="16"/>
      <c r="AE209" s="16"/>
    </row>
    <row r="210" ht="15.75" customHeight="1">
      <c r="A210" s="30">
        <v>207.0</v>
      </c>
      <c r="B210" s="92" t="s">
        <v>978</v>
      </c>
      <c r="C210" s="31">
        <v>43811.0</v>
      </c>
      <c r="D210" s="41" t="s">
        <v>980</v>
      </c>
      <c r="E210" s="30">
        <v>7.709594912E9</v>
      </c>
      <c r="F210" s="30">
        <v>8.275850032E9</v>
      </c>
      <c r="G210" s="55" t="s">
        <v>981</v>
      </c>
      <c r="H210" s="30" t="s">
        <v>52</v>
      </c>
      <c r="I210" s="35" t="s">
        <v>982</v>
      </c>
      <c r="J210" s="30" t="s">
        <v>983</v>
      </c>
      <c r="K210" s="30" t="s">
        <v>35</v>
      </c>
      <c r="L210" s="30">
        <v>6500.0</v>
      </c>
      <c r="M210" s="30">
        <v>6500.0</v>
      </c>
      <c r="N210" s="30"/>
      <c r="O210" s="30" t="s">
        <v>984</v>
      </c>
      <c r="P210" s="30" t="s">
        <v>985</v>
      </c>
      <c r="Q210" s="30"/>
      <c r="R210" s="30"/>
      <c r="S210" s="30"/>
      <c r="T210" s="30"/>
      <c r="U210" s="30"/>
      <c r="V210" s="30"/>
      <c r="W210" s="47"/>
      <c r="X210" s="40"/>
      <c r="Y210" s="16"/>
      <c r="Z210" s="16"/>
      <c r="AA210" s="16"/>
      <c r="AB210" s="16"/>
      <c r="AC210" s="16"/>
      <c r="AD210" s="16"/>
      <c r="AE210" s="16"/>
    </row>
    <row r="211" ht="15.75" customHeight="1">
      <c r="A211" s="30">
        <v>208.0</v>
      </c>
      <c r="B211" s="62" t="s">
        <v>986</v>
      </c>
      <c r="C211" s="93"/>
      <c r="D211" s="17"/>
      <c r="E211" s="16"/>
      <c r="F211" s="16"/>
      <c r="G211" s="16"/>
      <c r="H211" s="16" t="s">
        <v>52</v>
      </c>
      <c r="I211" s="16">
        <v>207.0</v>
      </c>
      <c r="J211" s="30" t="s">
        <v>987</v>
      </c>
      <c r="K211" s="16"/>
      <c r="L211" s="16"/>
      <c r="M211" s="16">
        <v>7500.0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47"/>
      <c r="X211" s="40"/>
      <c r="Y211" s="16"/>
      <c r="Z211" s="16"/>
      <c r="AA211" s="16"/>
      <c r="AB211" s="16"/>
      <c r="AC211" s="16"/>
      <c r="AD211" s="16"/>
      <c r="AE211" s="16"/>
    </row>
    <row r="212" ht="15.75" customHeight="1">
      <c r="A212" s="30">
        <v>209.0</v>
      </c>
      <c r="B212" s="30" t="s">
        <v>988</v>
      </c>
      <c r="C212" s="31">
        <v>43835.0</v>
      </c>
      <c r="D212" s="41" t="s">
        <v>989</v>
      </c>
      <c r="E212" s="30" t="s">
        <v>990</v>
      </c>
      <c r="F212" s="30"/>
      <c r="G212" s="55" t="s">
        <v>991</v>
      </c>
      <c r="H212" s="30" t="s">
        <v>52</v>
      </c>
      <c r="I212" s="35">
        <v>107.0</v>
      </c>
      <c r="J212" s="30" t="s">
        <v>992</v>
      </c>
      <c r="K212" s="30" t="s">
        <v>35</v>
      </c>
      <c r="L212" s="30">
        <v>7500.0</v>
      </c>
      <c r="M212" s="30">
        <v>7500.0</v>
      </c>
      <c r="N212" s="30"/>
      <c r="O212" s="30" t="s">
        <v>993</v>
      </c>
      <c r="P212" s="30" t="s">
        <v>994</v>
      </c>
      <c r="Q212" s="30"/>
      <c r="R212" s="30"/>
      <c r="S212" s="30"/>
      <c r="T212" s="30"/>
      <c r="U212" s="30"/>
      <c r="V212" s="30"/>
      <c r="W212" s="47"/>
      <c r="X212" s="40"/>
      <c r="Y212" s="16"/>
      <c r="Z212" s="16"/>
      <c r="AA212" s="16"/>
      <c r="AB212" s="16"/>
      <c r="AC212" s="16"/>
      <c r="AD212" s="16"/>
      <c r="AE212" s="16"/>
    </row>
    <row r="213" ht="15.75" customHeight="1">
      <c r="A213" s="30">
        <v>210.0</v>
      </c>
      <c r="B213" s="30" t="s">
        <v>995</v>
      </c>
      <c r="C213" s="31">
        <v>43835.0</v>
      </c>
      <c r="D213" s="41" t="s">
        <v>996</v>
      </c>
      <c r="E213" s="30">
        <v>7.700956865E9</v>
      </c>
      <c r="F213" s="30">
        <v>8.879788456E9</v>
      </c>
      <c r="G213" s="55" t="s">
        <v>997</v>
      </c>
      <c r="H213" s="30" t="s">
        <v>32</v>
      </c>
      <c r="I213" s="35"/>
      <c r="J213" s="30" t="s">
        <v>998</v>
      </c>
      <c r="K213" s="30" t="s">
        <v>35</v>
      </c>
      <c r="L213" s="30">
        <v>8000.0</v>
      </c>
      <c r="M213" s="30">
        <v>8000.0</v>
      </c>
      <c r="N213" s="30"/>
      <c r="O213" s="30" t="s">
        <v>999</v>
      </c>
      <c r="P213" s="30" t="s">
        <v>1000</v>
      </c>
      <c r="Q213" s="30"/>
      <c r="R213" s="30"/>
      <c r="S213" s="30" t="s">
        <v>38</v>
      </c>
      <c r="T213" s="30">
        <v>5.34806082929E11</v>
      </c>
      <c r="U213" s="30"/>
      <c r="V213" s="30"/>
      <c r="W213" s="47"/>
      <c r="X213" s="40"/>
      <c r="Y213" s="16"/>
      <c r="Z213" s="16"/>
      <c r="AA213" s="16"/>
      <c r="AB213" s="16"/>
      <c r="AC213" s="16"/>
      <c r="AD213" s="16"/>
      <c r="AE213" s="16"/>
    </row>
    <row r="214" ht="15.75" customHeight="1">
      <c r="A214" s="30">
        <v>211.0</v>
      </c>
      <c r="B214" s="30" t="s">
        <v>1001</v>
      </c>
      <c r="C214" s="31">
        <v>43840.0</v>
      </c>
      <c r="D214" s="41" t="s">
        <v>1002</v>
      </c>
      <c r="E214" s="30" t="s">
        <v>1003</v>
      </c>
      <c r="F214" s="30" t="s">
        <v>1004</v>
      </c>
      <c r="G214" s="30"/>
      <c r="H214" s="30" t="s">
        <v>32</v>
      </c>
      <c r="I214" s="35"/>
      <c r="J214" s="30" t="s">
        <v>1005</v>
      </c>
      <c r="K214" s="30" t="s">
        <v>35</v>
      </c>
      <c r="L214" s="30">
        <v>7500.0</v>
      </c>
      <c r="M214" s="30">
        <v>7500.0</v>
      </c>
      <c r="N214" s="30"/>
      <c r="O214" s="30" t="s">
        <v>1006</v>
      </c>
      <c r="P214" s="30" t="s">
        <v>1007</v>
      </c>
      <c r="Q214" s="30"/>
      <c r="R214" s="30"/>
      <c r="S214" s="30" t="s">
        <v>279</v>
      </c>
      <c r="T214" s="30" t="s">
        <v>1008</v>
      </c>
      <c r="U214" s="30"/>
      <c r="V214" s="30"/>
      <c r="W214" s="47"/>
      <c r="X214" s="40"/>
      <c r="Y214" s="16"/>
      <c r="Z214" s="16"/>
      <c r="AA214" s="16"/>
      <c r="AB214" s="16"/>
      <c r="AC214" s="16"/>
      <c r="AD214" s="16"/>
      <c r="AE214" s="16"/>
    </row>
    <row r="215" ht="15.75" customHeight="1">
      <c r="A215" s="30">
        <v>212.0</v>
      </c>
      <c r="B215" s="30"/>
      <c r="C215" s="31"/>
      <c r="D215" s="41"/>
      <c r="E215" s="30"/>
      <c r="F215" s="30"/>
      <c r="G215" s="30"/>
      <c r="H215" s="30"/>
      <c r="I215" s="35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47"/>
      <c r="X215" s="40"/>
      <c r="Y215" s="16"/>
      <c r="Z215" s="16"/>
      <c r="AA215" s="16"/>
      <c r="AB215" s="16"/>
      <c r="AC215" s="16"/>
      <c r="AD215" s="16"/>
      <c r="AE215" s="16"/>
    </row>
    <row r="216" ht="15.75" customHeight="1">
      <c r="A216" s="30">
        <v>213.0</v>
      </c>
      <c r="B216" s="30"/>
      <c r="C216" s="31"/>
      <c r="D216" s="41"/>
      <c r="E216" s="30"/>
      <c r="F216" s="30"/>
      <c r="G216" s="30"/>
      <c r="H216" s="30"/>
      <c r="I216" s="35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47"/>
      <c r="X216" s="40"/>
      <c r="Y216" s="16"/>
      <c r="Z216" s="16"/>
      <c r="AA216" s="16"/>
      <c r="AB216" s="16"/>
      <c r="AC216" s="16"/>
      <c r="AD216" s="16"/>
      <c r="AE216" s="16"/>
    </row>
    <row r="217" ht="15.75" customHeight="1">
      <c r="A217" s="30">
        <v>214.0</v>
      </c>
      <c r="B217" s="30"/>
      <c r="C217" s="31"/>
      <c r="D217" s="41"/>
      <c r="E217" s="30"/>
      <c r="F217" s="30"/>
      <c r="G217" s="30"/>
      <c r="H217" s="30"/>
      <c r="I217" s="35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47"/>
      <c r="X217" s="40"/>
      <c r="Y217" s="16"/>
      <c r="Z217" s="16"/>
      <c r="AA217" s="16"/>
      <c r="AB217" s="16"/>
      <c r="AC217" s="16"/>
      <c r="AD217" s="16"/>
      <c r="AE217" s="16"/>
    </row>
    <row r="218" ht="15.75" customHeight="1">
      <c r="A218" s="30">
        <v>215.0</v>
      </c>
      <c r="B218" s="30"/>
      <c r="C218" s="31"/>
      <c r="D218" s="41"/>
      <c r="E218" s="30"/>
      <c r="F218" s="30"/>
      <c r="G218" s="30"/>
      <c r="H218" s="30"/>
      <c r="I218" s="35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47"/>
      <c r="X218" s="40"/>
      <c r="Y218" s="16"/>
      <c r="Z218" s="16"/>
      <c r="AA218" s="16"/>
      <c r="AB218" s="16"/>
      <c r="AC218" s="16"/>
      <c r="AD218" s="16"/>
      <c r="AE218" s="16"/>
    </row>
    <row r="219" ht="15.75" customHeight="1">
      <c r="A219" s="30">
        <v>216.0</v>
      </c>
      <c r="B219" s="30"/>
      <c r="C219" s="31"/>
      <c r="D219" s="41"/>
      <c r="E219" s="30"/>
      <c r="F219" s="30"/>
      <c r="G219" s="30"/>
      <c r="H219" s="30"/>
      <c r="I219" s="35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47"/>
      <c r="X219" s="40"/>
      <c r="Y219" s="16"/>
      <c r="Z219" s="16"/>
      <c r="AA219" s="16"/>
      <c r="AB219" s="16"/>
      <c r="AC219" s="16"/>
      <c r="AD219" s="16"/>
      <c r="AE219" s="16"/>
    </row>
    <row r="220" ht="15.75" customHeight="1">
      <c r="A220" s="30">
        <v>217.0</v>
      </c>
      <c r="B220" s="30"/>
      <c r="C220" s="31"/>
      <c r="D220" s="41"/>
      <c r="E220" s="30"/>
      <c r="F220" s="30"/>
      <c r="G220" s="30"/>
      <c r="H220" s="30"/>
      <c r="I220" s="35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47"/>
      <c r="X220" s="40"/>
      <c r="Y220" s="16"/>
      <c r="Z220" s="16"/>
      <c r="AA220" s="16"/>
      <c r="AB220" s="16"/>
      <c r="AC220" s="16"/>
      <c r="AD220" s="16"/>
      <c r="AE220" s="16"/>
    </row>
    <row r="221" ht="15.75" customHeight="1">
      <c r="A221" s="30">
        <v>218.0</v>
      </c>
      <c r="B221" s="30"/>
      <c r="C221" s="31"/>
      <c r="D221" s="41"/>
      <c r="E221" s="30"/>
      <c r="F221" s="30"/>
      <c r="G221" s="30"/>
      <c r="H221" s="30"/>
      <c r="I221" s="35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47"/>
      <c r="X221" s="40"/>
      <c r="Y221" s="16"/>
      <c r="Z221" s="16"/>
      <c r="AA221" s="16"/>
      <c r="AB221" s="16"/>
      <c r="AC221" s="16"/>
      <c r="AD221" s="16"/>
      <c r="AE221" s="16"/>
    </row>
    <row r="222" ht="15.75" customHeight="1">
      <c r="A222" s="30">
        <v>219.0</v>
      </c>
      <c r="B222" s="30"/>
      <c r="C222" s="31"/>
      <c r="D222" s="41"/>
      <c r="E222" s="30"/>
      <c r="F222" s="30"/>
      <c r="G222" s="30"/>
      <c r="H222" s="30"/>
      <c r="I222" s="35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47"/>
      <c r="X222" s="40"/>
      <c r="Y222" s="16"/>
      <c r="Z222" s="16"/>
      <c r="AA222" s="16"/>
      <c r="AB222" s="16"/>
      <c r="AC222" s="16"/>
      <c r="AD222" s="16"/>
      <c r="AE222" s="16"/>
    </row>
    <row r="223" ht="15.75" customHeight="1">
      <c r="A223" s="30">
        <v>220.0</v>
      </c>
      <c r="B223" s="30"/>
      <c r="C223" s="31"/>
      <c r="D223" s="41"/>
      <c r="E223" s="30"/>
      <c r="F223" s="30"/>
      <c r="G223" s="30"/>
      <c r="H223" s="30"/>
      <c r="I223" s="35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47"/>
      <c r="X223" s="40"/>
      <c r="Y223" s="16"/>
      <c r="Z223" s="16"/>
      <c r="AA223" s="16"/>
      <c r="AB223" s="16"/>
      <c r="AC223" s="16"/>
      <c r="AD223" s="16"/>
      <c r="AE223" s="16"/>
    </row>
    <row r="224" ht="15.75" customHeight="1">
      <c r="A224" s="30">
        <v>221.0</v>
      </c>
      <c r="B224" s="30"/>
      <c r="C224" s="31"/>
      <c r="D224" s="41"/>
      <c r="E224" s="30"/>
      <c r="F224" s="30"/>
      <c r="G224" s="30"/>
      <c r="H224" s="30"/>
      <c r="I224" s="35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47"/>
      <c r="X224" s="40"/>
      <c r="Y224" s="16"/>
      <c r="Z224" s="16"/>
      <c r="AA224" s="16"/>
      <c r="AB224" s="16"/>
      <c r="AC224" s="16"/>
      <c r="AD224" s="16"/>
      <c r="AE224" s="16"/>
    </row>
    <row r="225" ht="15.75" customHeight="1">
      <c r="A225" s="30">
        <v>222.0</v>
      </c>
      <c r="B225" s="30"/>
      <c r="C225" s="31"/>
      <c r="D225" s="41"/>
      <c r="E225" s="30"/>
      <c r="F225" s="30"/>
      <c r="G225" s="30"/>
      <c r="H225" s="30"/>
      <c r="I225" s="35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47"/>
      <c r="X225" s="40"/>
      <c r="Y225" s="16"/>
      <c r="Z225" s="16"/>
      <c r="AA225" s="16"/>
      <c r="AB225" s="16"/>
      <c r="AC225" s="16"/>
      <c r="AD225" s="16"/>
      <c r="AE225" s="16"/>
    </row>
    <row r="226" ht="15.75" customHeight="1">
      <c r="A226" s="30">
        <v>223.0</v>
      </c>
      <c r="B226" s="30"/>
      <c r="C226" s="31"/>
      <c r="D226" s="41"/>
      <c r="E226" s="30"/>
      <c r="F226" s="30"/>
      <c r="G226" s="30"/>
      <c r="H226" s="30"/>
      <c r="I226" s="35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47"/>
      <c r="X226" s="40"/>
      <c r="Y226" s="16"/>
      <c r="Z226" s="16"/>
      <c r="AA226" s="16"/>
      <c r="AB226" s="16"/>
      <c r="AC226" s="16"/>
      <c r="AD226" s="16"/>
      <c r="AE226" s="16"/>
    </row>
    <row r="227" ht="15.75" customHeight="1">
      <c r="A227" s="30">
        <v>224.0</v>
      </c>
      <c r="B227" s="30"/>
      <c r="C227" s="31"/>
      <c r="D227" s="41"/>
      <c r="E227" s="30"/>
      <c r="F227" s="30"/>
      <c r="G227" s="30"/>
      <c r="H227" s="30"/>
      <c r="I227" s="35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47"/>
      <c r="X227" s="40"/>
      <c r="Y227" s="16"/>
      <c r="Z227" s="16"/>
      <c r="AA227" s="16"/>
      <c r="AB227" s="16"/>
      <c r="AC227" s="16"/>
      <c r="AD227" s="16"/>
      <c r="AE227" s="16"/>
    </row>
    <row r="228" ht="15.75" customHeight="1">
      <c r="A228" s="30">
        <v>225.0</v>
      </c>
      <c r="B228" s="30"/>
      <c r="C228" s="31"/>
      <c r="D228" s="41"/>
      <c r="E228" s="30"/>
      <c r="F228" s="30"/>
      <c r="G228" s="30"/>
      <c r="H228" s="30"/>
      <c r="I228" s="35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47"/>
      <c r="X228" s="40"/>
      <c r="Y228" s="16"/>
      <c r="Z228" s="16"/>
      <c r="AA228" s="16"/>
      <c r="AB228" s="16"/>
      <c r="AC228" s="16"/>
      <c r="AD228" s="16"/>
      <c r="AE228" s="16"/>
    </row>
    <row r="229" ht="15.75" customHeight="1">
      <c r="A229" s="30">
        <v>226.0</v>
      </c>
      <c r="B229" s="30"/>
      <c r="C229" s="31"/>
      <c r="D229" s="41"/>
      <c r="E229" s="30"/>
      <c r="F229" s="30"/>
      <c r="G229" s="30"/>
      <c r="H229" s="30"/>
      <c r="I229" s="35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47"/>
      <c r="X229" s="40"/>
      <c r="Y229" s="16"/>
      <c r="Z229" s="16"/>
      <c r="AA229" s="16"/>
      <c r="AB229" s="16"/>
      <c r="AC229" s="16"/>
      <c r="AD229" s="16"/>
      <c r="AE229" s="16"/>
    </row>
    <row r="230" ht="15.75" customHeight="1">
      <c r="A230" s="30">
        <v>227.0</v>
      </c>
      <c r="B230" s="30"/>
      <c r="C230" s="31"/>
      <c r="D230" s="41"/>
      <c r="E230" s="30"/>
      <c r="F230" s="30"/>
      <c r="G230" s="30"/>
      <c r="H230" s="30"/>
      <c r="I230" s="35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47"/>
      <c r="X230" s="40"/>
      <c r="Y230" s="16"/>
      <c r="Z230" s="16"/>
      <c r="AA230" s="16"/>
      <c r="AB230" s="16"/>
      <c r="AC230" s="16"/>
      <c r="AD230" s="16"/>
      <c r="AE230" s="16"/>
    </row>
    <row r="231" ht="15.75" customHeight="1">
      <c r="A231" s="30">
        <v>228.0</v>
      </c>
      <c r="B231" s="30"/>
      <c r="C231" s="31"/>
      <c r="D231" s="41"/>
      <c r="E231" s="30"/>
      <c r="F231" s="30"/>
      <c r="G231" s="30"/>
      <c r="H231" s="30"/>
      <c r="I231" s="35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47"/>
      <c r="X231" s="40"/>
      <c r="Y231" s="16"/>
      <c r="Z231" s="16"/>
      <c r="AA231" s="16"/>
      <c r="AB231" s="16"/>
      <c r="AC231" s="16"/>
      <c r="AD231" s="16"/>
      <c r="AE231" s="16"/>
    </row>
    <row r="232" ht="15.75" customHeight="1">
      <c r="A232" s="30">
        <v>229.0</v>
      </c>
      <c r="B232" s="30"/>
      <c r="C232" s="31"/>
      <c r="D232" s="41"/>
      <c r="E232" s="30"/>
      <c r="F232" s="30"/>
      <c r="G232" s="30"/>
      <c r="H232" s="30"/>
      <c r="I232" s="35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47"/>
      <c r="X232" s="40"/>
      <c r="Y232" s="16"/>
      <c r="Z232" s="16"/>
      <c r="AA232" s="16"/>
      <c r="AB232" s="16"/>
      <c r="AC232" s="16"/>
      <c r="AD232" s="16"/>
      <c r="AE232" s="16"/>
    </row>
    <row r="233" ht="15.75" customHeight="1">
      <c r="A233" s="30">
        <v>230.0</v>
      </c>
      <c r="B233" s="30"/>
      <c r="C233" s="31"/>
      <c r="D233" s="41"/>
      <c r="E233" s="30"/>
      <c r="F233" s="30"/>
      <c r="G233" s="30"/>
      <c r="H233" s="30"/>
      <c r="I233" s="35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47"/>
      <c r="X233" s="40"/>
      <c r="Y233" s="16"/>
      <c r="Z233" s="16"/>
      <c r="AA233" s="16"/>
      <c r="AB233" s="16"/>
      <c r="AC233" s="16"/>
      <c r="AD233" s="16"/>
      <c r="AE233" s="16"/>
    </row>
    <row r="234" ht="15.75" customHeight="1">
      <c r="A234" s="30">
        <v>231.0</v>
      </c>
      <c r="B234" s="30"/>
      <c r="C234" s="31"/>
      <c r="D234" s="41"/>
      <c r="E234" s="30"/>
      <c r="F234" s="30"/>
      <c r="G234" s="30"/>
      <c r="H234" s="30"/>
      <c r="I234" s="35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47"/>
      <c r="X234" s="40"/>
      <c r="Y234" s="16"/>
      <c r="Z234" s="16"/>
      <c r="AA234" s="16"/>
      <c r="AB234" s="16"/>
      <c r="AC234" s="16"/>
      <c r="AD234" s="16"/>
      <c r="AE234" s="16"/>
    </row>
    <row r="235" ht="15.75" customHeight="1">
      <c r="A235" s="30">
        <v>232.0</v>
      </c>
      <c r="B235" s="30"/>
      <c r="C235" s="31"/>
      <c r="D235" s="41"/>
      <c r="E235" s="30"/>
      <c r="F235" s="30"/>
      <c r="G235" s="30"/>
      <c r="H235" s="30"/>
      <c r="I235" s="35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47"/>
      <c r="X235" s="40"/>
      <c r="Y235" s="16"/>
      <c r="Z235" s="16"/>
      <c r="AA235" s="16"/>
      <c r="AB235" s="16"/>
      <c r="AC235" s="16"/>
      <c r="AD235" s="16"/>
      <c r="AE235" s="16"/>
    </row>
    <row r="236" ht="15.75" customHeight="1">
      <c r="A236" s="30">
        <v>233.0</v>
      </c>
      <c r="B236" s="30"/>
      <c r="C236" s="31"/>
      <c r="D236" s="41"/>
      <c r="E236" s="30"/>
      <c r="F236" s="30"/>
      <c r="G236" s="30"/>
      <c r="H236" s="30"/>
      <c r="I236" s="35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47"/>
      <c r="X236" s="40"/>
      <c r="Y236" s="16"/>
      <c r="Z236" s="16"/>
      <c r="AA236" s="16"/>
      <c r="AB236" s="16"/>
      <c r="AC236" s="16"/>
      <c r="AD236" s="16"/>
      <c r="AE236" s="16"/>
    </row>
    <row r="237" ht="15.75" customHeight="1">
      <c r="A237" s="30">
        <v>234.0</v>
      </c>
      <c r="B237" s="30"/>
      <c r="C237" s="31"/>
      <c r="D237" s="41"/>
      <c r="E237" s="30"/>
      <c r="F237" s="30"/>
      <c r="G237" s="30"/>
      <c r="H237" s="30"/>
      <c r="I237" s="35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47"/>
      <c r="X237" s="40"/>
      <c r="Y237" s="16"/>
      <c r="Z237" s="16"/>
      <c r="AA237" s="16"/>
      <c r="AB237" s="16"/>
      <c r="AC237" s="16"/>
      <c r="AD237" s="16"/>
      <c r="AE237" s="16"/>
    </row>
    <row r="238" ht="15.75" customHeight="1">
      <c r="A238" s="30">
        <v>235.0</v>
      </c>
      <c r="B238" s="30"/>
      <c r="C238" s="31"/>
      <c r="D238" s="41"/>
      <c r="E238" s="30"/>
      <c r="F238" s="30"/>
      <c r="G238" s="30"/>
      <c r="H238" s="30"/>
      <c r="I238" s="35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47"/>
      <c r="X238" s="40"/>
      <c r="Y238" s="16"/>
      <c r="Z238" s="16"/>
      <c r="AA238" s="16"/>
      <c r="AB238" s="16"/>
      <c r="AC238" s="16"/>
      <c r="AD238" s="16"/>
      <c r="AE238" s="16"/>
    </row>
    <row r="239" ht="15.75" customHeight="1">
      <c r="A239" s="30">
        <v>236.0</v>
      </c>
      <c r="B239" s="30"/>
      <c r="C239" s="31"/>
      <c r="D239" s="41"/>
      <c r="E239" s="30"/>
      <c r="F239" s="30"/>
      <c r="G239" s="30"/>
      <c r="H239" s="30"/>
      <c r="I239" s="35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47"/>
      <c r="X239" s="40"/>
      <c r="Y239" s="16"/>
      <c r="Z239" s="16"/>
      <c r="AA239" s="16"/>
      <c r="AB239" s="16"/>
      <c r="AC239" s="16"/>
      <c r="AD239" s="16"/>
      <c r="AE239" s="16"/>
    </row>
    <row r="240" ht="15.75" customHeight="1">
      <c r="A240" s="30">
        <v>237.0</v>
      </c>
      <c r="B240" s="30"/>
      <c r="C240" s="31"/>
      <c r="D240" s="41"/>
      <c r="E240" s="30"/>
      <c r="F240" s="30"/>
      <c r="G240" s="30"/>
      <c r="H240" s="30"/>
      <c r="I240" s="35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47"/>
      <c r="X240" s="40"/>
      <c r="Y240" s="16"/>
      <c r="Z240" s="16"/>
      <c r="AA240" s="16"/>
      <c r="AB240" s="16"/>
      <c r="AC240" s="16"/>
      <c r="AD240" s="16"/>
      <c r="AE240" s="16"/>
    </row>
    <row r="241" ht="15.75" customHeight="1">
      <c r="A241" s="30">
        <v>238.0</v>
      </c>
      <c r="B241" s="30"/>
      <c r="C241" s="31"/>
      <c r="D241" s="41"/>
      <c r="E241" s="30"/>
      <c r="F241" s="30"/>
      <c r="G241" s="30"/>
      <c r="H241" s="30"/>
      <c r="I241" s="35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47"/>
      <c r="X241" s="40"/>
      <c r="Y241" s="16"/>
      <c r="Z241" s="16"/>
      <c r="AA241" s="16"/>
      <c r="AB241" s="16"/>
      <c r="AC241" s="16"/>
      <c r="AD241" s="16"/>
      <c r="AE241" s="16"/>
    </row>
    <row r="242" ht="15.75" customHeight="1">
      <c r="A242" s="30">
        <v>239.0</v>
      </c>
      <c r="B242" s="30"/>
      <c r="C242" s="31"/>
      <c r="D242" s="41"/>
      <c r="E242" s="30"/>
      <c r="F242" s="30"/>
      <c r="G242" s="30"/>
      <c r="H242" s="30"/>
      <c r="I242" s="35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47"/>
      <c r="X242" s="40"/>
      <c r="Y242" s="16"/>
      <c r="Z242" s="16"/>
      <c r="AA242" s="16"/>
      <c r="AB242" s="16"/>
      <c r="AC242" s="16"/>
      <c r="AD242" s="16"/>
      <c r="AE242" s="16"/>
    </row>
    <row r="243" ht="15.75" customHeight="1">
      <c r="A243" s="30">
        <v>240.0</v>
      </c>
      <c r="B243" s="30"/>
      <c r="C243" s="31"/>
      <c r="D243" s="41"/>
      <c r="E243" s="30"/>
      <c r="F243" s="30"/>
      <c r="G243" s="30"/>
      <c r="H243" s="30"/>
      <c r="I243" s="35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47"/>
      <c r="X243" s="40"/>
      <c r="Y243" s="16"/>
      <c r="Z243" s="16"/>
      <c r="AA243" s="16"/>
      <c r="AB243" s="16"/>
      <c r="AC243" s="16"/>
      <c r="AD243" s="16"/>
      <c r="AE243" s="16"/>
    </row>
    <row r="244" ht="15.75" customHeight="1">
      <c r="A244" s="30">
        <v>241.0</v>
      </c>
      <c r="B244" s="30"/>
      <c r="C244" s="31"/>
      <c r="D244" s="41"/>
      <c r="E244" s="30"/>
      <c r="F244" s="30"/>
      <c r="G244" s="30"/>
      <c r="H244" s="30"/>
      <c r="I244" s="35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47"/>
      <c r="X244" s="40"/>
      <c r="Y244" s="16"/>
      <c r="Z244" s="16"/>
      <c r="AA244" s="16"/>
      <c r="AB244" s="16"/>
      <c r="AC244" s="16"/>
      <c r="AD244" s="16"/>
      <c r="AE244" s="16"/>
    </row>
    <row r="245" ht="15.75" customHeight="1">
      <c r="A245" s="30">
        <v>242.0</v>
      </c>
      <c r="B245" s="30"/>
      <c r="C245" s="31"/>
      <c r="D245" s="41"/>
      <c r="E245" s="30"/>
      <c r="F245" s="30"/>
      <c r="G245" s="30"/>
      <c r="H245" s="30"/>
      <c r="I245" s="35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47"/>
      <c r="X245" s="40"/>
      <c r="Y245" s="16"/>
      <c r="Z245" s="16"/>
      <c r="AA245" s="16"/>
      <c r="AB245" s="16"/>
      <c r="AC245" s="16"/>
      <c r="AD245" s="16"/>
      <c r="AE245" s="16"/>
    </row>
    <row r="246" ht="15.75" customHeight="1">
      <c r="A246" s="30">
        <v>243.0</v>
      </c>
      <c r="B246" s="30"/>
      <c r="C246" s="31"/>
      <c r="D246" s="41"/>
      <c r="E246" s="30"/>
      <c r="F246" s="30"/>
      <c r="G246" s="30"/>
      <c r="H246" s="30"/>
      <c r="I246" s="35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47"/>
      <c r="X246" s="40"/>
      <c r="Y246" s="16"/>
      <c r="Z246" s="16"/>
      <c r="AA246" s="16"/>
      <c r="AB246" s="16"/>
      <c r="AC246" s="16"/>
      <c r="AD246" s="16"/>
      <c r="AE246" s="16"/>
    </row>
    <row r="247" ht="15.75" customHeight="1">
      <c r="A247" s="30">
        <v>244.0</v>
      </c>
      <c r="B247" s="30"/>
      <c r="C247" s="31"/>
      <c r="D247" s="41"/>
      <c r="E247" s="30"/>
      <c r="F247" s="30"/>
      <c r="G247" s="30"/>
      <c r="H247" s="30"/>
      <c r="I247" s="35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47"/>
      <c r="X247" s="40"/>
      <c r="Y247" s="16"/>
      <c r="Z247" s="16"/>
      <c r="AA247" s="16"/>
      <c r="AB247" s="16"/>
      <c r="AC247" s="16"/>
      <c r="AD247" s="16"/>
      <c r="AE247" s="16"/>
    </row>
    <row r="248" ht="15.75" customHeight="1">
      <c r="A248" s="30">
        <v>245.0</v>
      </c>
      <c r="B248" s="30"/>
      <c r="C248" s="31"/>
      <c r="D248" s="41"/>
      <c r="E248" s="30"/>
      <c r="F248" s="30"/>
      <c r="G248" s="30"/>
      <c r="H248" s="30"/>
      <c r="I248" s="35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47"/>
      <c r="X248" s="40"/>
      <c r="Y248" s="16"/>
      <c r="Z248" s="16"/>
      <c r="AA248" s="16"/>
      <c r="AB248" s="16"/>
      <c r="AC248" s="16"/>
      <c r="AD248" s="16"/>
      <c r="AE248" s="16"/>
    </row>
    <row r="249" ht="15.75" customHeight="1">
      <c r="A249" s="30">
        <v>246.0</v>
      </c>
      <c r="B249" s="30"/>
      <c r="C249" s="31"/>
      <c r="D249" s="41"/>
      <c r="E249" s="30"/>
      <c r="F249" s="30"/>
      <c r="G249" s="30"/>
      <c r="H249" s="30"/>
      <c r="I249" s="35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47"/>
      <c r="X249" s="40"/>
      <c r="Y249" s="16"/>
      <c r="Z249" s="16"/>
      <c r="AA249" s="16"/>
      <c r="AB249" s="16"/>
      <c r="AC249" s="16"/>
      <c r="AD249" s="16"/>
      <c r="AE249" s="16"/>
    </row>
    <row r="250" ht="15.75" customHeight="1">
      <c r="A250" s="30">
        <v>247.0</v>
      </c>
      <c r="B250" s="30"/>
      <c r="C250" s="31"/>
      <c r="D250" s="41"/>
      <c r="E250" s="30"/>
      <c r="F250" s="30"/>
      <c r="G250" s="30"/>
      <c r="H250" s="30"/>
      <c r="I250" s="35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47"/>
      <c r="X250" s="40"/>
      <c r="Y250" s="16"/>
      <c r="Z250" s="16"/>
      <c r="AA250" s="16"/>
      <c r="AB250" s="16"/>
      <c r="AC250" s="16"/>
      <c r="AD250" s="16"/>
      <c r="AE250" s="16"/>
    </row>
    <row r="251" ht="15.75" customHeight="1">
      <c r="A251" s="30">
        <v>248.0</v>
      </c>
      <c r="B251" s="30"/>
      <c r="C251" s="31"/>
      <c r="D251" s="41"/>
      <c r="E251" s="30"/>
      <c r="F251" s="30"/>
      <c r="G251" s="30"/>
      <c r="H251" s="30"/>
      <c r="I251" s="35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47"/>
      <c r="X251" s="40"/>
      <c r="Y251" s="16"/>
      <c r="Z251" s="16"/>
      <c r="AA251" s="16"/>
      <c r="AB251" s="16"/>
      <c r="AC251" s="16"/>
      <c r="AD251" s="16"/>
      <c r="AE251" s="16"/>
    </row>
    <row r="252" ht="15.75" customHeight="1">
      <c r="A252" s="30">
        <v>249.0</v>
      </c>
      <c r="B252" s="30"/>
      <c r="C252" s="31"/>
      <c r="D252" s="41"/>
      <c r="E252" s="30"/>
      <c r="F252" s="30"/>
      <c r="G252" s="30"/>
      <c r="H252" s="30"/>
      <c r="I252" s="35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47"/>
      <c r="X252" s="40"/>
      <c r="Y252" s="16"/>
      <c r="Z252" s="16"/>
      <c r="AA252" s="16"/>
      <c r="AB252" s="16"/>
      <c r="AC252" s="16"/>
      <c r="AD252" s="16"/>
      <c r="AE252" s="16"/>
    </row>
    <row r="253" ht="15.75" customHeight="1">
      <c r="A253" s="30">
        <v>250.0</v>
      </c>
      <c r="B253" s="30"/>
      <c r="C253" s="31"/>
      <c r="D253" s="41"/>
      <c r="E253" s="30"/>
      <c r="F253" s="30"/>
      <c r="G253" s="30"/>
      <c r="H253" s="30"/>
      <c r="I253" s="35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47"/>
      <c r="X253" s="40"/>
      <c r="Y253" s="16"/>
      <c r="Z253" s="16"/>
      <c r="AA253" s="16"/>
      <c r="AB253" s="16"/>
      <c r="AC253" s="16"/>
      <c r="AD253" s="16"/>
      <c r="AE253" s="16"/>
    </row>
    <row r="254" ht="15.75" customHeight="1">
      <c r="A254" s="30">
        <v>251.0</v>
      </c>
      <c r="B254" s="30"/>
      <c r="C254" s="31"/>
      <c r="D254" s="41"/>
      <c r="E254" s="30"/>
      <c r="F254" s="30"/>
      <c r="G254" s="30"/>
      <c r="H254" s="30"/>
      <c r="I254" s="35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47"/>
      <c r="X254" s="40"/>
      <c r="Y254" s="16"/>
      <c r="Z254" s="16"/>
      <c r="AA254" s="16"/>
      <c r="AB254" s="16"/>
      <c r="AC254" s="16"/>
      <c r="AD254" s="16"/>
      <c r="AE254" s="16"/>
    </row>
    <row r="255" ht="15.75" customHeight="1">
      <c r="A255" s="30">
        <v>252.0</v>
      </c>
      <c r="B255" s="30"/>
      <c r="C255" s="31"/>
      <c r="D255" s="41"/>
      <c r="E255" s="30"/>
      <c r="F255" s="30"/>
      <c r="G255" s="30"/>
      <c r="H255" s="30"/>
      <c r="I255" s="35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47"/>
      <c r="X255" s="40"/>
      <c r="Y255" s="16"/>
      <c r="Z255" s="16"/>
      <c r="AA255" s="16"/>
      <c r="AB255" s="16"/>
      <c r="AC255" s="16"/>
      <c r="AD255" s="16"/>
      <c r="AE255" s="16"/>
    </row>
    <row r="256" ht="15.75" customHeight="1">
      <c r="A256" s="30">
        <v>253.0</v>
      </c>
      <c r="B256" s="30"/>
      <c r="C256" s="31"/>
      <c r="D256" s="41"/>
      <c r="E256" s="30"/>
      <c r="F256" s="30"/>
      <c r="G256" s="30"/>
      <c r="H256" s="30"/>
      <c r="I256" s="35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47"/>
      <c r="X256" s="40"/>
      <c r="Y256" s="16"/>
      <c r="Z256" s="16"/>
      <c r="AA256" s="16"/>
      <c r="AB256" s="16"/>
      <c r="AC256" s="16"/>
      <c r="AD256" s="16"/>
      <c r="AE256" s="16"/>
    </row>
    <row r="257" ht="15.75" customHeight="1">
      <c r="A257" s="30">
        <v>254.0</v>
      </c>
      <c r="B257" s="30"/>
      <c r="C257" s="31"/>
      <c r="D257" s="41"/>
      <c r="E257" s="30"/>
      <c r="F257" s="30"/>
      <c r="G257" s="30"/>
      <c r="H257" s="30"/>
      <c r="I257" s="35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47"/>
      <c r="X257" s="40"/>
      <c r="Y257" s="16"/>
      <c r="Z257" s="16"/>
      <c r="AA257" s="16"/>
      <c r="AB257" s="16"/>
      <c r="AC257" s="16"/>
      <c r="AD257" s="16"/>
      <c r="AE257" s="16"/>
    </row>
    <row r="258" ht="15.75" customHeight="1">
      <c r="A258" s="30">
        <v>255.0</v>
      </c>
      <c r="B258" s="30"/>
      <c r="C258" s="31"/>
      <c r="D258" s="41"/>
      <c r="E258" s="30"/>
      <c r="F258" s="30"/>
      <c r="G258" s="30"/>
      <c r="H258" s="30"/>
      <c r="I258" s="35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47"/>
      <c r="X258" s="40"/>
      <c r="Y258" s="16"/>
      <c r="Z258" s="16"/>
      <c r="AA258" s="16"/>
      <c r="AB258" s="16"/>
      <c r="AC258" s="16"/>
      <c r="AD258" s="16"/>
      <c r="AE258" s="16"/>
    </row>
    <row r="259" ht="15.75" customHeight="1">
      <c r="A259" s="30">
        <v>256.0</v>
      </c>
      <c r="B259" s="30"/>
      <c r="C259" s="31"/>
      <c r="D259" s="41"/>
      <c r="E259" s="30"/>
      <c r="F259" s="30"/>
      <c r="G259" s="30"/>
      <c r="H259" s="30"/>
      <c r="I259" s="35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47"/>
      <c r="X259" s="40"/>
      <c r="Y259" s="16"/>
      <c r="Z259" s="16"/>
      <c r="AA259" s="16"/>
      <c r="AB259" s="16"/>
      <c r="AC259" s="16"/>
      <c r="AD259" s="16"/>
      <c r="AE259" s="16"/>
    </row>
    <row r="260" ht="15.75" customHeight="1">
      <c r="A260" s="30">
        <v>257.0</v>
      </c>
      <c r="B260" s="30"/>
      <c r="C260" s="31"/>
      <c r="D260" s="41"/>
      <c r="E260" s="30"/>
      <c r="F260" s="30"/>
      <c r="G260" s="30"/>
      <c r="H260" s="30"/>
      <c r="I260" s="35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47"/>
      <c r="X260" s="40"/>
      <c r="Y260" s="16"/>
      <c r="Z260" s="16"/>
      <c r="AA260" s="16"/>
      <c r="AB260" s="16"/>
      <c r="AC260" s="16"/>
      <c r="AD260" s="16"/>
      <c r="AE260" s="16"/>
    </row>
    <row r="261" ht="15.75" customHeight="1">
      <c r="A261" s="30">
        <v>258.0</v>
      </c>
      <c r="B261" s="30"/>
      <c r="C261" s="31"/>
      <c r="D261" s="41"/>
      <c r="E261" s="30"/>
      <c r="F261" s="30"/>
      <c r="G261" s="30"/>
      <c r="H261" s="30"/>
      <c r="I261" s="35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47"/>
      <c r="X261" s="40"/>
      <c r="Y261" s="16"/>
      <c r="Z261" s="16"/>
      <c r="AA261" s="16"/>
      <c r="AB261" s="16"/>
      <c r="AC261" s="16"/>
      <c r="AD261" s="16"/>
      <c r="AE261" s="16"/>
    </row>
    <row r="262" ht="15.75" customHeight="1">
      <c r="A262" s="30">
        <v>259.0</v>
      </c>
      <c r="B262" s="30"/>
      <c r="C262" s="31"/>
      <c r="D262" s="41"/>
      <c r="E262" s="30"/>
      <c r="F262" s="30"/>
      <c r="G262" s="30"/>
      <c r="H262" s="30"/>
      <c r="I262" s="35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47"/>
      <c r="X262" s="40"/>
      <c r="Y262" s="16"/>
      <c r="Z262" s="16"/>
      <c r="AA262" s="16"/>
      <c r="AB262" s="16"/>
      <c r="AC262" s="16"/>
      <c r="AD262" s="16"/>
      <c r="AE262" s="16"/>
    </row>
    <row r="263" ht="15.75" customHeight="1">
      <c r="A263" s="30">
        <v>260.0</v>
      </c>
      <c r="B263" s="30"/>
      <c r="C263" s="31"/>
      <c r="D263" s="41"/>
      <c r="E263" s="30"/>
      <c r="F263" s="30"/>
      <c r="G263" s="30"/>
      <c r="H263" s="30"/>
      <c r="I263" s="35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47"/>
      <c r="X263" s="40"/>
      <c r="Y263" s="16"/>
      <c r="Z263" s="16"/>
      <c r="AA263" s="16"/>
      <c r="AB263" s="16"/>
      <c r="AC263" s="16"/>
      <c r="AD263" s="16"/>
      <c r="AE263" s="16"/>
    </row>
    <row r="264" ht="15.75" customHeight="1">
      <c r="A264" s="30">
        <v>261.0</v>
      </c>
      <c r="B264" s="30"/>
      <c r="C264" s="31"/>
      <c r="D264" s="41"/>
      <c r="E264" s="30"/>
      <c r="F264" s="30"/>
      <c r="G264" s="30"/>
      <c r="H264" s="30"/>
      <c r="I264" s="35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47"/>
      <c r="X264" s="40"/>
      <c r="Y264" s="16"/>
      <c r="Z264" s="16"/>
      <c r="AA264" s="16"/>
      <c r="AB264" s="16"/>
      <c r="AC264" s="16"/>
      <c r="AD264" s="16"/>
      <c r="AE264" s="16"/>
    </row>
    <row r="265" ht="15.75" customHeight="1">
      <c r="A265" s="30">
        <v>262.0</v>
      </c>
      <c r="B265" s="30"/>
      <c r="C265" s="31"/>
      <c r="D265" s="41"/>
      <c r="E265" s="30"/>
      <c r="F265" s="30"/>
      <c r="G265" s="30"/>
      <c r="H265" s="30"/>
      <c r="I265" s="35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47"/>
      <c r="X265" s="40"/>
      <c r="Y265" s="16"/>
      <c r="Z265" s="16"/>
      <c r="AA265" s="16"/>
      <c r="AB265" s="16"/>
      <c r="AC265" s="16"/>
      <c r="AD265" s="16"/>
      <c r="AE265" s="16"/>
    </row>
    <row r="266" ht="15.75" customHeight="1">
      <c r="A266" s="30">
        <v>263.0</v>
      </c>
      <c r="B266" s="30"/>
      <c r="C266" s="31"/>
      <c r="D266" s="41"/>
      <c r="E266" s="30"/>
      <c r="F266" s="30"/>
      <c r="G266" s="30"/>
      <c r="H266" s="30"/>
      <c r="I266" s="35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47"/>
      <c r="X266" s="40"/>
      <c r="Y266" s="16"/>
      <c r="Z266" s="16"/>
      <c r="AA266" s="16"/>
      <c r="AB266" s="16"/>
      <c r="AC266" s="16"/>
      <c r="AD266" s="16"/>
      <c r="AE266" s="16"/>
    </row>
    <row r="267" ht="15.75" customHeight="1">
      <c r="A267" s="30">
        <v>264.0</v>
      </c>
      <c r="B267" s="30"/>
      <c r="C267" s="31"/>
      <c r="D267" s="41"/>
      <c r="E267" s="30"/>
      <c r="F267" s="30"/>
      <c r="G267" s="30"/>
      <c r="H267" s="30"/>
      <c r="I267" s="35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47"/>
      <c r="X267" s="40"/>
      <c r="Y267" s="16"/>
      <c r="Z267" s="16"/>
      <c r="AA267" s="16"/>
      <c r="AB267" s="16"/>
      <c r="AC267" s="16"/>
      <c r="AD267" s="16"/>
      <c r="AE267" s="16"/>
    </row>
    <row r="268" ht="15.75" customHeight="1">
      <c r="A268" s="30">
        <v>265.0</v>
      </c>
      <c r="B268" s="30"/>
      <c r="C268" s="31"/>
      <c r="D268" s="41"/>
      <c r="E268" s="30"/>
      <c r="F268" s="30"/>
      <c r="G268" s="30"/>
      <c r="H268" s="30"/>
      <c r="I268" s="35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47"/>
      <c r="X268" s="40"/>
      <c r="Y268" s="16"/>
      <c r="Z268" s="16"/>
      <c r="AA268" s="16"/>
      <c r="AB268" s="16"/>
      <c r="AC268" s="16"/>
      <c r="AD268" s="16"/>
      <c r="AE268" s="16"/>
    </row>
    <row r="269" ht="15.75" customHeight="1">
      <c r="A269" s="30">
        <v>266.0</v>
      </c>
      <c r="B269" s="30"/>
      <c r="C269" s="31"/>
      <c r="D269" s="41"/>
      <c r="E269" s="30"/>
      <c r="F269" s="30"/>
      <c r="G269" s="30"/>
      <c r="H269" s="30"/>
      <c r="I269" s="35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47"/>
      <c r="X269" s="40"/>
      <c r="Y269" s="16"/>
      <c r="Z269" s="16"/>
      <c r="AA269" s="16"/>
      <c r="AB269" s="16"/>
      <c r="AC269" s="16"/>
      <c r="AD269" s="16"/>
      <c r="AE269" s="16"/>
    </row>
    <row r="270" ht="15.75" customHeight="1">
      <c r="A270" s="30">
        <v>267.0</v>
      </c>
      <c r="B270" s="30"/>
      <c r="C270" s="31"/>
      <c r="D270" s="41"/>
      <c r="E270" s="30"/>
      <c r="F270" s="30"/>
      <c r="G270" s="30"/>
      <c r="H270" s="30"/>
      <c r="I270" s="35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47"/>
      <c r="X270" s="40"/>
      <c r="Y270" s="16"/>
      <c r="Z270" s="16"/>
      <c r="AA270" s="16"/>
      <c r="AB270" s="16"/>
      <c r="AC270" s="16"/>
      <c r="AD270" s="16"/>
      <c r="AE270" s="16"/>
    </row>
    <row r="271" ht="15.75" customHeight="1">
      <c r="A271" s="30">
        <v>268.0</v>
      </c>
      <c r="B271" s="30"/>
      <c r="C271" s="31"/>
      <c r="D271" s="41"/>
      <c r="E271" s="30"/>
      <c r="F271" s="30"/>
      <c r="G271" s="30"/>
      <c r="H271" s="30"/>
      <c r="I271" s="35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47"/>
      <c r="X271" s="40"/>
      <c r="Y271" s="16"/>
      <c r="Z271" s="16"/>
      <c r="AA271" s="16"/>
      <c r="AB271" s="16"/>
      <c r="AC271" s="16"/>
      <c r="AD271" s="16"/>
      <c r="AE271" s="16"/>
    </row>
    <row r="272" ht="15.75" customHeight="1">
      <c r="A272" s="30">
        <v>269.0</v>
      </c>
      <c r="B272" s="30"/>
      <c r="C272" s="31"/>
      <c r="D272" s="41"/>
      <c r="E272" s="30"/>
      <c r="F272" s="30"/>
      <c r="G272" s="30"/>
      <c r="H272" s="30"/>
      <c r="I272" s="35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47"/>
      <c r="X272" s="40"/>
      <c r="Y272" s="16"/>
      <c r="Z272" s="16"/>
      <c r="AA272" s="16"/>
      <c r="AB272" s="16"/>
      <c r="AC272" s="16"/>
      <c r="AD272" s="16"/>
      <c r="AE272" s="16"/>
    </row>
    <row r="273" ht="15.75" customHeight="1">
      <c r="A273" s="30">
        <v>270.0</v>
      </c>
      <c r="B273" s="30"/>
      <c r="C273" s="31"/>
      <c r="D273" s="41"/>
      <c r="E273" s="30"/>
      <c r="F273" s="30"/>
      <c r="G273" s="30"/>
      <c r="H273" s="30"/>
      <c r="I273" s="35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47"/>
      <c r="X273" s="40"/>
      <c r="Y273" s="16"/>
      <c r="Z273" s="16"/>
      <c r="AA273" s="16"/>
      <c r="AB273" s="16"/>
      <c r="AC273" s="16"/>
      <c r="AD273" s="16"/>
      <c r="AE273" s="16"/>
    </row>
    <row r="274" ht="15.75" customHeight="1">
      <c r="A274" s="30">
        <v>271.0</v>
      </c>
      <c r="B274" s="30"/>
      <c r="C274" s="31"/>
      <c r="D274" s="41"/>
      <c r="E274" s="30"/>
      <c r="F274" s="30"/>
      <c r="G274" s="30"/>
      <c r="H274" s="30"/>
      <c r="I274" s="35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47"/>
      <c r="X274" s="40"/>
      <c r="Y274" s="16"/>
      <c r="Z274" s="16"/>
      <c r="AA274" s="16"/>
      <c r="AB274" s="16"/>
      <c r="AC274" s="16"/>
      <c r="AD274" s="16"/>
      <c r="AE274" s="16"/>
    </row>
    <row r="275" ht="15.75" customHeight="1">
      <c r="A275" s="30">
        <v>272.0</v>
      </c>
      <c r="B275" s="30"/>
      <c r="C275" s="31"/>
      <c r="D275" s="41"/>
      <c r="E275" s="30"/>
      <c r="F275" s="30"/>
      <c r="G275" s="30"/>
      <c r="H275" s="30"/>
      <c r="I275" s="35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47"/>
      <c r="X275" s="40"/>
      <c r="Y275" s="16"/>
      <c r="Z275" s="16"/>
      <c r="AA275" s="16"/>
      <c r="AB275" s="16"/>
      <c r="AC275" s="16"/>
      <c r="AD275" s="16"/>
      <c r="AE275" s="16"/>
    </row>
    <row r="276" ht="15.75" customHeight="1">
      <c r="A276" s="30">
        <v>273.0</v>
      </c>
      <c r="B276" s="30"/>
      <c r="C276" s="31"/>
      <c r="D276" s="41"/>
      <c r="E276" s="30"/>
      <c r="F276" s="30"/>
      <c r="G276" s="30"/>
      <c r="H276" s="30"/>
      <c r="I276" s="35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47"/>
      <c r="X276" s="40"/>
      <c r="Y276" s="16"/>
      <c r="Z276" s="16"/>
      <c r="AA276" s="16"/>
      <c r="AB276" s="16"/>
      <c r="AC276" s="16"/>
      <c r="AD276" s="16"/>
      <c r="AE276" s="16"/>
    </row>
    <row r="277" ht="15.75" customHeight="1">
      <c r="A277" s="30">
        <v>274.0</v>
      </c>
      <c r="B277" s="30"/>
      <c r="C277" s="31"/>
      <c r="D277" s="41"/>
      <c r="E277" s="30"/>
      <c r="F277" s="30"/>
      <c r="G277" s="30"/>
      <c r="H277" s="30"/>
      <c r="I277" s="35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47"/>
      <c r="X277" s="40"/>
      <c r="Y277" s="16"/>
      <c r="Z277" s="16"/>
      <c r="AA277" s="16"/>
      <c r="AB277" s="16"/>
      <c r="AC277" s="16"/>
      <c r="AD277" s="16"/>
      <c r="AE277" s="16"/>
    </row>
    <row r="278" ht="15.75" customHeight="1">
      <c r="A278" s="30">
        <v>275.0</v>
      </c>
      <c r="B278" s="30"/>
      <c r="C278" s="31"/>
      <c r="D278" s="41"/>
      <c r="E278" s="30"/>
      <c r="F278" s="30"/>
      <c r="G278" s="30"/>
      <c r="H278" s="30"/>
      <c r="I278" s="35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47"/>
      <c r="X278" s="40"/>
      <c r="Y278" s="16"/>
      <c r="Z278" s="16"/>
      <c r="AA278" s="16"/>
      <c r="AB278" s="16"/>
      <c r="AC278" s="16"/>
      <c r="AD278" s="16"/>
      <c r="AE278" s="16"/>
    </row>
    <row r="279" ht="15.75" customHeight="1">
      <c r="A279" s="30">
        <v>276.0</v>
      </c>
      <c r="B279" s="30"/>
      <c r="C279" s="31"/>
      <c r="D279" s="41"/>
      <c r="E279" s="30"/>
      <c r="F279" s="30"/>
      <c r="G279" s="30"/>
      <c r="H279" s="30"/>
      <c r="I279" s="35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47"/>
      <c r="X279" s="40"/>
      <c r="Y279" s="16"/>
      <c r="Z279" s="16"/>
      <c r="AA279" s="16"/>
      <c r="AB279" s="16"/>
      <c r="AC279" s="16"/>
      <c r="AD279" s="16"/>
      <c r="AE279" s="16"/>
    </row>
    <row r="280" ht="15.75" customHeight="1">
      <c r="A280" s="30">
        <v>277.0</v>
      </c>
      <c r="B280" s="30"/>
      <c r="C280" s="31"/>
      <c r="D280" s="41"/>
      <c r="E280" s="30"/>
      <c r="F280" s="30"/>
      <c r="G280" s="30"/>
      <c r="H280" s="30"/>
      <c r="I280" s="35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47"/>
      <c r="X280" s="40"/>
      <c r="Y280" s="16"/>
      <c r="Z280" s="16"/>
      <c r="AA280" s="16"/>
      <c r="AB280" s="16"/>
      <c r="AC280" s="16"/>
      <c r="AD280" s="16"/>
      <c r="AE280" s="16"/>
    </row>
    <row r="281" ht="15.75" customHeight="1">
      <c r="A281" s="30">
        <v>278.0</v>
      </c>
      <c r="B281" s="30"/>
      <c r="C281" s="31"/>
      <c r="D281" s="41"/>
      <c r="E281" s="30"/>
      <c r="F281" s="30"/>
      <c r="G281" s="30"/>
      <c r="H281" s="30"/>
      <c r="I281" s="35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47"/>
      <c r="X281" s="40"/>
      <c r="Y281" s="16"/>
      <c r="Z281" s="16"/>
      <c r="AA281" s="16"/>
      <c r="AB281" s="16"/>
      <c r="AC281" s="16"/>
      <c r="AD281" s="16"/>
      <c r="AE281" s="16"/>
    </row>
    <row r="282" ht="15.75" customHeight="1">
      <c r="A282" s="30">
        <v>279.0</v>
      </c>
      <c r="B282" s="30"/>
      <c r="C282" s="31"/>
      <c r="D282" s="41"/>
      <c r="E282" s="30"/>
      <c r="F282" s="30"/>
      <c r="G282" s="30"/>
      <c r="H282" s="30"/>
      <c r="I282" s="35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47"/>
      <c r="X282" s="40"/>
      <c r="Y282" s="16"/>
      <c r="Z282" s="16"/>
      <c r="AA282" s="16"/>
      <c r="AB282" s="16"/>
      <c r="AC282" s="16"/>
      <c r="AD282" s="16"/>
      <c r="AE282" s="16"/>
    </row>
    <row r="283" ht="15.75" customHeight="1">
      <c r="A283" s="30">
        <v>280.0</v>
      </c>
      <c r="B283" s="30"/>
      <c r="C283" s="31"/>
      <c r="D283" s="41"/>
      <c r="E283" s="30"/>
      <c r="F283" s="30"/>
      <c r="G283" s="30"/>
      <c r="H283" s="30"/>
      <c r="I283" s="35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47"/>
      <c r="X283" s="40"/>
      <c r="Y283" s="16"/>
      <c r="Z283" s="16"/>
      <c r="AA283" s="16"/>
      <c r="AB283" s="16"/>
      <c r="AC283" s="16"/>
      <c r="AD283" s="16"/>
      <c r="AE283" s="16"/>
    </row>
    <row r="284" ht="15.75" customHeight="1">
      <c r="A284" s="30">
        <v>281.0</v>
      </c>
      <c r="B284" s="30"/>
      <c r="C284" s="31"/>
      <c r="D284" s="41"/>
      <c r="E284" s="30"/>
      <c r="F284" s="30"/>
      <c r="G284" s="30"/>
      <c r="H284" s="30"/>
      <c r="I284" s="35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47"/>
      <c r="X284" s="40"/>
      <c r="Y284" s="16"/>
      <c r="Z284" s="16"/>
      <c r="AA284" s="16"/>
      <c r="AB284" s="16"/>
      <c r="AC284" s="16"/>
      <c r="AD284" s="16"/>
      <c r="AE284" s="16"/>
    </row>
    <row r="285" ht="15.75" customHeight="1">
      <c r="A285" s="30">
        <v>282.0</v>
      </c>
      <c r="B285" s="30"/>
      <c r="C285" s="31"/>
      <c r="D285" s="41"/>
      <c r="E285" s="30"/>
      <c r="F285" s="30"/>
      <c r="G285" s="30"/>
      <c r="H285" s="30"/>
      <c r="I285" s="35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47"/>
      <c r="X285" s="40"/>
      <c r="Y285" s="16"/>
      <c r="Z285" s="16"/>
      <c r="AA285" s="16"/>
      <c r="AB285" s="16"/>
      <c r="AC285" s="16"/>
      <c r="AD285" s="16"/>
      <c r="AE285" s="16"/>
    </row>
    <row r="286" ht="15.75" customHeight="1">
      <c r="A286" s="30">
        <v>283.0</v>
      </c>
      <c r="B286" s="30"/>
      <c r="C286" s="31"/>
      <c r="D286" s="41"/>
      <c r="E286" s="30"/>
      <c r="F286" s="30"/>
      <c r="G286" s="30"/>
      <c r="H286" s="30"/>
      <c r="I286" s="35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47"/>
      <c r="X286" s="40"/>
      <c r="Y286" s="16"/>
      <c r="Z286" s="16"/>
      <c r="AA286" s="16"/>
      <c r="AB286" s="16"/>
      <c r="AC286" s="16"/>
      <c r="AD286" s="16"/>
      <c r="AE286" s="16"/>
    </row>
    <row r="287" ht="15.75" customHeight="1">
      <c r="A287" s="30">
        <v>284.0</v>
      </c>
      <c r="B287" s="30"/>
      <c r="C287" s="31"/>
      <c r="D287" s="41"/>
      <c r="E287" s="30"/>
      <c r="F287" s="30"/>
      <c r="G287" s="30"/>
      <c r="H287" s="30"/>
      <c r="I287" s="35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47"/>
      <c r="X287" s="40"/>
      <c r="Y287" s="16"/>
      <c r="Z287" s="16"/>
      <c r="AA287" s="16"/>
      <c r="AB287" s="16"/>
      <c r="AC287" s="16"/>
      <c r="AD287" s="16"/>
      <c r="AE287" s="16"/>
    </row>
    <row r="288" ht="15.75" customHeight="1">
      <c r="A288" s="30">
        <v>285.0</v>
      </c>
      <c r="B288" s="30"/>
      <c r="C288" s="31"/>
      <c r="D288" s="41"/>
      <c r="E288" s="30"/>
      <c r="F288" s="30"/>
      <c r="G288" s="30"/>
      <c r="H288" s="30"/>
      <c r="I288" s="35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47"/>
      <c r="X288" s="40"/>
      <c r="Y288" s="16"/>
      <c r="Z288" s="16"/>
      <c r="AA288" s="16"/>
      <c r="AB288" s="16"/>
      <c r="AC288" s="16"/>
      <c r="AD288" s="16"/>
      <c r="AE288" s="16"/>
    </row>
    <row r="289" ht="15.75" customHeight="1">
      <c r="A289" s="30">
        <v>286.0</v>
      </c>
      <c r="B289" s="30"/>
      <c r="C289" s="31"/>
      <c r="D289" s="41"/>
      <c r="E289" s="30"/>
      <c r="F289" s="30"/>
      <c r="G289" s="30"/>
      <c r="H289" s="30"/>
      <c r="I289" s="35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47"/>
      <c r="X289" s="40"/>
      <c r="Y289" s="16"/>
      <c r="Z289" s="16"/>
      <c r="AA289" s="16"/>
      <c r="AB289" s="16"/>
      <c r="AC289" s="16"/>
      <c r="AD289" s="16"/>
      <c r="AE289" s="16"/>
    </row>
    <row r="290" ht="15.75" customHeight="1">
      <c r="A290" s="30">
        <v>287.0</v>
      </c>
      <c r="B290" s="30"/>
      <c r="C290" s="31"/>
      <c r="D290" s="41"/>
      <c r="E290" s="30"/>
      <c r="F290" s="30"/>
      <c r="G290" s="30"/>
      <c r="H290" s="30"/>
      <c r="I290" s="35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47"/>
      <c r="X290" s="40"/>
      <c r="Y290" s="16"/>
      <c r="Z290" s="16"/>
      <c r="AA290" s="16"/>
      <c r="AB290" s="16"/>
      <c r="AC290" s="16"/>
      <c r="AD290" s="16"/>
      <c r="AE290" s="16"/>
    </row>
    <row r="291" ht="15.75" customHeight="1">
      <c r="A291" s="30">
        <v>288.0</v>
      </c>
      <c r="B291" s="30"/>
      <c r="C291" s="31"/>
      <c r="D291" s="41"/>
      <c r="E291" s="30"/>
      <c r="F291" s="30"/>
      <c r="G291" s="30"/>
      <c r="H291" s="30"/>
      <c r="I291" s="35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47"/>
      <c r="X291" s="40"/>
      <c r="Y291" s="16"/>
      <c r="Z291" s="16"/>
      <c r="AA291" s="16"/>
      <c r="AB291" s="16"/>
      <c r="AC291" s="16"/>
      <c r="AD291" s="16"/>
      <c r="AE291" s="16"/>
    </row>
    <row r="292" ht="15.75" customHeight="1">
      <c r="A292" s="30">
        <v>289.0</v>
      </c>
      <c r="B292" s="30"/>
      <c r="C292" s="31"/>
      <c r="D292" s="41"/>
      <c r="E292" s="30"/>
      <c r="F292" s="30"/>
      <c r="G292" s="30"/>
      <c r="H292" s="30"/>
      <c r="I292" s="35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47"/>
      <c r="X292" s="40"/>
      <c r="Y292" s="16"/>
      <c r="Z292" s="16"/>
      <c r="AA292" s="16"/>
      <c r="AB292" s="16"/>
      <c r="AC292" s="16"/>
      <c r="AD292" s="16"/>
      <c r="AE292" s="16"/>
    </row>
    <row r="293" ht="15.75" customHeight="1">
      <c r="A293" s="30">
        <v>290.0</v>
      </c>
      <c r="B293" s="30"/>
      <c r="C293" s="31"/>
      <c r="D293" s="41"/>
      <c r="E293" s="30"/>
      <c r="F293" s="30"/>
      <c r="G293" s="30"/>
      <c r="H293" s="30"/>
      <c r="I293" s="35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47"/>
      <c r="X293" s="40"/>
      <c r="Y293" s="16"/>
      <c r="Z293" s="16"/>
      <c r="AA293" s="16"/>
      <c r="AB293" s="16"/>
      <c r="AC293" s="16"/>
      <c r="AD293" s="16"/>
      <c r="AE293" s="16"/>
    </row>
    <row r="294" ht="15.75" customHeight="1">
      <c r="A294" s="30">
        <v>291.0</v>
      </c>
      <c r="B294" s="30"/>
      <c r="C294" s="31"/>
      <c r="D294" s="41"/>
      <c r="E294" s="30"/>
      <c r="F294" s="30"/>
      <c r="G294" s="30"/>
      <c r="H294" s="30"/>
      <c r="I294" s="35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47"/>
      <c r="X294" s="40"/>
      <c r="Y294" s="16"/>
      <c r="Z294" s="16"/>
      <c r="AA294" s="16"/>
      <c r="AB294" s="16"/>
      <c r="AC294" s="16"/>
      <c r="AD294" s="16"/>
      <c r="AE294" s="16"/>
    </row>
    <row r="295" ht="15.75" customHeight="1">
      <c r="A295" s="30">
        <v>292.0</v>
      </c>
      <c r="B295" s="30"/>
      <c r="C295" s="31"/>
      <c r="D295" s="41"/>
      <c r="E295" s="30"/>
      <c r="F295" s="30"/>
      <c r="G295" s="30"/>
      <c r="H295" s="30"/>
      <c r="I295" s="35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47"/>
      <c r="X295" s="40"/>
      <c r="Y295" s="16"/>
      <c r="Z295" s="16"/>
      <c r="AA295" s="16"/>
      <c r="AB295" s="16"/>
      <c r="AC295" s="16"/>
      <c r="AD295" s="16"/>
      <c r="AE295" s="16"/>
    </row>
    <row r="296" ht="15.75" customHeight="1">
      <c r="A296" s="30">
        <v>293.0</v>
      </c>
      <c r="B296" s="30"/>
      <c r="C296" s="31"/>
      <c r="D296" s="41"/>
      <c r="E296" s="30"/>
      <c r="F296" s="30"/>
      <c r="G296" s="30"/>
      <c r="H296" s="30"/>
      <c r="I296" s="35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47"/>
      <c r="X296" s="40"/>
      <c r="Y296" s="16"/>
      <c r="Z296" s="16"/>
      <c r="AA296" s="16"/>
      <c r="AB296" s="16"/>
      <c r="AC296" s="16"/>
      <c r="AD296" s="16"/>
      <c r="AE296" s="16"/>
    </row>
    <row r="297" ht="15.75" customHeight="1">
      <c r="A297" s="30">
        <v>294.0</v>
      </c>
      <c r="B297" s="30"/>
      <c r="C297" s="31"/>
      <c r="D297" s="41"/>
      <c r="E297" s="30"/>
      <c r="F297" s="30"/>
      <c r="G297" s="30"/>
      <c r="H297" s="30"/>
      <c r="I297" s="35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47"/>
      <c r="X297" s="40"/>
      <c r="Y297" s="16"/>
      <c r="Z297" s="16"/>
      <c r="AA297" s="16"/>
      <c r="AB297" s="16"/>
      <c r="AC297" s="16"/>
      <c r="AD297" s="16"/>
      <c r="AE297" s="16"/>
    </row>
    <row r="298" ht="15.75" customHeight="1">
      <c r="A298" s="30">
        <v>295.0</v>
      </c>
      <c r="B298" s="30"/>
      <c r="C298" s="31"/>
      <c r="D298" s="41"/>
      <c r="E298" s="30"/>
      <c r="F298" s="30"/>
      <c r="G298" s="30"/>
      <c r="H298" s="30"/>
      <c r="I298" s="35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47"/>
      <c r="X298" s="40"/>
      <c r="Y298" s="16"/>
      <c r="Z298" s="16"/>
      <c r="AA298" s="16"/>
      <c r="AB298" s="16"/>
      <c r="AC298" s="16"/>
      <c r="AD298" s="16"/>
      <c r="AE298" s="16"/>
    </row>
    <row r="299" ht="15.75" customHeight="1">
      <c r="A299" s="30">
        <v>296.0</v>
      </c>
      <c r="B299" s="30"/>
      <c r="C299" s="31"/>
      <c r="D299" s="41"/>
      <c r="E299" s="30"/>
      <c r="F299" s="30"/>
      <c r="G299" s="30"/>
      <c r="H299" s="30"/>
      <c r="I299" s="35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47"/>
      <c r="X299" s="40"/>
      <c r="Y299" s="16"/>
      <c r="Z299" s="16"/>
      <c r="AA299" s="16"/>
      <c r="AB299" s="16"/>
      <c r="AC299" s="16"/>
      <c r="AD299" s="16"/>
      <c r="AE299" s="16"/>
    </row>
    <row r="300" ht="15.75" customHeight="1">
      <c r="A300" s="30">
        <v>297.0</v>
      </c>
      <c r="B300" s="30"/>
      <c r="C300" s="31"/>
      <c r="D300" s="41"/>
      <c r="E300" s="30"/>
      <c r="F300" s="30"/>
      <c r="G300" s="30"/>
      <c r="H300" s="30"/>
      <c r="I300" s="35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47"/>
      <c r="X300" s="40"/>
      <c r="Y300" s="16"/>
      <c r="Z300" s="16"/>
      <c r="AA300" s="16"/>
      <c r="AB300" s="16"/>
      <c r="AC300" s="16"/>
      <c r="AD300" s="16"/>
      <c r="AE300" s="16"/>
    </row>
    <row r="301" ht="15.75" customHeight="1">
      <c r="A301" s="30">
        <v>298.0</v>
      </c>
      <c r="B301" s="30"/>
      <c r="C301" s="31"/>
      <c r="D301" s="41"/>
      <c r="E301" s="30"/>
      <c r="F301" s="30"/>
      <c r="G301" s="30"/>
      <c r="H301" s="30"/>
      <c r="I301" s="35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47"/>
      <c r="X301" s="40"/>
      <c r="Y301" s="16"/>
      <c r="Z301" s="16"/>
      <c r="AA301" s="16"/>
      <c r="AB301" s="16"/>
      <c r="AC301" s="16"/>
      <c r="AD301" s="16"/>
      <c r="AE301" s="16"/>
    </row>
    <row r="302" ht="15.75" customHeight="1">
      <c r="A302" s="30">
        <v>299.0</v>
      </c>
      <c r="B302" s="30"/>
      <c r="C302" s="31"/>
      <c r="D302" s="41"/>
      <c r="E302" s="30"/>
      <c r="F302" s="30"/>
      <c r="G302" s="30"/>
      <c r="H302" s="30"/>
      <c r="I302" s="35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47"/>
      <c r="X302" s="40"/>
      <c r="Y302" s="16"/>
      <c r="Z302" s="16"/>
      <c r="AA302" s="16"/>
      <c r="AB302" s="16"/>
      <c r="AC302" s="16"/>
      <c r="AD302" s="16"/>
      <c r="AE302" s="16"/>
    </row>
    <row r="303" ht="15.75" customHeight="1">
      <c r="A303" s="30">
        <v>300.0</v>
      </c>
      <c r="B303" s="30"/>
      <c r="C303" s="31"/>
      <c r="D303" s="41"/>
      <c r="E303" s="30"/>
      <c r="F303" s="30"/>
      <c r="G303" s="30"/>
      <c r="H303" s="30"/>
      <c r="I303" s="35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47"/>
      <c r="X303" s="40"/>
      <c r="Y303" s="16"/>
      <c r="Z303" s="16"/>
      <c r="AA303" s="16"/>
      <c r="AB303" s="16"/>
      <c r="AC303" s="16"/>
      <c r="AD303" s="16"/>
      <c r="AE303" s="16"/>
    </row>
    <row r="304" ht="15.75" customHeight="1">
      <c r="A304" s="30">
        <v>301.0</v>
      </c>
      <c r="B304" s="30"/>
      <c r="C304" s="31"/>
      <c r="D304" s="41"/>
      <c r="E304" s="30"/>
      <c r="F304" s="30"/>
      <c r="G304" s="30"/>
      <c r="H304" s="30"/>
      <c r="I304" s="35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47"/>
      <c r="X304" s="110"/>
      <c r="Y304" s="16"/>
      <c r="Z304" s="16"/>
      <c r="AA304" s="16"/>
      <c r="AB304" s="16"/>
      <c r="AC304" s="16"/>
      <c r="AD304" s="16"/>
      <c r="AE304" s="16"/>
    </row>
    <row r="305" ht="15.75" customHeight="1">
      <c r="A305" s="30">
        <v>302.0</v>
      </c>
      <c r="B305" s="30"/>
      <c r="C305" s="31"/>
      <c r="D305" s="41"/>
      <c r="E305" s="30"/>
      <c r="F305" s="30"/>
      <c r="G305" s="30"/>
      <c r="H305" s="30"/>
      <c r="I305" s="35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47"/>
      <c r="X305" s="110"/>
      <c r="Y305" s="16"/>
      <c r="Z305" s="16"/>
      <c r="AA305" s="16"/>
      <c r="AB305" s="16"/>
      <c r="AC305" s="16"/>
      <c r="AD305" s="16"/>
      <c r="AE305" s="16"/>
    </row>
    <row r="306" ht="15.75" customHeight="1">
      <c r="A306" s="30">
        <v>303.0</v>
      </c>
      <c r="B306" s="30"/>
      <c r="C306" s="31"/>
      <c r="D306" s="41"/>
      <c r="E306" s="30"/>
      <c r="F306" s="30"/>
      <c r="G306" s="30"/>
      <c r="H306" s="30"/>
      <c r="I306" s="35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47"/>
      <c r="X306" s="110"/>
      <c r="Y306" s="16"/>
      <c r="Z306" s="16"/>
      <c r="AA306" s="16"/>
      <c r="AB306" s="16"/>
      <c r="AC306" s="16"/>
      <c r="AD306" s="16"/>
      <c r="AE306" s="16"/>
    </row>
    <row r="307" ht="15.75" customHeight="1">
      <c r="A307" s="30">
        <v>304.0</v>
      </c>
      <c r="B307" s="30"/>
      <c r="C307" s="31"/>
      <c r="D307" s="41"/>
      <c r="E307" s="30"/>
      <c r="F307" s="30"/>
      <c r="G307" s="30"/>
      <c r="H307" s="30"/>
      <c r="I307" s="35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47"/>
      <c r="X307" s="110"/>
      <c r="Y307" s="16"/>
      <c r="Z307" s="16"/>
      <c r="AA307" s="16"/>
      <c r="AB307" s="16"/>
      <c r="AC307" s="16"/>
      <c r="AD307" s="16"/>
      <c r="AE307" s="16"/>
    </row>
    <row r="308" ht="15.75" customHeight="1">
      <c r="A308" s="30">
        <v>305.0</v>
      </c>
      <c r="B308" s="30"/>
      <c r="C308" s="31"/>
      <c r="D308" s="41"/>
      <c r="E308" s="30"/>
      <c r="F308" s="30"/>
      <c r="G308" s="30"/>
      <c r="H308" s="30"/>
      <c r="I308" s="35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47"/>
      <c r="X308" s="110"/>
      <c r="Y308" s="16"/>
      <c r="Z308" s="16"/>
      <c r="AA308" s="16"/>
      <c r="AB308" s="16"/>
      <c r="AC308" s="16"/>
      <c r="AD308" s="16"/>
      <c r="AE308" s="16"/>
    </row>
    <row r="309" ht="15.75" customHeight="1">
      <c r="A309" s="30">
        <v>306.0</v>
      </c>
      <c r="B309" s="30"/>
      <c r="C309" s="31"/>
      <c r="D309" s="41"/>
      <c r="E309" s="30"/>
      <c r="F309" s="30"/>
      <c r="G309" s="30"/>
      <c r="H309" s="30"/>
      <c r="I309" s="35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47"/>
      <c r="X309" s="110"/>
      <c r="Y309" s="16"/>
      <c r="Z309" s="16"/>
      <c r="AA309" s="16"/>
      <c r="AB309" s="16"/>
      <c r="AC309" s="16"/>
      <c r="AD309" s="16"/>
      <c r="AE309" s="16"/>
    </row>
    <row r="310" ht="15.75" customHeight="1">
      <c r="A310" s="30">
        <v>307.0</v>
      </c>
      <c r="B310" s="30"/>
      <c r="C310" s="31"/>
      <c r="D310" s="41"/>
      <c r="E310" s="30"/>
      <c r="F310" s="30"/>
      <c r="G310" s="30"/>
      <c r="H310" s="30"/>
      <c r="I310" s="35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47"/>
      <c r="X310" s="110"/>
      <c r="Y310" s="16"/>
      <c r="Z310" s="16"/>
      <c r="AA310" s="16"/>
      <c r="AB310" s="16"/>
      <c r="AC310" s="16"/>
      <c r="AD310" s="16"/>
      <c r="AE310" s="16"/>
    </row>
    <row r="311" ht="15.75" customHeight="1">
      <c r="A311" s="30">
        <v>308.0</v>
      </c>
      <c r="B311" s="30"/>
      <c r="C311" s="31"/>
      <c r="D311" s="41"/>
      <c r="E311" s="30"/>
      <c r="F311" s="30"/>
      <c r="G311" s="30"/>
      <c r="H311" s="30"/>
      <c r="I311" s="35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47"/>
      <c r="X311" s="110"/>
      <c r="Y311" s="16"/>
      <c r="Z311" s="16"/>
      <c r="AA311" s="16"/>
      <c r="AB311" s="16"/>
      <c r="AC311" s="16"/>
      <c r="AD311" s="16"/>
      <c r="AE311" s="16"/>
    </row>
    <row r="312" ht="15.75" customHeight="1">
      <c r="A312" s="30">
        <v>309.0</v>
      </c>
      <c r="B312" s="30"/>
      <c r="C312" s="31"/>
      <c r="D312" s="41"/>
      <c r="E312" s="30"/>
      <c r="F312" s="30"/>
      <c r="G312" s="30"/>
      <c r="H312" s="30"/>
      <c r="I312" s="35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47"/>
      <c r="X312" s="110"/>
      <c r="Y312" s="16"/>
      <c r="Z312" s="16"/>
      <c r="AA312" s="16"/>
      <c r="AB312" s="16"/>
      <c r="AC312" s="16"/>
      <c r="AD312" s="16"/>
      <c r="AE312" s="16"/>
    </row>
    <row r="313" ht="15.75" customHeight="1">
      <c r="A313" s="30">
        <v>310.0</v>
      </c>
      <c r="B313" s="30"/>
      <c r="C313" s="31"/>
      <c r="D313" s="41"/>
      <c r="E313" s="30"/>
      <c r="F313" s="30"/>
      <c r="G313" s="30"/>
      <c r="H313" s="30"/>
      <c r="I313" s="35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47"/>
      <c r="X313" s="110"/>
      <c r="Y313" s="16"/>
      <c r="Z313" s="16"/>
      <c r="AA313" s="16"/>
      <c r="AB313" s="16"/>
      <c r="AC313" s="16"/>
      <c r="AD313" s="16"/>
      <c r="AE313" s="16"/>
    </row>
    <row r="314" ht="15.75" customHeight="1">
      <c r="A314" s="30">
        <v>311.0</v>
      </c>
      <c r="B314" s="30"/>
      <c r="C314" s="31"/>
      <c r="D314" s="41"/>
      <c r="E314" s="30"/>
      <c r="F314" s="30"/>
      <c r="G314" s="30"/>
      <c r="H314" s="30"/>
      <c r="I314" s="35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47"/>
      <c r="X314" s="110"/>
      <c r="Y314" s="16"/>
      <c r="Z314" s="16"/>
      <c r="AA314" s="16"/>
      <c r="AB314" s="16"/>
      <c r="AC314" s="16"/>
      <c r="AD314" s="16"/>
      <c r="AE314" s="16"/>
    </row>
    <row r="315" ht="15.75" customHeight="1">
      <c r="A315" s="30">
        <v>312.0</v>
      </c>
      <c r="B315" s="30"/>
      <c r="C315" s="31"/>
      <c r="D315" s="41"/>
      <c r="E315" s="30"/>
      <c r="F315" s="30"/>
      <c r="G315" s="30"/>
      <c r="H315" s="30"/>
      <c r="I315" s="35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47"/>
      <c r="X315" s="110"/>
      <c r="Y315" s="16"/>
      <c r="Z315" s="16"/>
      <c r="AA315" s="16"/>
      <c r="AB315" s="16"/>
      <c r="AC315" s="16"/>
      <c r="AD315" s="16"/>
      <c r="AE315" s="16"/>
    </row>
    <row r="316" ht="15.75" customHeight="1">
      <c r="A316" s="30">
        <v>313.0</v>
      </c>
      <c r="B316" s="30"/>
      <c r="C316" s="31"/>
      <c r="D316" s="41"/>
      <c r="E316" s="30"/>
      <c r="F316" s="30"/>
      <c r="G316" s="30"/>
      <c r="H316" s="30"/>
      <c r="I316" s="35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47"/>
      <c r="X316" s="110"/>
      <c r="Y316" s="16"/>
      <c r="Z316" s="16"/>
      <c r="AA316" s="16"/>
      <c r="AB316" s="16"/>
      <c r="AC316" s="16"/>
      <c r="AD316" s="16"/>
      <c r="AE316" s="16"/>
    </row>
    <row r="317" ht="15.75" customHeight="1">
      <c r="A317" s="30">
        <v>314.0</v>
      </c>
      <c r="B317" s="30"/>
      <c r="C317" s="31"/>
      <c r="D317" s="41"/>
      <c r="E317" s="30"/>
      <c r="F317" s="30"/>
      <c r="G317" s="30"/>
      <c r="H317" s="30"/>
      <c r="I317" s="35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47"/>
      <c r="X317" s="110"/>
      <c r="Y317" s="16"/>
      <c r="Z317" s="16"/>
      <c r="AA317" s="16"/>
      <c r="AB317" s="16"/>
      <c r="AC317" s="16"/>
      <c r="AD317" s="16"/>
      <c r="AE317" s="16"/>
    </row>
    <row r="318" ht="15.75" customHeight="1">
      <c r="A318" s="30">
        <v>315.0</v>
      </c>
      <c r="B318" s="30"/>
      <c r="C318" s="31"/>
      <c r="D318" s="41"/>
      <c r="E318" s="30"/>
      <c r="F318" s="30"/>
      <c r="G318" s="30"/>
      <c r="H318" s="30"/>
      <c r="I318" s="35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47"/>
      <c r="X318" s="110"/>
      <c r="Y318" s="16"/>
      <c r="Z318" s="16"/>
      <c r="AA318" s="16"/>
      <c r="AB318" s="16"/>
      <c r="AC318" s="16"/>
      <c r="AD318" s="16"/>
      <c r="AE318" s="16"/>
    </row>
    <row r="319" ht="15.75" customHeight="1">
      <c r="A319" s="30">
        <v>316.0</v>
      </c>
      <c r="B319" s="30"/>
      <c r="C319" s="31"/>
      <c r="D319" s="41"/>
      <c r="E319" s="30"/>
      <c r="F319" s="30"/>
      <c r="G319" s="30"/>
      <c r="H319" s="30"/>
      <c r="I319" s="35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47"/>
      <c r="X319" s="110"/>
      <c r="Y319" s="16"/>
      <c r="Z319" s="16"/>
      <c r="AA319" s="16"/>
      <c r="AB319" s="16"/>
      <c r="AC319" s="16"/>
      <c r="AD319" s="16"/>
      <c r="AE319" s="16"/>
    </row>
    <row r="320" ht="15.75" customHeight="1">
      <c r="A320" s="30">
        <v>317.0</v>
      </c>
      <c r="B320" s="30"/>
      <c r="C320" s="31"/>
      <c r="D320" s="41"/>
      <c r="E320" s="30"/>
      <c r="F320" s="30"/>
      <c r="G320" s="30"/>
      <c r="H320" s="30"/>
      <c r="I320" s="35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47"/>
      <c r="X320" s="110"/>
      <c r="Y320" s="16"/>
      <c r="Z320" s="16"/>
      <c r="AA320" s="16"/>
      <c r="AB320" s="16"/>
      <c r="AC320" s="16"/>
      <c r="AD320" s="16"/>
      <c r="AE320" s="16"/>
    </row>
    <row r="321" ht="15.75" customHeight="1">
      <c r="A321" s="30">
        <v>318.0</v>
      </c>
      <c r="B321" s="30"/>
      <c r="C321" s="31"/>
      <c r="D321" s="41"/>
      <c r="E321" s="30"/>
      <c r="F321" s="30"/>
      <c r="G321" s="30"/>
      <c r="H321" s="30"/>
      <c r="I321" s="35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47"/>
      <c r="X321" s="110"/>
      <c r="Y321" s="16"/>
      <c r="Z321" s="16"/>
      <c r="AA321" s="16"/>
      <c r="AB321" s="16"/>
      <c r="AC321" s="16"/>
      <c r="AD321" s="16"/>
      <c r="AE321" s="16"/>
    </row>
    <row r="322" ht="15.75" customHeight="1">
      <c r="A322" s="30">
        <v>319.0</v>
      </c>
      <c r="B322" s="30"/>
      <c r="C322" s="31"/>
      <c r="D322" s="41"/>
      <c r="E322" s="30"/>
      <c r="F322" s="30"/>
      <c r="G322" s="30"/>
      <c r="H322" s="30"/>
      <c r="I322" s="35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47"/>
      <c r="X322" s="110"/>
      <c r="Y322" s="16"/>
      <c r="Z322" s="16"/>
      <c r="AA322" s="16"/>
      <c r="AB322" s="16"/>
      <c r="AC322" s="16"/>
      <c r="AD322" s="16"/>
      <c r="AE322" s="16"/>
    </row>
    <row r="323" ht="15.75" customHeight="1">
      <c r="A323" s="30">
        <v>320.0</v>
      </c>
      <c r="B323" s="30"/>
      <c r="C323" s="31"/>
      <c r="D323" s="41"/>
      <c r="E323" s="30"/>
      <c r="F323" s="30"/>
      <c r="G323" s="30"/>
      <c r="H323" s="30"/>
      <c r="I323" s="35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47"/>
      <c r="X323" s="110"/>
      <c r="Y323" s="16"/>
      <c r="Z323" s="16"/>
      <c r="AA323" s="16"/>
      <c r="AB323" s="16"/>
      <c r="AC323" s="16"/>
      <c r="AD323" s="16"/>
      <c r="AE323" s="16"/>
    </row>
    <row r="324" ht="15.75" customHeight="1">
      <c r="A324" s="30">
        <v>321.0</v>
      </c>
      <c r="B324" s="30"/>
      <c r="C324" s="31"/>
      <c r="D324" s="41"/>
      <c r="E324" s="30"/>
      <c r="F324" s="30"/>
      <c r="G324" s="30"/>
      <c r="H324" s="30"/>
      <c r="I324" s="35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47"/>
      <c r="X324" s="110"/>
      <c r="Y324" s="16"/>
      <c r="Z324" s="16"/>
      <c r="AA324" s="16"/>
      <c r="AB324" s="16"/>
      <c r="AC324" s="16"/>
      <c r="AD324" s="16"/>
      <c r="AE324" s="16"/>
    </row>
    <row r="325" ht="15.75" customHeight="1">
      <c r="A325" s="30">
        <v>322.0</v>
      </c>
      <c r="B325" s="30"/>
      <c r="C325" s="31"/>
      <c r="D325" s="41"/>
      <c r="E325" s="30"/>
      <c r="F325" s="30"/>
      <c r="G325" s="30"/>
      <c r="H325" s="30"/>
      <c r="I325" s="35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47"/>
      <c r="X325" s="110"/>
      <c r="Y325" s="16"/>
      <c r="Z325" s="16"/>
      <c r="AA325" s="16"/>
      <c r="AB325" s="16"/>
      <c r="AC325" s="16"/>
      <c r="AD325" s="16"/>
      <c r="AE325" s="16"/>
    </row>
    <row r="326" ht="15.75" customHeight="1">
      <c r="A326" s="30">
        <v>323.0</v>
      </c>
      <c r="B326" s="30"/>
      <c r="C326" s="31"/>
      <c r="D326" s="41"/>
      <c r="E326" s="30"/>
      <c r="F326" s="30"/>
      <c r="G326" s="30"/>
      <c r="H326" s="30"/>
      <c r="I326" s="35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47"/>
      <c r="X326" s="110"/>
      <c r="Y326" s="16"/>
      <c r="Z326" s="16"/>
      <c r="AA326" s="16"/>
      <c r="AB326" s="16"/>
      <c r="AC326" s="16"/>
      <c r="AD326" s="16"/>
      <c r="AE326" s="16"/>
    </row>
    <row r="327" ht="15.75" customHeight="1">
      <c r="A327" s="30">
        <v>324.0</v>
      </c>
      <c r="B327" s="30"/>
      <c r="C327" s="31"/>
      <c r="D327" s="41"/>
      <c r="E327" s="30"/>
      <c r="F327" s="30"/>
      <c r="G327" s="30"/>
      <c r="H327" s="30"/>
      <c r="I327" s="35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47"/>
      <c r="X327" s="110"/>
      <c r="Y327" s="16"/>
      <c r="Z327" s="16"/>
      <c r="AA327" s="16"/>
      <c r="AB327" s="16"/>
      <c r="AC327" s="16"/>
      <c r="AD327" s="16"/>
      <c r="AE327" s="16"/>
    </row>
    <row r="328" ht="15.75" customHeight="1">
      <c r="A328" s="30">
        <v>325.0</v>
      </c>
      <c r="B328" s="30"/>
      <c r="C328" s="31"/>
      <c r="D328" s="41"/>
      <c r="E328" s="30"/>
      <c r="F328" s="30"/>
      <c r="G328" s="30"/>
      <c r="H328" s="30"/>
      <c r="I328" s="35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47"/>
      <c r="X328" s="110"/>
      <c r="Y328" s="16"/>
      <c r="Z328" s="16"/>
      <c r="AA328" s="16"/>
      <c r="AB328" s="16"/>
      <c r="AC328" s="16"/>
      <c r="AD328" s="16"/>
      <c r="AE328" s="16"/>
    </row>
    <row r="329" ht="15.75" customHeight="1">
      <c r="A329" s="30">
        <v>326.0</v>
      </c>
      <c r="B329" s="30"/>
      <c r="C329" s="31"/>
      <c r="D329" s="41"/>
      <c r="E329" s="30"/>
      <c r="F329" s="30"/>
      <c r="G329" s="30"/>
      <c r="H329" s="30"/>
      <c r="I329" s="35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47"/>
      <c r="X329" s="110"/>
      <c r="Y329" s="16"/>
      <c r="Z329" s="16"/>
      <c r="AA329" s="16"/>
      <c r="AB329" s="16"/>
      <c r="AC329" s="16"/>
      <c r="AD329" s="16"/>
      <c r="AE329" s="16"/>
    </row>
    <row r="330" ht="15.75" customHeight="1">
      <c r="A330" s="30">
        <v>327.0</v>
      </c>
      <c r="B330" s="30"/>
      <c r="C330" s="31"/>
      <c r="D330" s="41"/>
      <c r="E330" s="30"/>
      <c r="F330" s="30"/>
      <c r="G330" s="30"/>
      <c r="H330" s="30"/>
      <c r="I330" s="35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47"/>
      <c r="X330" s="110"/>
      <c r="Y330" s="16"/>
      <c r="Z330" s="16"/>
      <c r="AA330" s="16"/>
      <c r="AB330" s="16"/>
      <c r="AC330" s="16"/>
      <c r="AD330" s="16"/>
      <c r="AE330" s="16"/>
    </row>
    <row r="331" ht="15.75" customHeight="1">
      <c r="A331" s="30">
        <v>328.0</v>
      </c>
      <c r="B331" s="30"/>
      <c r="C331" s="31"/>
      <c r="D331" s="41"/>
      <c r="E331" s="30"/>
      <c r="F331" s="30"/>
      <c r="G331" s="30"/>
      <c r="H331" s="30"/>
      <c r="I331" s="35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47"/>
      <c r="X331" s="110"/>
      <c r="Y331" s="16"/>
      <c r="Z331" s="16"/>
      <c r="AA331" s="16"/>
      <c r="AB331" s="16"/>
      <c r="AC331" s="16"/>
      <c r="AD331" s="16"/>
      <c r="AE331" s="16"/>
    </row>
    <row r="332" ht="15.75" customHeight="1">
      <c r="A332" s="30">
        <v>329.0</v>
      </c>
      <c r="B332" s="30"/>
      <c r="C332" s="31"/>
      <c r="D332" s="41"/>
      <c r="E332" s="30"/>
      <c r="F332" s="30"/>
      <c r="G332" s="30"/>
      <c r="H332" s="30"/>
      <c r="I332" s="35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47"/>
      <c r="X332" s="110"/>
      <c r="Y332" s="16"/>
      <c r="Z332" s="16"/>
      <c r="AA332" s="16"/>
      <c r="AB332" s="16"/>
      <c r="AC332" s="16"/>
      <c r="AD332" s="16"/>
      <c r="AE332" s="16"/>
    </row>
    <row r="333" ht="15.75" customHeight="1">
      <c r="A333" s="30">
        <v>330.0</v>
      </c>
      <c r="B333" s="30"/>
      <c r="C333" s="31"/>
      <c r="D333" s="41"/>
      <c r="E333" s="30"/>
      <c r="F333" s="30"/>
      <c r="G333" s="30"/>
      <c r="H333" s="30"/>
      <c r="I333" s="35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47"/>
      <c r="X333" s="110"/>
      <c r="Y333" s="16"/>
      <c r="Z333" s="16"/>
      <c r="AA333" s="16"/>
      <c r="AB333" s="16"/>
      <c r="AC333" s="16"/>
      <c r="AD333" s="16"/>
      <c r="AE333" s="16"/>
    </row>
    <row r="334" ht="15.75" customHeight="1">
      <c r="A334" s="30">
        <v>331.0</v>
      </c>
      <c r="B334" s="30"/>
      <c r="C334" s="31"/>
      <c r="D334" s="41"/>
      <c r="E334" s="30"/>
      <c r="F334" s="30"/>
      <c r="G334" s="30"/>
      <c r="H334" s="30"/>
      <c r="I334" s="35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47"/>
      <c r="X334" s="110"/>
      <c r="Y334" s="16"/>
      <c r="Z334" s="16"/>
      <c r="AA334" s="16"/>
      <c r="AB334" s="16"/>
      <c r="AC334" s="16"/>
      <c r="AD334" s="16"/>
      <c r="AE334" s="16"/>
    </row>
    <row r="335" ht="15.75" customHeight="1">
      <c r="A335" s="30">
        <v>332.0</v>
      </c>
      <c r="B335" s="30"/>
      <c r="C335" s="31"/>
      <c r="D335" s="41"/>
      <c r="E335" s="30"/>
      <c r="F335" s="30"/>
      <c r="G335" s="30"/>
      <c r="H335" s="30"/>
      <c r="I335" s="35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47"/>
      <c r="X335" s="110"/>
      <c r="Y335" s="16"/>
      <c r="Z335" s="16"/>
      <c r="AA335" s="16"/>
      <c r="AB335" s="16"/>
      <c r="AC335" s="16"/>
      <c r="AD335" s="16"/>
      <c r="AE335" s="16"/>
    </row>
    <row r="336" ht="15.75" customHeight="1">
      <c r="A336" s="30">
        <v>333.0</v>
      </c>
      <c r="B336" s="30"/>
      <c r="C336" s="31"/>
      <c r="D336" s="41"/>
      <c r="E336" s="30"/>
      <c r="F336" s="30"/>
      <c r="G336" s="30"/>
      <c r="H336" s="30"/>
      <c r="I336" s="35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47"/>
      <c r="X336" s="110"/>
      <c r="Y336" s="16"/>
      <c r="Z336" s="16"/>
      <c r="AA336" s="16"/>
      <c r="AB336" s="16"/>
      <c r="AC336" s="16"/>
      <c r="AD336" s="16"/>
      <c r="AE336" s="16"/>
    </row>
    <row r="337" ht="15.75" customHeight="1">
      <c r="A337" s="30">
        <v>334.0</v>
      </c>
      <c r="B337" s="30"/>
      <c r="C337" s="31"/>
      <c r="D337" s="41"/>
      <c r="E337" s="30"/>
      <c r="F337" s="30"/>
      <c r="G337" s="30"/>
      <c r="H337" s="30"/>
      <c r="I337" s="35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47"/>
      <c r="X337" s="110"/>
      <c r="Y337" s="16"/>
      <c r="Z337" s="16"/>
      <c r="AA337" s="16"/>
      <c r="AB337" s="16"/>
      <c r="AC337" s="16"/>
      <c r="AD337" s="16"/>
      <c r="AE337" s="16"/>
    </row>
    <row r="338" ht="15.75" customHeight="1">
      <c r="A338" s="30">
        <v>335.0</v>
      </c>
      <c r="B338" s="30"/>
      <c r="C338" s="31"/>
      <c r="D338" s="41"/>
      <c r="E338" s="30"/>
      <c r="F338" s="30"/>
      <c r="G338" s="30"/>
      <c r="H338" s="30"/>
      <c r="I338" s="35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47"/>
      <c r="X338" s="110"/>
      <c r="Y338" s="16"/>
      <c r="Z338" s="16"/>
      <c r="AA338" s="16"/>
      <c r="AB338" s="16"/>
      <c r="AC338" s="16"/>
      <c r="AD338" s="16"/>
      <c r="AE338" s="16"/>
    </row>
    <row r="339" ht="15.75" customHeight="1">
      <c r="A339" s="30">
        <v>336.0</v>
      </c>
      <c r="B339" s="30"/>
      <c r="C339" s="31"/>
      <c r="D339" s="41"/>
      <c r="E339" s="30"/>
      <c r="F339" s="30"/>
      <c r="G339" s="30"/>
      <c r="H339" s="30"/>
      <c r="I339" s="35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47"/>
      <c r="X339" s="110"/>
      <c r="Y339" s="16"/>
      <c r="Z339" s="16"/>
      <c r="AA339" s="16"/>
      <c r="AB339" s="16"/>
      <c r="AC339" s="16"/>
      <c r="AD339" s="16"/>
      <c r="AE339" s="16"/>
    </row>
    <row r="340" ht="15.75" customHeight="1">
      <c r="A340" s="30">
        <v>337.0</v>
      </c>
      <c r="B340" s="30"/>
      <c r="C340" s="31"/>
      <c r="D340" s="41"/>
      <c r="E340" s="30"/>
      <c r="F340" s="30"/>
      <c r="G340" s="30"/>
      <c r="H340" s="30"/>
      <c r="I340" s="35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47"/>
      <c r="X340" s="110"/>
      <c r="Y340" s="16"/>
      <c r="Z340" s="16"/>
      <c r="AA340" s="16"/>
      <c r="AB340" s="16"/>
      <c r="AC340" s="16"/>
      <c r="AD340" s="16"/>
      <c r="AE340" s="16"/>
    </row>
    <row r="341" ht="15.75" customHeight="1">
      <c r="A341" s="30">
        <v>338.0</v>
      </c>
      <c r="B341" s="30"/>
      <c r="C341" s="31"/>
      <c r="D341" s="41"/>
      <c r="E341" s="30"/>
      <c r="F341" s="30"/>
      <c r="G341" s="30"/>
      <c r="H341" s="30"/>
      <c r="I341" s="35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47"/>
      <c r="X341" s="110"/>
      <c r="Y341" s="16"/>
      <c r="Z341" s="16"/>
      <c r="AA341" s="16"/>
      <c r="AB341" s="16"/>
      <c r="AC341" s="16"/>
      <c r="AD341" s="16"/>
      <c r="AE341" s="16"/>
    </row>
    <row r="342" ht="15.75" customHeight="1">
      <c r="A342" s="30">
        <v>339.0</v>
      </c>
      <c r="B342" s="30"/>
      <c r="C342" s="31"/>
      <c r="D342" s="41"/>
      <c r="E342" s="30"/>
      <c r="F342" s="30"/>
      <c r="G342" s="30"/>
      <c r="H342" s="30"/>
      <c r="I342" s="35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47"/>
      <c r="X342" s="110"/>
      <c r="Y342" s="16"/>
      <c r="Z342" s="16"/>
      <c r="AA342" s="16"/>
      <c r="AB342" s="16"/>
      <c r="AC342" s="16"/>
      <c r="AD342" s="16"/>
      <c r="AE342" s="16"/>
    </row>
    <row r="343" ht="15.75" customHeight="1">
      <c r="A343" s="30">
        <v>340.0</v>
      </c>
      <c r="B343" s="30"/>
      <c r="C343" s="31"/>
      <c r="D343" s="41"/>
      <c r="E343" s="30"/>
      <c r="F343" s="30"/>
      <c r="G343" s="30"/>
      <c r="H343" s="30"/>
      <c r="I343" s="35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47"/>
      <c r="X343" s="110"/>
      <c r="Y343" s="16"/>
      <c r="Z343" s="16"/>
      <c r="AA343" s="16"/>
      <c r="AB343" s="16"/>
      <c r="AC343" s="16"/>
      <c r="AD343" s="16"/>
      <c r="AE343" s="16"/>
    </row>
    <row r="344" ht="15.75" customHeight="1">
      <c r="A344" s="30">
        <v>341.0</v>
      </c>
      <c r="B344" s="30"/>
      <c r="C344" s="31"/>
      <c r="D344" s="41"/>
      <c r="E344" s="30"/>
      <c r="F344" s="30"/>
      <c r="G344" s="30"/>
      <c r="H344" s="30"/>
      <c r="I344" s="35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47"/>
      <c r="X344" s="110"/>
      <c r="Y344" s="16"/>
      <c r="Z344" s="16"/>
      <c r="AA344" s="16"/>
      <c r="AB344" s="16"/>
      <c r="AC344" s="16"/>
      <c r="AD344" s="16"/>
      <c r="AE344" s="16"/>
    </row>
    <row r="345" ht="15.75" customHeight="1">
      <c r="A345" s="30">
        <v>342.0</v>
      </c>
      <c r="B345" s="30"/>
      <c r="C345" s="31"/>
      <c r="D345" s="41"/>
      <c r="E345" s="30"/>
      <c r="F345" s="30"/>
      <c r="G345" s="30"/>
      <c r="H345" s="30"/>
      <c r="I345" s="35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47"/>
      <c r="X345" s="110"/>
      <c r="Y345" s="16"/>
      <c r="Z345" s="16"/>
      <c r="AA345" s="16"/>
      <c r="AB345" s="16"/>
      <c r="AC345" s="16"/>
      <c r="AD345" s="16"/>
      <c r="AE345" s="16"/>
    </row>
    <row r="346" ht="15.75" customHeight="1">
      <c r="A346" s="30">
        <v>343.0</v>
      </c>
      <c r="B346" s="30"/>
      <c r="C346" s="31"/>
      <c r="D346" s="41"/>
      <c r="E346" s="30"/>
      <c r="F346" s="30"/>
      <c r="G346" s="30"/>
      <c r="H346" s="30"/>
      <c r="I346" s="35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47"/>
      <c r="X346" s="110"/>
      <c r="Y346" s="16"/>
      <c r="Z346" s="16"/>
      <c r="AA346" s="16"/>
      <c r="AB346" s="16"/>
      <c r="AC346" s="16"/>
      <c r="AD346" s="16"/>
      <c r="AE346" s="16"/>
    </row>
    <row r="347" ht="15.75" customHeight="1">
      <c r="A347" s="30">
        <v>344.0</v>
      </c>
      <c r="B347" s="30"/>
      <c r="C347" s="31"/>
      <c r="D347" s="41"/>
      <c r="E347" s="30"/>
      <c r="F347" s="30"/>
      <c r="G347" s="30"/>
      <c r="H347" s="30"/>
      <c r="I347" s="35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47"/>
      <c r="X347" s="110"/>
      <c r="Y347" s="16"/>
      <c r="Z347" s="16"/>
      <c r="AA347" s="16"/>
      <c r="AB347" s="16"/>
      <c r="AC347" s="16"/>
      <c r="AD347" s="16"/>
      <c r="AE347" s="16"/>
    </row>
    <row r="348" ht="15.75" customHeight="1">
      <c r="A348" s="30">
        <v>345.0</v>
      </c>
      <c r="B348" s="30"/>
      <c r="C348" s="31"/>
      <c r="D348" s="41"/>
      <c r="E348" s="30"/>
      <c r="F348" s="30"/>
      <c r="G348" s="30"/>
      <c r="H348" s="30"/>
      <c r="I348" s="35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47"/>
      <c r="X348" s="110"/>
      <c r="Y348" s="16"/>
      <c r="Z348" s="16"/>
      <c r="AA348" s="16"/>
      <c r="AB348" s="16"/>
      <c r="AC348" s="16"/>
      <c r="AD348" s="16"/>
      <c r="AE348" s="16"/>
    </row>
    <row r="349" ht="15.75" customHeight="1">
      <c r="A349" s="30">
        <v>346.0</v>
      </c>
      <c r="B349" s="30"/>
      <c r="C349" s="31"/>
      <c r="D349" s="41"/>
      <c r="E349" s="30"/>
      <c r="F349" s="30"/>
      <c r="G349" s="30"/>
      <c r="H349" s="30"/>
      <c r="I349" s="35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47"/>
      <c r="X349" s="110"/>
      <c r="Y349" s="16"/>
      <c r="Z349" s="16"/>
      <c r="AA349" s="16"/>
      <c r="AB349" s="16"/>
      <c r="AC349" s="16"/>
      <c r="AD349" s="16"/>
      <c r="AE349" s="16"/>
    </row>
    <row r="350" ht="15.75" customHeight="1">
      <c r="A350" s="30">
        <v>347.0</v>
      </c>
      <c r="B350" s="30"/>
      <c r="C350" s="31"/>
      <c r="D350" s="41"/>
      <c r="E350" s="30"/>
      <c r="F350" s="30"/>
      <c r="G350" s="30"/>
      <c r="H350" s="30"/>
      <c r="I350" s="35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47"/>
      <c r="X350" s="110"/>
      <c r="Y350" s="16"/>
      <c r="Z350" s="16"/>
      <c r="AA350" s="16"/>
      <c r="AB350" s="16"/>
      <c r="AC350" s="16"/>
      <c r="AD350" s="16"/>
      <c r="AE350" s="16"/>
    </row>
    <row r="351" ht="15.75" customHeight="1">
      <c r="A351" s="30">
        <v>348.0</v>
      </c>
      <c r="B351" s="30"/>
      <c r="C351" s="31"/>
      <c r="D351" s="41"/>
      <c r="E351" s="30"/>
      <c r="F351" s="30"/>
      <c r="G351" s="30"/>
      <c r="H351" s="30"/>
      <c r="I351" s="35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47"/>
      <c r="X351" s="110"/>
      <c r="Y351" s="16"/>
      <c r="Z351" s="16"/>
      <c r="AA351" s="16"/>
      <c r="AB351" s="16"/>
      <c r="AC351" s="16"/>
      <c r="AD351" s="16"/>
      <c r="AE351" s="16"/>
    </row>
    <row r="352" ht="15.75" customHeight="1">
      <c r="A352" s="30">
        <v>349.0</v>
      </c>
      <c r="B352" s="30"/>
      <c r="C352" s="31"/>
      <c r="D352" s="41"/>
      <c r="E352" s="30"/>
      <c r="F352" s="30"/>
      <c r="G352" s="30"/>
      <c r="H352" s="30"/>
      <c r="I352" s="35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47"/>
      <c r="X352" s="110"/>
      <c r="Y352" s="16"/>
      <c r="Z352" s="16"/>
      <c r="AA352" s="16"/>
      <c r="AB352" s="16"/>
      <c r="AC352" s="16"/>
      <c r="AD352" s="16"/>
      <c r="AE352" s="16"/>
    </row>
    <row r="353" ht="15.75" customHeight="1">
      <c r="A353" s="30">
        <v>350.0</v>
      </c>
      <c r="B353" s="30"/>
      <c r="C353" s="31"/>
      <c r="D353" s="41"/>
      <c r="E353" s="30"/>
      <c r="F353" s="30"/>
      <c r="G353" s="30"/>
      <c r="H353" s="30"/>
      <c r="I353" s="35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47"/>
      <c r="X353" s="110"/>
      <c r="Y353" s="16"/>
      <c r="Z353" s="16"/>
      <c r="AA353" s="16"/>
      <c r="AB353" s="16"/>
      <c r="AC353" s="16"/>
      <c r="AD353" s="16"/>
      <c r="AE353" s="16"/>
    </row>
    <row r="354" ht="15.75" customHeight="1">
      <c r="A354" s="30">
        <v>351.0</v>
      </c>
      <c r="B354" s="30"/>
      <c r="C354" s="31"/>
      <c r="D354" s="41"/>
      <c r="E354" s="30"/>
      <c r="F354" s="30"/>
      <c r="G354" s="30"/>
      <c r="H354" s="30"/>
      <c r="I354" s="35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47"/>
      <c r="X354" s="110"/>
      <c r="Y354" s="16"/>
      <c r="Z354" s="16"/>
      <c r="AA354" s="16"/>
      <c r="AB354" s="16"/>
      <c r="AC354" s="16"/>
      <c r="AD354" s="16"/>
      <c r="AE354" s="16"/>
    </row>
    <row r="355" ht="15.75" customHeight="1">
      <c r="A355" s="30">
        <v>352.0</v>
      </c>
      <c r="B355" s="30"/>
      <c r="C355" s="31"/>
      <c r="D355" s="41"/>
      <c r="E355" s="30"/>
      <c r="F355" s="30"/>
      <c r="G355" s="30"/>
      <c r="H355" s="30"/>
      <c r="I355" s="35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47"/>
      <c r="X355" s="110"/>
      <c r="Y355" s="16"/>
      <c r="Z355" s="16"/>
      <c r="AA355" s="16"/>
      <c r="AB355" s="16"/>
      <c r="AC355" s="16"/>
      <c r="AD355" s="16"/>
      <c r="AE355" s="16"/>
    </row>
    <row r="356" ht="15.75" customHeight="1">
      <c r="A356" s="30">
        <v>353.0</v>
      </c>
      <c r="B356" s="30"/>
      <c r="C356" s="31"/>
      <c r="D356" s="41"/>
      <c r="E356" s="30"/>
      <c r="F356" s="30"/>
      <c r="G356" s="30"/>
      <c r="H356" s="30"/>
      <c r="I356" s="35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47"/>
      <c r="X356" s="110"/>
      <c r="Y356" s="16"/>
      <c r="Z356" s="16"/>
      <c r="AA356" s="16"/>
      <c r="AB356" s="16"/>
      <c r="AC356" s="16"/>
      <c r="AD356" s="16"/>
      <c r="AE356" s="16"/>
    </row>
    <row r="357" ht="15.75" customHeight="1">
      <c r="A357" s="30">
        <v>354.0</v>
      </c>
      <c r="B357" s="30"/>
      <c r="C357" s="31"/>
      <c r="D357" s="41"/>
      <c r="E357" s="30"/>
      <c r="F357" s="30"/>
      <c r="G357" s="30"/>
      <c r="H357" s="30"/>
      <c r="I357" s="35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47"/>
      <c r="X357" s="110"/>
      <c r="Y357" s="16"/>
      <c r="Z357" s="16"/>
      <c r="AA357" s="16"/>
      <c r="AB357" s="16"/>
      <c r="AC357" s="16"/>
      <c r="AD357" s="16"/>
      <c r="AE357" s="16"/>
    </row>
    <row r="358" ht="15.75" customHeight="1">
      <c r="A358" s="30">
        <v>355.0</v>
      </c>
      <c r="B358" s="30"/>
      <c r="C358" s="31"/>
      <c r="D358" s="41"/>
      <c r="E358" s="30"/>
      <c r="F358" s="30"/>
      <c r="G358" s="30"/>
      <c r="H358" s="30"/>
      <c r="I358" s="35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47"/>
      <c r="X358" s="110"/>
      <c r="Y358" s="16"/>
      <c r="Z358" s="16"/>
      <c r="AA358" s="16"/>
      <c r="AB358" s="16"/>
      <c r="AC358" s="16"/>
      <c r="AD358" s="16"/>
      <c r="AE358" s="16"/>
    </row>
    <row r="359" ht="15.75" customHeight="1">
      <c r="A359" s="30">
        <v>356.0</v>
      </c>
      <c r="B359" s="30"/>
      <c r="C359" s="31"/>
      <c r="D359" s="41"/>
      <c r="E359" s="30"/>
      <c r="F359" s="30"/>
      <c r="G359" s="30"/>
      <c r="H359" s="30"/>
      <c r="I359" s="35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47"/>
      <c r="X359" s="110"/>
      <c r="Y359" s="16"/>
      <c r="Z359" s="16"/>
      <c r="AA359" s="16"/>
      <c r="AB359" s="16"/>
      <c r="AC359" s="16"/>
      <c r="AD359" s="16"/>
      <c r="AE359" s="16"/>
    </row>
    <row r="360" ht="15.75" customHeight="1">
      <c r="A360" s="30">
        <v>357.0</v>
      </c>
      <c r="B360" s="30"/>
      <c r="C360" s="31"/>
      <c r="D360" s="41"/>
      <c r="E360" s="30"/>
      <c r="F360" s="30"/>
      <c r="G360" s="30"/>
      <c r="H360" s="30"/>
      <c r="I360" s="35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47"/>
      <c r="X360" s="110"/>
      <c r="Y360" s="16"/>
      <c r="Z360" s="16"/>
      <c r="AA360" s="16"/>
      <c r="AB360" s="16"/>
      <c r="AC360" s="16"/>
      <c r="AD360" s="16"/>
      <c r="AE360" s="16"/>
    </row>
    <row r="361" ht="15.75" customHeight="1">
      <c r="A361" s="30">
        <v>358.0</v>
      </c>
      <c r="B361" s="30"/>
      <c r="C361" s="31"/>
      <c r="D361" s="41"/>
      <c r="E361" s="30"/>
      <c r="F361" s="30"/>
      <c r="G361" s="30"/>
      <c r="H361" s="30"/>
      <c r="I361" s="35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47"/>
      <c r="X361" s="110"/>
      <c r="Y361" s="16"/>
      <c r="Z361" s="16"/>
      <c r="AA361" s="16"/>
      <c r="AB361" s="16"/>
      <c r="AC361" s="16"/>
      <c r="AD361" s="16"/>
      <c r="AE361" s="16"/>
    </row>
    <row r="362" ht="15.75" customHeight="1">
      <c r="A362" s="30">
        <v>359.0</v>
      </c>
      <c r="B362" s="30"/>
      <c r="C362" s="31"/>
      <c r="D362" s="41"/>
      <c r="E362" s="30"/>
      <c r="F362" s="30"/>
      <c r="G362" s="30"/>
      <c r="H362" s="30"/>
      <c r="I362" s="35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47"/>
      <c r="X362" s="110"/>
      <c r="Y362" s="16"/>
      <c r="Z362" s="16"/>
      <c r="AA362" s="16"/>
      <c r="AB362" s="16"/>
      <c r="AC362" s="16"/>
      <c r="AD362" s="16"/>
      <c r="AE362" s="16"/>
    </row>
    <row r="363" ht="15.75" customHeight="1">
      <c r="A363" s="30">
        <v>360.0</v>
      </c>
      <c r="B363" s="30"/>
      <c r="C363" s="31"/>
      <c r="D363" s="41"/>
      <c r="E363" s="30"/>
      <c r="F363" s="30"/>
      <c r="G363" s="30"/>
      <c r="H363" s="30"/>
      <c r="I363" s="35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47"/>
      <c r="X363" s="110"/>
      <c r="Y363" s="16"/>
      <c r="Z363" s="16"/>
      <c r="AA363" s="16"/>
      <c r="AB363" s="16"/>
      <c r="AC363" s="16"/>
      <c r="AD363" s="16"/>
      <c r="AE363" s="16"/>
    </row>
    <row r="364" ht="15.75" customHeight="1">
      <c r="A364" s="30">
        <v>361.0</v>
      </c>
      <c r="B364" s="30"/>
      <c r="C364" s="31"/>
      <c r="D364" s="41"/>
      <c r="E364" s="30"/>
      <c r="F364" s="30"/>
      <c r="G364" s="30"/>
      <c r="H364" s="30"/>
      <c r="I364" s="35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47"/>
      <c r="X364" s="110"/>
      <c r="Y364" s="16"/>
      <c r="Z364" s="16"/>
      <c r="AA364" s="16"/>
      <c r="AB364" s="16"/>
      <c r="AC364" s="16"/>
      <c r="AD364" s="16"/>
      <c r="AE364" s="16"/>
    </row>
    <row r="365" ht="15.75" customHeight="1">
      <c r="A365" s="30">
        <v>362.0</v>
      </c>
      <c r="B365" s="30"/>
      <c r="C365" s="31"/>
      <c r="D365" s="41"/>
      <c r="E365" s="30"/>
      <c r="F365" s="30"/>
      <c r="G365" s="30"/>
      <c r="H365" s="30"/>
      <c r="I365" s="35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47"/>
      <c r="X365" s="110"/>
      <c r="Y365" s="16"/>
      <c r="Z365" s="16"/>
      <c r="AA365" s="16"/>
      <c r="AB365" s="16"/>
      <c r="AC365" s="16"/>
      <c r="AD365" s="16"/>
      <c r="AE365" s="16"/>
    </row>
    <row r="366" ht="15.75" customHeight="1">
      <c r="A366" s="30">
        <v>363.0</v>
      </c>
      <c r="B366" s="30"/>
      <c r="C366" s="31"/>
      <c r="D366" s="41"/>
      <c r="E366" s="30"/>
      <c r="F366" s="30"/>
      <c r="G366" s="30"/>
      <c r="H366" s="30"/>
      <c r="I366" s="35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47"/>
      <c r="X366" s="110"/>
      <c r="Y366" s="16"/>
      <c r="Z366" s="16"/>
      <c r="AA366" s="16"/>
      <c r="AB366" s="16"/>
      <c r="AC366" s="16"/>
      <c r="AD366" s="16"/>
      <c r="AE366" s="16"/>
    </row>
    <row r="367" ht="15.75" customHeight="1">
      <c r="A367" s="30">
        <v>364.0</v>
      </c>
      <c r="B367" s="30"/>
      <c r="C367" s="31"/>
      <c r="D367" s="41"/>
      <c r="E367" s="30"/>
      <c r="F367" s="30"/>
      <c r="G367" s="30"/>
      <c r="H367" s="30"/>
      <c r="I367" s="35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47"/>
      <c r="X367" s="110"/>
      <c r="Y367" s="16"/>
      <c r="Z367" s="16"/>
      <c r="AA367" s="16"/>
      <c r="AB367" s="16"/>
      <c r="AC367" s="16"/>
      <c r="AD367" s="16"/>
      <c r="AE367" s="16"/>
    </row>
    <row r="368" ht="15.75" customHeight="1">
      <c r="A368" s="30">
        <v>365.0</v>
      </c>
      <c r="B368" s="30"/>
      <c r="C368" s="31"/>
      <c r="D368" s="41"/>
      <c r="E368" s="30"/>
      <c r="F368" s="30"/>
      <c r="G368" s="30"/>
      <c r="H368" s="30"/>
      <c r="I368" s="35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47"/>
      <c r="X368" s="110"/>
      <c r="Y368" s="16"/>
      <c r="Z368" s="16"/>
      <c r="AA368" s="16"/>
      <c r="AB368" s="16"/>
      <c r="AC368" s="16"/>
      <c r="AD368" s="16"/>
      <c r="AE368" s="16"/>
    </row>
    <row r="369" ht="15.75" customHeight="1">
      <c r="A369" s="30">
        <v>366.0</v>
      </c>
      <c r="B369" s="30"/>
      <c r="C369" s="31"/>
      <c r="D369" s="41"/>
      <c r="E369" s="30"/>
      <c r="F369" s="30"/>
      <c r="G369" s="30"/>
      <c r="H369" s="30"/>
      <c r="I369" s="35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47"/>
      <c r="X369" s="110"/>
      <c r="Y369" s="16"/>
      <c r="Z369" s="16"/>
      <c r="AA369" s="16"/>
      <c r="AB369" s="16"/>
      <c r="AC369" s="16"/>
      <c r="AD369" s="16"/>
      <c r="AE369" s="16"/>
    </row>
    <row r="370" ht="15.75" customHeight="1">
      <c r="A370" s="30">
        <v>367.0</v>
      </c>
      <c r="B370" s="30"/>
      <c r="C370" s="31"/>
      <c r="D370" s="41"/>
      <c r="E370" s="30"/>
      <c r="F370" s="30"/>
      <c r="G370" s="30"/>
      <c r="H370" s="30"/>
      <c r="I370" s="35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47"/>
      <c r="X370" s="110"/>
      <c r="Y370" s="16"/>
      <c r="Z370" s="16"/>
      <c r="AA370" s="16"/>
      <c r="AB370" s="16"/>
      <c r="AC370" s="16"/>
      <c r="AD370" s="16"/>
      <c r="AE370" s="16"/>
    </row>
    <row r="371" ht="15.75" customHeight="1">
      <c r="A371" s="30">
        <v>368.0</v>
      </c>
      <c r="B371" s="30"/>
      <c r="C371" s="31"/>
      <c r="D371" s="41"/>
      <c r="E371" s="30"/>
      <c r="F371" s="30"/>
      <c r="G371" s="30"/>
      <c r="H371" s="30"/>
      <c r="I371" s="35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47"/>
      <c r="X371" s="110"/>
      <c r="Y371" s="16"/>
      <c r="Z371" s="16"/>
      <c r="AA371" s="16"/>
      <c r="AB371" s="16"/>
      <c r="AC371" s="16"/>
      <c r="AD371" s="16"/>
      <c r="AE371" s="16"/>
    </row>
    <row r="372" ht="15.75" customHeight="1">
      <c r="A372" s="30">
        <v>369.0</v>
      </c>
      <c r="B372" s="30"/>
      <c r="C372" s="31"/>
      <c r="D372" s="41"/>
      <c r="E372" s="30"/>
      <c r="F372" s="30"/>
      <c r="G372" s="30"/>
      <c r="H372" s="30"/>
      <c r="I372" s="35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47"/>
      <c r="X372" s="110"/>
      <c r="Y372" s="16"/>
      <c r="Z372" s="16"/>
      <c r="AA372" s="16"/>
      <c r="AB372" s="16"/>
      <c r="AC372" s="16"/>
      <c r="AD372" s="16"/>
      <c r="AE372" s="16"/>
    </row>
    <row r="373" ht="15.75" customHeight="1">
      <c r="A373" s="30">
        <v>370.0</v>
      </c>
      <c r="B373" s="30"/>
      <c r="C373" s="31"/>
      <c r="D373" s="41"/>
      <c r="E373" s="30"/>
      <c r="F373" s="30"/>
      <c r="G373" s="30"/>
      <c r="H373" s="30"/>
      <c r="I373" s="35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47"/>
      <c r="X373" s="110"/>
      <c r="Y373" s="16"/>
      <c r="Z373" s="16"/>
      <c r="AA373" s="16"/>
      <c r="AB373" s="16"/>
      <c r="AC373" s="16"/>
      <c r="AD373" s="16"/>
      <c r="AE373" s="16"/>
    </row>
    <row r="374" ht="15.75" customHeight="1">
      <c r="A374" s="30">
        <v>371.0</v>
      </c>
      <c r="B374" s="30"/>
      <c r="C374" s="31"/>
      <c r="D374" s="41"/>
      <c r="E374" s="30"/>
      <c r="F374" s="30"/>
      <c r="G374" s="30"/>
      <c r="H374" s="30"/>
      <c r="I374" s="35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47"/>
      <c r="X374" s="110"/>
      <c r="Y374" s="16"/>
      <c r="Z374" s="16"/>
      <c r="AA374" s="16"/>
      <c r="AB374" s="16"/>
      <c r="AC374" s="16"/>
      <c r="AD374" s="16"/>
      <c r="AE374" s="16"/>
    </row>
    <row r="375" ht="15.75" customHeight="1">
      <c r="A375" s="30">
        <v>372.0</v>
      </c>
      <c r="B375" s="30"/>
      <c r="C375" s="31"/>
      <c r="D375" s="41"/>
      <c r="E375" s="30"/>
      <c r="F375" s="30"/>
      <c r="G375" s="30"/>
      <c r="H375" s="30"/>
      <c r="I375" s="35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47"/>
      <c r="X375" s="110"/>
      <c r="Y375" s="16"/>
      <c r="Z375" s="16"/>
      <c r="AA375" s="16"/>
      <c r="AB375" s="16"/>
      <c r="AC375" s="16"/>
      <c r="AD375" s="16"/>
      <c r="AE375" s="16"/>
    </row>
    <row r="376" ht="15.75" customHeight="1">
      <c r="A376" s="30">
        <v>373.0</v>
      </c>
      <c r="B376" s="30"/>
      <c r="C376" s="31"/>
      <c r="D376" s="41"/>
      <c r="E376" s="30"/>
      <c r="F376" s="30"/>
      <c r="G376" s="30"/>
      <c r="H376" s="30"/>
      <c r="I376" s="35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47"/>
      <c r="X376" s="110"/>
      <c r="Y376" s="16"/>
      <c r="Z376" s="16"/>
      <c r="AA376" s="16"/>
      <c r="AB376" s="16"/>
      <c r="AC376" s="16"/>
      <c r="AD376" s="16"/>
      <c r="AE376" s="16"/>
    </row>
    <row r="377" ht="15.75" customHeight="1">
      <c r="A377" s="30">
        <v>374.0</v>
      </c>
      <c r="B377" s="30"/>
      <c r="C377" s="31"/>
      <c r="D377" s="41"/>
      <c r="E377" s="30"/>
      <c r="F377" s="30"/>
      <c r="G377" s="30"/>
      <c r="H377" s="30"/>
      <c r="I377" s="35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47"/>
      <c r="X377" s="110"/>
      <c r="Y377" s="16"/>
      <c r="Z377" s="16"/>
      <c r="AA377" s="16"/>
      <c r="AB377" s="16"/>
      <c r="AC377" s="16"/>
      <c r="AD377" s="16"/>
      <c r="AE377" s="16"/>
    </row>
    <row r="378" ht="15.75" customHeight="1">
      <c r="A378" s="30">
        <v>375.0</v>
      </c>
      <c r="B378" s="30"/>
      <c r="C378" s="31"/>
      <c r="D378" s="41"/>
      <c r="E378" s="30"/>
      <c r="F378" s="30"/>
      <c r="G378" s="30"/>
      <c r="H378" s="30"/>
      <c r="I378" s="35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47"/>
      <c r="X378" s="110"/>
      <c r="Y378" s="16"/>
      <c r="Z378" s="16"/>
      <c r="AA378" s="16"/>
      <c r="AB378" s="16"/>
      <c r="AC378" s="16"/>
      <c r="AD378" s="16"/>
      <c r="AE378" s="16"/>
    </row>
    <row r="379" ht="15.75" customHeight="1">
      <c r="A379" s="30">
        <v>376.0</v>
      </c>
      <c r="B379" s="30"/>
      <c r="C379" s="31"/>
      <c r="D379" s="41"/>
      <c r="E379" s="30"/>
      <c r="F379" s="30"/>
      <c r="G379" s="30"/>
      <c r="H379" s="30"/>
      <c r="I379" s="35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47"/>
      <c r="X379" s="110"/>
      <c r="Y379" s="16"/>
      <c r="Z379" s="16"/>
      <c r="AA379" s="16"/>
      <c r="AB379" s="16"/>
      <c r="AC379" s="16"/>
      <c r="AD379" s="16"/>
      <c r="AE379" s="16"/>
    </row>
    <row r="380" ht="15.75" customHeight="1">
      <c r="A380" s="30">
        <v>377.0</v>
      </c>
      <c r="B380" s="30"/>
      <c r="C380" s="31"/>
      <c r="D380" s="41"/>
      <c r="E380" s="30"/>
      <c r="F380" s="30"/>
      <c r="G380" s="30"/>
      <c r="H380" s="30"/>
      <c r="I380" s="35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47"/>
      <c r="X380" s="110"/>
      <c r="Y380" s="16"/>
      <c r="Z380" s="16"/>
      <c r="AA380" s="16"/>
      <c r="AB380" s="16"/>
      <c r="AC380" s="16"/>
      <c r="AD380" s="16"/>
      <c r="AE380" s="16"/>
    </row>
    <row r="381" ht="15.75" customHeight="1">
      <c r="A381" s="30">
        <v>378.0</v>
      </c>
      <c r="B381" s="30"/>
      <c r="C381" s="31"/>
      <c r="D381" s="41"/>
      <c r="E381" s="30"/>
      <c r="F381" s="30"/>
      <c r="G381" s="30"/>
      <c r="H381" s="30"/>
      <c r="I381" s="35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47"/>
      <c r="X381" s="110"/>
      <c r="Y381" s="16"/>
      <c r="Z381" s="16"/>
      <c r="AA381" s="16"/>
      <c r="AB381" s="16"/>
      <c r="AC381" s="16"/>
      <c r="AD381" s="16"/>
      <c r="AE381" s="16"/>
    </row>
    <row r="382" ht="15.75" customHeight="1">
      <c r="A382" s="30">
        <v>379.0</v>
      </c>
      <c r="B382" s="30"/>
      <c r="C382" s="31"/>
      <c r="D382" s="41"/>
      <c r="E382" s="30"/>
      <c r="F382" s="30"/>
      <c r="G382" s="30"/>
      <c r="H382" s="30"/>
      <c r="I382" s="35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47"/>
      <c r="X382" s="110"/>
      <c r="Y382" s="16"/>
      <c r="Z382" s="16"/>
      <c r="AA382" s="16"/>
      <c r="AB382" s="16"/>
      <c r="AC382" s="16"/>
      <c r="AD382" s="16"/>
      <c r="AE382" s="16"/>
    </row>
    <row r="383" ht="15.75" customHeight="1">
      <c r="A383" s="30">
        <v>380.0</v>
      </c>
      <c r="B383" s="30"/>
      <c r="C383" s="31"/>
      <c r="D383" s="41"/>
      <c r="E383" s="30"/>
      <c r="F383" s="30"/>
      <c r="G383" s="30"/>
      <c r="H383" s="30"/>
      <c r="I383" s="35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47"/>
      <c r="X383" s="110"/>
      <c r="Y383" s="16"/>
      <c r="Z383" s="16"/>
      <c r="AA383" s="16"/>
      <c r="AB383" s="16"/>
      <c r="AC383" s="16"/>
      <c r="AD383" s="16"/>
      <c r="AE383" s="16"/>
    </row>
    <row r="384" ht="15.75" customHeight="1">
      <c r="A384" s="30">
        <v>381.0</v>
      </c>
      <c r="B384" s="30"/>
      <c r="C384" s="31"/>
      <c r="D384" s="41"/>
      <c r="E384" s="30"/>
      <c r="F384" s="30"/>
      <c r="G384" s="30"/>
      <c r="H384" s="30"/>
      <c r="I384" s="35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47"/>
      <c r="X384" s="110"/>
      <c r="Y384" s="16"/>
      <c r="Z384" s="16"/>
      <c r="AA384" s="16"/>
      <c r="AB384" s="16"/>
      <c r="AC384" s="16"/>
      <c r="AD384" s="16"/>
      <c r="AE384" s="16"/>
    </row>
    <row r="385" ht="15.75" customHeight="1">
      <c r="A385" s="30">
        <v>382.0</v>
      </c>
      <c r="B385" s="30"/>
      <c r="C385" s="31"/>
      <c r="D385" s="41"/>
      <c r="E385" s="30"/>
      <c r="F385" s="30"/>
      <c r="G385" s="30"/>
      <c r="H385" s="30"/>
      <c r="I385" s="35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47"/>
      <c r="X385" s="110"/>
      <c r="Y385" s="16"/>
      <c r="Z385" s="16"/>
      <c r="AA385" s="16"/>
      <c r="AB385" s="16"/>
      <c r="AC385" s="16"/>
      <c r="AD385" s="16"/>
      <c r="AE385" s="16"/>
    </row>
    <row r="386" ht="15.75" customHeight="1">
      <c r="A386" s="30">
        <v>383.0</v>
      </c>
      <c r="B386" s="30"/>
      <c r="C386" s="31"/>
      <c r="D386" s="41"/>
      <c r="E386" s="30"/>
      <c r="F386" s="30"/>
      <c r="G386" s="30"/>
      <c r="H386" s="30"/>
      <c r="I386" s="35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47"/>
      <c r="X386" s="110"/>
      <c r="Y386" s="16"/>
      <c r="Z386" s="16"/>
      <c r="AA386" s="16"/>
      <c r="AB386" s="16"/>
      <c r="AC386" s="16"/>
      <c r="AD386" s="16"/>
      <c r="AE386" s="16"/>
    </row>
    <row r="387" ht="15.75" customHeight="1">
      <c r="A387" s="30">
        <v>384.0</v>
      </c>
      <c r="B387" s="30"/>
      <c r="C387" s="31"/>
      <c r="D387" s="41"/>
      <c r="E387" s="30"/>
      <c r="F387" s="30"/>
      <c r="G387" s="30"/>
      <c r="H387" s="30"/>
      <c r="I387" s="35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47"/>
      <c r="X387" s="110"/>
      <c r="Y387" s="16"/>
      <c r="Z387" s="16"/>
      <c r="AA387" s="16"/>
      <c r="AB387" s="16"/>
      <c r="AC387" s="16"/>
      <c r="AD387" s="16"/>
      <c r="AE387" s="16"/>
    </row>
    <row r="388" ht="15.75" customHeight="1">
      <c r="A388" s="30">
        <v>385.0</v>
      </c>
      <c r="B388" s="30"/>
      <c r="C388" s="31"/>
      <c r="D388" s="41"/>
      <c r="E388" s="30"/>
      <c r="F388" s="30"/>
      <c r="G388" s="30"/>
      <c r="H388" s="30"/>
      <c r="I388" s="35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47"/>
      <c r="X388" s="110"/>
      <c r="Y388" s="16"/>
      <c r="Z388" s="16"/>
      <c r="AA388" s="16"/>
      <c r="AB388" s="16"/>
      <c r="AC388" s="16"/>
      <c r="AD388" s="16"/>
      <c r="AE388" s="16"/>
    </row>
    <row r="389" ht="15.75" customHeight="1">
      <c r="A389" s="30">
        <v>386.0</v>
      </c>
      <c r="B389" s="30"/>
      <c r="C389" s="31"/>
      <c r="D389" s="41"/>
      <c r="E389" s="30"/>
      <c r="F389" s="30"/>
      <c r="G389" s="30"/>
      <c r="H389" s="30"/>
      <c r="I389" s="35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47"/>
      <c r="X389" s="110"/>
      <c r="Y389" s="16"/>
      <c r="Z389" s="16"/>
      <c r="AA389" s="16"/>
      <c r="AB389" s="16"/>
      <c r="AC389" s="16"/>
      <c r="AD389" s="16"/>
      <c r="AE389" s="16"/>
    </row>
    <row r="390" ht="15.75" customHeight="1">
      <c r="A390" s="30">
        <v>387.0</v>
      </c>
      <c r="B390" s="30"/>
      <c r="C390" s="31"/>
      <c r="D390" s="41"/>
      <c r="E390" s="30"/>
      <c r="F390" s="30"/>
      <c r="G390" s="30"/>
      <c r="H390" s="30"/>
      <c r="I390" s="35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47"/>
      <c r="X390" s="110"/>
      <c r="Y390" s="16"/>
      <c r="Z390" s="16"/>
      <c r="AA390" s="16"/>
      <c r="AB390" s="16"/>
      <c r="AC390" s="16"/>
      <c r="AD390" s="16"/>
      <c r="AE390" s="16"/>
    </row>
    <row r="391" ht="15.75" customHeight="1">
      <c r="A391" s="30">
        <v>388.0</v>
      </c>
      <c r="B391" s="30"/>
      <c r="C391" s="31"/>
      <c r="D391" s="41"/>
      <c r="E391" s="30"/>
      <c r="F391" s="30"/>
      <c r="G391" s="30"/>
      <c r="H391" s="30"/>
      <c r="I391" s="35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47"/>
      <c r="X391" s="110"/>
      <c r="Y391" s="16"/>
      <c r="Z391" s="16"/>
      <c r="AA391" s="16"/>
      <c r="AB391" s="16"/>
      <c r="AC391" s="16"/>
      <c r="AD391" s="16"/>
      <c r="AE391" s="16"/>
    </row>
    <row r="392" ht="15.75" customHeight="1">
      <c r="A392" s="30">
        <v>389.0</v>
      </c>
      <c r="B392" s="30"/>
      <c r="C392" s="31"/>
      <c r="D392" s="41"/>
      <c r="E392" s="30"/>
      <c r="F392" s="30"/>
      <c r="G392" s="30"/>
      <c r="H392" s="30"/>
      <c r="I392" s="35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47"/>
      <c r="X392" s="110"/>
      <c r="Y392" s="16"/>
      <c r="Z392" s="16"/>
      <c r="AA392" s="16"/>
      <c r="AB392" s="16"/>
      <c r="AC392" s="16"/>
      <c r="AD392" s="16"/>
      <c r="AE392" s="16"/>
    </row>
    <row r="393" ht="15.75" customHeight="1">
      <c r="A393" s="30">
        <v>390.0</v>
      </c>
      <c r="B393" s="30"/>
      <c r="C393" s="31"/>
      <c r="D393" s="41"/>
      <c r="E393" s="30"/>
      <c r="F393" s="30"/>
      <c r="G393" s="30"/>
      <c r="H393" s="30"/>
      <c r="I393" s="35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47"/>
      <c r="X393" s="110"/>
      <c r="Y393" s="16"/>
      <c r="Z393" s="16"/>
      <c r="AA393" s="16"/>
      <c r="AB393" s="16"/>
      <c r="AC393" s="16"/>
      <c r="AD393" s="16"/>
      <c r="AE393" s="16"/>
    </row>
    <row r="394" ht="15.75" customHeight="1">
      <c r="A394" s="30">
        <v>391.0</v>
      </c>
      <c r="B394" s="30"/>
      <c r="C394" s="31"/>
      <c r="D394" s="41"/>
      <c r="E394" s="30"/>
      <c r="F394" s="30"/>
      <c r="G394" s="30"/>
      <c r="H394" s="30"/>
      <c r="I394" s="35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47"/>
      <c r="X394" s="110"/>
      <c r="Y394" s="16"/>
      <c r="Z394" s="16"/>
      <c r="AA394" s="16"/>
      <c r="AB394" s="16"/>
      <c r="AC394" s="16"/>
      <c r="AD394" s="16"/>
      <c r="AE394" s="16"/>
    </row>
    <row r="395" ht="15.75" customHeight="1">
      <c r="A395" s="30">
        <v>392.0</v>
      </c>
      <c r="B395" s="30"/>
      <c r="C395" s="31"/>
      <c r="D395" s="41"/>
      <c r="E395" s="30"/>
      <c r="F395" s="30"/>
      <c r="G395" s="30"/>
      <c r="H395" s="30"/>
      <c r="I395" s="35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47"/>
      <c r="X395" s="110"/>
      <c r="Y395" s="16"/>
      <c r="Z395" s="16"/>
      <c r="AA395" s="16"/>
      <c r="AB395" s="16"/>
      <c r="AC395" s="16"/>
      <c r="AD395" s="16"/>
      <c r="AE395" s="16"/>
    </row>
    <row r="396" ht="15.75" customHeight="1">
      <c r="A396" s="30">
        <v>393.0</v>
      </c>
      <c r="B396" s="30"/>
      <c r="C396" s="31"/>
      <c r="D396" s="41"/>
      <c r="E396" s="30"/>
      <c r="F396" s="30"/>
      <c r="G396" s="30"/>
      <c r="H396" s="30"/>
      <c r="I396" s="35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47"/>
      <c r="X396" s="110"/>
      <c r="Y396" s="16"/>
      <c r="Z396" s="16"/>
      <c r="AA396" s="16"/>
      <c r="AB396" s="16"/>
      <c r="AC396" s="16"/>
      <c r="AD396" s="16"/>
      <c r="AE396" s="16"/>
    </row>
    <row r="397" ht="15.75" customHeight="1">
      <c r="A397" s="30">
        <v>394.0</v>
      </c>
      <c r="B397" s="30"/>
      <c r="C397" s="31"/>
      <c r="D397" s="41"/>
      <c r="E397" s="30"/>
      <c r="F397" s="30"/>
      <c r="G397" s="30"/>
      <c r="H397" s="30"/>
      <c r="I397" s="35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47"/>
      <c r="X397" s="110"/>
      <c r="Y397" s="16"/>
      <c r="Z397" s="16"/>
      <c r="AA397" s="16"/>
      <c r="AB397" s="16"/>
      <c r="AC397" s="16"/>
      <c r="AD397" s="16"/>
      <c r="AE397" s="16"/>
    </row>
    <row r="398" ht="15.75" customHeight="1">
      <c r="A398" s="30">
        <v>395.0</v>
      </c>
      <c r="B398" s="30"/>
      <c r="C398" s="31"/>
      <c r="D398" s="41"/>
      <c r="E398" s="30"/>
      <c r="F398" s="30"/>
      <c r="G398" s="30"/>
      <c r="H398" s="30"/>
      <c r="I398" s="35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47"/>
      <c r="X398" s="110"/>
      <c r="Y398" s="16"/>
      <c r="Z398" s="16"/>
      <c r="AA398" s="16"/>
      <c r="AB398" s="16"/>
      <c r="AC398" s="16"/>
      <c r="AD398" s="16"/>
      <c r="AE398" s="16"/>
    </row>
    <row r="399" ht="15.75" customHeight="1">
      <c r="A399" s="30">
        <v>396.0</v>
      </c>
      <c r="B399" s="30"/>
      <c r="C399" s="31"/>
      <c r="D399" s="41"/>
      <c r="E399" s="30"/>
      <c r="F399" s="30"/>
      <c r="G399" s="30"/>
      <c r="H399" s="30"/>
      <c r="I399" s="35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47"/>
      <c r="X399" s="110"/>
      <c r="Y399" s="16"/>
      <c r="Z399" s="16"/>
      <c r="AA399" s="16"/>
      <c r="AB399" s="16"/>
      <c r="AC399" s="16"/>
      <c r="AD399" s="16"/>
      <c r="AE399" s="16"/>
    </row>
    <row r="400" ht="15.75" customHeight="1">
      <c r="A400" s="30">
        <v>397.0</v>
      </c>
      <c r="B400" s="30"/>
      <c r="C400" s="31"/>
      <c r="D400" s="41"/>
      <c r="E400" s="30"/>
      <c r="F400" s="30"/>
      <c r="G400" s="30"/>
      <c r="H400" s="30"/>
      <c r="I400" s="35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47"/>
      <c r="X400" s="110"/>
      <c r="Y400" s="16"/>
      <c r="Z400" s="16"/>
      <c r="AA400" s="16"/>
      <c r="AB400" s="16"/>
      <c r="AC400" s="16"/>
      <c r="AD400" s="16"/>
      <c r="AE400" s="16"/>
    </row>
    <row r="401" ht="15.75" customHeight="1">
      <c r="A401" s="30">
        <v>398.0</v>
      </c>
      <c r="B401" s="30"/>
      <c r="C401" s="31"/>
      <c r="D401" s="41"/>
      <c r="E401" s="30"/>
      <c r="F401" s="30"/>
      <c r="G401" s="30"/>
      <c r="H401" s="30"/>
      <c r="I401" s="35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47"/>
      <c r="X401" s="110"/>
      <c r="Y401" s="16"/>
      <c r="Z401" s="16"/>
      <c r="AA401" s="16"/>
      <c r="AB401" s="16"/>
      <c r="AC401" s="16"/>
      <c r="AD401" s="16"/>
      <c r="AE401" s="16"/>
    </row>
    <row r="402" ht="15.75" customHeight="1">
      <c r="A402" s="30">
        <v>399.0</v>
      </c>
      <c r="B402" s="30"/>
      <c r="C402" s="31"/>
      <c r="D402" s="41"/>
      <c r="E402" s="30"/>
      <c r="F402" s="30"/>
      <c r="G402" s="30"/>
      <c r="H402" s="30"/>
      <c r="I402" s="35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47"/>
      <c r="X402" s="110"/>
      <c r="Y402" s="16"/>
      <c r="Z402" s="16"/>
      <c r="AA402" s="16"/>
      <c r="AB402" s="16"/>
      <c r="AC402" s="16"/>
      <c r="AD402" s="16"/>
      <c r="AE402" s="16"/>
    </row>
    <row r="403" ht="15.75" customHeight="1">
      <c r="A403" s="30">
        <v>400.0</v>
      </c>
      <c r="B403" s="30"/>
      <c r="C403" s="31"/>
      <c r="D403" s="41"/>
      <c r="E403" s="30"/>
      <c r="F403" s="30"/>
      <c r="G403" s="30"/>
      <c r="H403" s="30"/>
      <c r="I403" s="35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47"/>
      <c r="X403" s="110"/>
      <c r="Y403" s="16"/>
      <c r="Z403" s="16"/>
      <c r="AA403" s="16"/>
      <c r="AB403" s="16"/>
      <c r="AC403" s="16"/>
      <c r="AD403" s="16"/>
      <c r="AE403" s="16"/>
    </row>
    <row r="404" ht="15.75" customHeight="1">
      <c r="A404" s="30">
        <v>401.0</v>
      </c>
      <c r="B404" s="30"/>
      <c r="C404" s="31"/>
      <c r="D404" s="41"/>
      <c r="E404" s="30"/>
      <c r="F404" s="30"/>
      <c r="G404" s="30"/>
      <c r="H404" s="30"/>
      <c r="I404" s="35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47"/>
      <c r="X404" s="110"/>
      <c r="Y404" s="16"/>
      <c r="Z404" s="16"/>
      <c r="AA404" s="16"/>
      <c r="AB404" s="16"/>
      <c r="AC404" s="16"/>
      <c r="AD404" s="16"/>
      <c r="AE404" s="16"/>
    </row>
    <row r="405" ht="15.75" customHeight="1">
      <c r="A405" s="30">
        <v>402.0</v>
      </c>
      <c r="B405" s="30"/>
      <c r="C405" s="31"/>
      <c r="D405" s="41"/>
      <c r="E405" s="30"/>
      <c r="F405" s="30"/>
      <c r="G405" s="30"/>
      <c r="H405" s="30"/>
      <c r="I405" s="35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47"/>
      <c r="X405" s="110"/>
      <c r="Y405" s="16"/>
      <c r="Z405" s="16"/>
      <c r="AA405" s="16"/>
      <c r="AB405" s="16"/>
      <c r="AC405" s="16"/>
      <c r="AD405" s="16"/>
      <c r="AE405" s="16"/>
    </row>
    <row r="406" ht="15.75" customHeight="1">
      <c r="A406" s="30">
        <v>403.0</v>
      </c>
      <c r="B406" s="30"/>
      <c r="C406" s="31"/>
      <c r="D406" s="41"/>
      <c r="E406" s="30"/>
      <c r="F406" s="30"/>
      <c r="G406" s="30"/>
      <c r="H406" s="30"/>
      <c r="I406" s="35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47"/>
      <c r="X406" s="110"/>
      <c r="Y406" s="16"/>
      <c r="Z406" s="16"/>
      <c r="AA406" s="16"/>
      <c r="AB406" s="16"/>
      <c r="AC406" s="16"/>
      <c r="AD406" s="16"/>
      <c r="AE406" s="16"/>
    </row>
    <row r="407" ht="15.75" customHeight="1">
      <c r="A407" s="30">
        <v>404.0</v>
      </c>
      <c r="B407" s="30"/>
      <c r="C407" s="31"/>
      <c r="D407" s="41"/>
      <c r="E407" s="30"/>
      <c r="F407" s="30"/>
      <c r="G407" s="30"/>
      <c r="H407" s="30"/>
      <c r="I407" s="35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47"/>
      <c r="X407" s="110"/>
      <c r="Y407" s="16"/>
      <c r="Z407" s="16"/>
      <c r="AA407" s="16"/>
      <c r="AB407" s="16"/>
      <c r="AC407" s="16"/>
      <c r="AD407" s="16"/>
      <c r="AE407" s="16"/>
    </row>
    <row r="408" ht="15.75" customHeight="1">
      <c r="A408" s="30">
        <v>405.0</v>
      </c>
      <c r="B408" s="30"/>
      <c r="C408" s="31"/>
      <c r="D408" s="41"/>
      <c r="E408" s="30"/>
      <c r="F408" s="30"/>
      <c r="G408" s="30"/>
      <c r="H408" s="30"/>
      <c r="I408" s="35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47"/>
      <c r="X408" s="110"/>
      <c r="Y408" s="16"/>
      <c r="Z408" s="16"/>
      <c r="AA408" s="16"/>
      <c r="AB408" s="16"/>
      <c r="AC408" s="16"/>
      <c r="AD408" s="16"/>
      <c r="AE408" s="16"/>
    </row>
    <row r="409" ht="15.75" customHeight="1">
      <c r="A409" s="30"/>
      <c r="B409" s="30"/>
      <c r="C409" s="31"/>
      <c r="D409" s="41"/>
      <c r="E409" s="30"/>
      <c r="F409" s="30"/>
      <c r="G409" s="30"/>
      <c r="H409" s="30"/>
      <c r="I409" s="43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47"/>
      <c r="X409" s="110"/>
      <c r="Y409" s="16"/>
      <c r="Z409" s="16"/>
      <c r="AA409" s="16"/>
      <c r="AB409" s="16"/>
      <c r="AC409" s="16"/>
      <c r="AD409" s="16"/>
      <c r="AE409" s="16"/>
    </row>
    <row r="410" ht="15.75" customHeight="1">
      <c r="A410" s="30"/>
      <c r="B410" s="30"/>
      <c r="C410" s="31"/>
      <c r="D410" s="41"/>
      <c r="E410" s="30"/>
      <c r="F410" s="30"/>
      <c r="G410" s="30"/>
      <c r="H410" s="30"/>
      <c r="I410" s="43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47"/>
      <c r="X410" s="110"/>
      <c r="Y410" s="16"/>
      <c r="Z410" s="16"/>
      <c r="AA410" s="16"/>
      <c r="AB410" s="16"/>
      <c r="AC410" s="16"/>
      <c r="AD410" s="16"/>
      <c r="AE410" s="16"/>
    </row>
    <row r="411" ht="15.75" customHeight="1">
      <c r="A411" s="30"/>
      <c r="B411" s="30"/>
      <c r="C411" s="31"/>
      <c r="D411" s="41"/>
      <c r="E411" s="30"/>
      <c r="F411" s="30"/>
      <c r="G411" s="30"/>
      <c r="H411" s="30"/>
      <c r="I411" s="43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47"/>
      <c r="X411" s="110"/>
      <c r="Y411" s="16"/>
      <c r="Z411" s="16"/>
      <c r="AA411" s="16"/>
      <c r="AB411" s="16"/>
      <c r="AC411" s="16"/>
      <c r="AD411" s="16"/>
      <c r="AE411" s="16"/>
    </row>
    <row r="412" ht="15.75" customHeight="1">
      <c r="A412" s="30"/>
      <c r="B412" s="30"/>
      <c r="C412" s="31"/>
      <c r="D412" s="41"/>
      <c r="E412" s="30"/>
      <c r="F412" s="30"/>
      <c r="G412" s="30"/>
      <c r="H412" s="30"/>
      <c r="I412" s="43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47"/>
      <c r="X412" s="110"/>
      <c r="Y412" s="16"/>
      <c r="Z412" s="16"/>
      <c r="AA412" s="16"/>
      <c r="AB412" s="16"/>
      <c r="AC412" s="16"/>
      <c r="AD412" s="16"/>
      <c r="AE412" s="16"/>
    </row>
    <row r="413" ht="15.75" customHeight="1">
      <c r="A413" s="30"/>
      <c r="B413" s="30"/>
      <c r="C413" s="31"/>
      <c r="D413" s="41"/>
      <c r="E413" s="30"/>
      <c r="F413" s="30"/>
      <c r="G413" s="30"/>
      <c r="H413" s="30"/>
      <c r="I413" s="43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47"/>
      <c r="X413" s="110"/>
      <c r="Y413" s="16"/>
      <c r="Z413" s="16"/>
      <c r="AA413" s="16"/>
      <c r="AB413" s="16"/>
      <c r="AC413" s="16"/>
      <c r="AD413" s="16"/>
      <c r="AE413" s="16"/>
    </row>
    <row r="414" ht="15.75" customHeight="1">
      <c r="A414" s="30"/>
      <c r="B414" s="30"/>
      <c r="C414" s="31"/>
      <c r="D414" s="41"/>
      <c r="E414" s="30"/>
      <c r="F414" s="30"/>
      <c r="G414" s="30"/>
      <c r="H414" s="30"/>
      <c r="I414" s="43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47"/>
      <c r="X414" s="110"/>
      <c r="Y414" s="16"/>
      <c r="Z414" s="16"/>
      <c r="AA414" s="16"/>
      <c r="AB414" s="16"/>
      <c r="AC414" s="16"/>
      <c r="AD414" s="16"/>
      <c r="AE414" s="16"/>
    </row>
    <row r="415" ht="15.75" customHeight="1">
      <c r="A415" s="30"/>
      <c r="B415" s="30"/>
      <c r="C415" s="31"/>
      <c r="D415" s="41"/>
      <c r="E415" s="30"/>
      <c r="F415" s="30"/>
      <c r="G415" s="30"/>
      <c r="H415" s="30"/>
      <c r="I415" s="43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47"/>
      <c r="X415" s="110"/>
      <c r="Y415" s="16"/>
      <c r="Z415" s="16"/>
      <c r="AA415" s="16"/>
      <c r="AB415" s="16"/>
      <c r="AC415" s="16"/>
      <c r="AD415" s="16"/>
      <c r="AE415" s="16"/>
    </row>
    <row r="416" ht="15.75" customHeight="1">
      <c r="A416" s="30"/>
      <c r="B416" s="30"/>
      <c r="C416" s="31"/>
      <c r="D416" s="41"/>
      <c r="E416" s="30"/>
      <c r="F416" s="30"/>
      <c r="G416" s="30"/>
      <c r="H416" s="30"/>
      <c r="I416" s="43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47"/>
      <c r="X416" s="110"/>
      <c r="Y416" s="16"/>
      <c r="Z416" s="16"/>
      <c r="AA416" s="16"/>
      <c r="AB416" s="16"/>
      <c r="AC416" s="16"/>
      <c r="AD416" s="16"/>
      <c r="AE416" s="16"/>
    </row>
    <row r="417" ht="15.75" customHeight="1">
      <c r="A417" s="30"/>
      <c r="B417" s="30"/>
      <c r="C417" s="31"/>
      <c r="D417" s="41"/>
      <c r="E417" s="30"/>
      <c r="F417" s="30"/>
      <c r="G417" s="30"/>
      <c r="H417" s="30"/>
      <c r="I417" s="43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47"/>
      <c r="X417" s="110"/>
      <c r="Y417" s="16"/>
      <c r="Z417" s="16"/>
      <c r="AA417" s="16"/>
      <c r="AB417" s="16"/>
      <c r="AC417" s="16"/>
      <c r="AD417" s="16"/>
      <c r="AE417" s="16"/>
    </row>
    <row r="418" ht="15.75" customHeight="1">
      <c r="A418" s="30"/>
      <c r="B418" s="30"/>
      <c r="C418" s="31"/>
      <c r="D418" s="41"/>
      <c r="E418" s="30"/>
      <c r="F418" s="30"/>
      <c r="G418" s="30"/>
      <c r="H418" s="30"/>
      <c r="I418" s="43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47"/>
      <c r="X418" s="110"/>
      <c r="Y418" s="16"/>
      <c r="Z418" s="16"/>
      <c r="AA418" s="16"/>
      <c r="AB418" s="16"/>
      <c r="AC418" s="16"/>
      <c r="AD418" s="16"/>
      <c r="AE418" s="16"/>
    </row>
    <row r="419" ht="15.75" customHeight="1">
      <c r="A419" s="30"/>
      <c r="B419" s="30"/>
      <c r="C419" s="31"/>
      <c r="D419" s="41"/>
      <c r="E419" s="30"/>
      <c r="F419" s="30"/>
      <c r="G419" s="30"/>
      <c r="H419" s="30"/>
      <c r="I419" s="43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47"/>
      <c r="X419" s="110"/>
      <c r="Y419" s="16"/>
      <c r="Z419" s="16"/>
      <c r="AA419" s="16"/>
      <c r="AB419" s="16"/>
      <c r="AC419" s="16"/>
      <c r="AD419" s="16"/>
      <c r="AE419" s="16"/>
    </row>
    <row r="420" ht="15.75" customHeight="1">
      <c r="A420" s="30"/>
      <c r="B420" s="30"/>
      <c r="C420" s="31"/>
      <c r="D420" s="41"/>
      <c r="E420" s="30"/>
      <c r="F420" s="30"/>
      <c r="G420" s="30"/>
      <c r="H420" s="30"/>
      <c r="I420" s="43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47"/>
      <c r="X420" s="110"/>
      <c r="Y420" s="16"/>
      <c r="Z420" s="16"/>
      <c r="AA420" s="16"/>
      <c r="AB420" s="16"/>
      <c r="AC420" s="16"/>
      <c r="AD420" s="16"/>
      <c r="AE420" s="16"/>
    </row>
    <row r="421" ht="15.75" customHeight="1">
      <c r="A421" s="30"/>
      <c r="B421" s="30"/>
      <c r="C421" s="31"/>
      <c r="D421" s="41"/>
      <c r="E421" s="30"/>
      <c r="F421" s="30"/>
      <c r="G421" s="30"/>
      <c r="H421" s="30"/>
      <c r="I421" s="43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47"/>
      <c r="X421" s="110"/>
      <c r="Y421" s="16"/>
      <c r="Z421" s="16"/>
      <c r="AA421" s="16"/>
      <c r="AB421" s="16"/>
      <c r="AC421" s="16"/>
      <c r="AD421" s="16"/>
      <c r="AE421" s="16"/>
    </row>
    <row r="422" ht="15.75" customHeight="1">
      <c r="A422" s="30"/>
      <c r="B422" s="30"/>
      <c r="C422" s="31"/>
      <c r="D422" s="41"/>
      <c r="E422" s="30"/>
      <c r="F422" s="30"/>
      <c r="G422" s="30"/>
      <c r="H422" s="30"/>
      <c r="I422" s="43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47"/>
      <c r="X422" s="110"/>
      <c r="Y422" s="16"/>
      <c r="Z422" s="16"/>
      <c r="AA422" s="16"/>
      <c r="AB422" s="16"/>
      <c r="AC422" s="16"/>
      <c r="AD422" s="16"/>
      <c r="AE422" s="16"/>
    </row>
    <row r="423" ht="15.75" customHeight="1">
      <c r="A423" s="30"/>
      <c r="B423" s="30"/>
      <c r="C423" s="31"/>
      <c r="D423" s="41"/>
      <c r="E423" s="30"/>
      <c r="F423" s="30"/>
      <c r="G423" s="30"/>
      <c r="H423" s="30"/>
      <c r="I423" s="43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47"/>
      <c r="X423" s="110"/>
      <c r="Y423" s="16"/>
      <c r="Z423" s="16"/>
      <c r="AA423" s="16"/>
      <c r="AB423" s="16"/>
      <c r="AC423" s="16"/>
      <c r="AD423" s="16"/>
      <c r="AE423" s="16"/>
    </row>
    <row r="424" ht="15.75" customHeight="1">
      <c r="A424" s="30"/>
      <c r="B424" s="30"/>
      <c r="C424" s="31"/>
      <c r="D424" s="41"/>
      <c r="E424" s="30"/>
      <c r="F424" s="30"/>
      <c r="G424" s="30"/>
      <c r="H424" s="30"/>
      <c r="I424" s="43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47"/>
      <c r="X424" s="110"/>
      <c r="Y424" s="16"/>
      <c r="Z424" s="16"/>
      <c r="AA424" s="16"/>
      <c r="AB424" s="16"/>
      <c r="AC424" s="16"/>
      <c r="AD424" s="16"/>
      <c r="AE424" s="16"/>
    </row>
    <row r="425" ht="15.75" customHeight="1">
      <c r="A425" s="30"/>
      <c r="B425" s="30"/>
      <c r="C425" s="31"/>
      <c r="D425" s="41"/>
      <c r="E425" s="30"/>
      <c r="F425" s="30"/>
      <c r="G425" s="30"/>
      <c r="H425" s="30"/>
      <c r="I425" s="43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47"/>
      <c r="X425" s="110"/>
      <c r="Y425" s="16"/>
      <c r="Z425" s="16"/>
      <c r="AA425" s="16"/>
      <c r="AB425" s="16"/>
      <c r="AC425" s="16"/>
      <c r="AD425" s="16"/>
      <c r="AE425" s="16"/>
    </row>
    <row r="426" ht="15.75" customHeight="1">
      <c r="A426" s="30"/>
      <c r="B426" s="30"/>
      <c r="C426" s="31"/>
      <c r="D426" s="41"/>
      <c r="E426" s="30"/>
      <c r="F426" s="30"/>
      <c r="G426" s="30"/>
      <c r="H426" s="30"/>
      <c r="I426" s="43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47"/>
      <c r="X426" s="110"/>
      <c r="Y426" s="16"/>
      <c r="Z426" s="16"/>
      <c r="AA426" s="16"/>
      <c r="AB426" s="16"/>
      <c r="AC426" s="16"/>
      <c r="AD426" s="16"/>
      <c r="AE426" s="16"/>
    </row>
    <row r="427" ht="15.75" customHeight="1">
      <c r="A427" s="30"/>
      <c r="B427" s="30"/>
      <c r="C427" s="31"/>
      <c r="D427" s="41"/>
      <c r="E427" s="30"/>
      <c r="F427" s="30"/>
      <c r="G427" s="30"/>
      <c r="H427" s="30"/>
      <c r="I427" s="43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47"/>
      <c r="X427" s="110"/>
      <c r="Y427" s="16"/>
      <c r="Z427" s="16"/>
      <c r="AA427" s="16"/>
      <c r="AB427" s="16"/>
      <c r="AC427" s="16"/>
      <c r="AD427" s="16"/>
      <c r="AE427" s="16"/>
    </row>
    <row r="428" ht="15.75" customHeight="1">
      <c r="A428" s="30"/>
      <c r="B428" s="30"/>
      <c r="C428" s="31"/>
      <c r="D428" s="41"/>
      <c r="E428" s="30"/>
      <c r="F428" s="30"/>
      <c r="G428" s="30"/>
      <c r="H428" s="30"/>
      <c r="I428" s="43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47"/>
      <c r="X428" s="110"/>
      <c r="Y428" s="16"/>
      <c r="Z428" s="16"/>
      <c r="AA428" s="16"/>
      <c r="AB428" s="16"/>
      <c r="AC428" s="16"/>
      <c r="AD428" s="16"/>
      <c r="AE428" s="16"/>
    </row>
    <row r="429" ht="15.75" customHeight="1">
      <c r="A429" s="30"/>
      <c r="B429" s="30"/>
      <c r="C429" s="31"/>
      <c r="D429" s="41"/>
      <c r="E429" s="30"/>
      <c r="F429" s="30"/>
      <c r="G429" s="30"/>
      <c r="H429" s="30"/>
      <c r="I429" s="43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47"/>
      <c r="X429" s="110"/>
      <c r="Y429" s="16"/>
      <c r="Z429" s="16"/>
      <c r="AA429" s="16"/>
      <c r="AB429" s="16"/>
      <c r="AC429" s="16"/>
      <c r="AD429" s="16"/>
      <c r="AE429" s="16"/>
    </row>
    <row r="430" ht="15.75" customHeight="1">
      <c r="A430" s="30"/>
      <c r="B430" s="30"/>
      <c r="C430" s="31"/>
      <c r="D430" s="41"/>
      <c r="E430" s="30"/>
      <c r="F430" s="30"/>
      <c r="G430" s="30"/>
      <c r="H430" s="30"/>
      <c r="I430" s="43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47"/>
      <c r="X430" s="110"/>
      <c r="Y430" s="16"/>
      <c r="Z430" s="16"/>
      <c r="AA430" s="16"/>
      <c r="AB430" s="16"/>
      <c r="AC430" s="16"/>
      <c r="AD430" s="16"/>
      <c r="AE430" s="16"/>
    </row>
    <row r="431" ht="15.75" customHeight="1">
      <c r="A431" s="30"/>
      <c r="B431" s="30"/>
      <c r="C431" s="31"/>
      <c r="D431" s="41"/>
      <c r="E431" s="30"/>
      <c r="F431" s="30"/>
      <c r="G431" s="30"/>
      <c r="H431" s="30"/>
      <c r="I431" s="43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47"/>
      <c r="X431" s="110"/>
      <c r="Y431" s="16"/>
      <c r="Z431" s="16"/>
      <c r="AA431" s="16"/>
      <c r="AB431" s="16"/>
      <c r="AC431" s="16"/>
      <c r="AD431" s="16"/>
      <c r="AE431" s="16"/>
    </row>
    <row r="432" ht="15.75" customHeight="1">
      <c r="A432" s="30"/>
      <c r="B432" s="30"/>
      <c r="C432" s="31"/>
      <c r="D432" s="41"/>
      <c r="E432" s="30"/>
      <c r="F432" s="30"/>
      <c r="G432" s="30"/>
      <c r="H432" s="30"/>
      <c r="I432" s="43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47"/>
      <c r="X432" s="110"/>
      <c r="Y432" s="16"/>
      <c r="Z432" s="16"/>
      <c r="AA432" s="16"/>
      <c r="AB432" s="16"/>
      <c r="AC432" s="16"/>
      <c r="AD432" s="16"/>
      <c r="AE432" s="16"/>
    </row>
    <row r="433" ht="15.75" customHeight="1">
      <c r="A433" s="30"/>
      <c r="B433" s="30"/>
      <c r="C433" s="31"/>
      <c r="D433" s="41"/>
      <c r="E433" s="30"/>
      <c r="F433" s="30"/>
      <c r="G433" s="30"/>
      <c r="H433" s="30"/>
      <c r="I433" s="43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47"/>
      <c r="X433" s="110"/>
      <c r="Y433" s="16"/>
      <c r="Z433" s="16"/>
      <c r="AA433" s="16"/>
      <c r="AB433" s="16"/>
      <c r="AC433" s="16"/>
      <c r="AD433" s="16"/>
      <c r="AE433" s="16"/>
    </row>
    <row r="434" ht="15.75" customHeight="1">
      <c r="A434" s="30"/>
      <c r="B434" s="30"/>
      <c r="C434" s="31"/>
      <c r="D434" s="41"/>
      <c r="E434" s="30"/>
      <c r="F434" s="30"/>
      <c r="G434" s="30"/>
      <c r="H434" s="30"/>
      <c r="I434" s="43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47"/>
      <c r="X434" s="110"/>
      <c r="Y434" s="16"/>
      <c r="Z434" s="16"/>
      <c r="AA434" s="16"/>
      <c r="AB434" s="16"/>
      <c r="AC434" s="16"/>
      <c r="AD434" s="16"/>
      <c r="AE434" s="16"/>
    </row>
    <row r="435" ht="15.75" customHeight="1">
      <c r="A435" s="30"/>
      <c r="B435" s="30"/>
      <c r="C435" s="31"/>
      <c r="D435" s="41"/>
      <c r="E435" s="30"/>
      <c r="F435" s="30"/>
      <c r="G435" s="30"/>
      <c r="H435" s="30"/>
      <c r="I435" s="43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47"/>
      <c r="X435" s="110"/>
      <c r="Y435" s="16"/>
      <c r="Z435" s="16"/>
      <c r="AA435" s="16"/>
      <c r="AB435" s="16"/>
      <c r="AC435" s="16"/>
      <c r="AD435" s="16"/>
      <c r="AE435" s="16"/>
    </row>
    <row r="436" ht="15.75" customHeight="1">
      <c r="A436" s="30"/>
      <c r="B436" s="30"/>
      <c r="C436" s="31"/>
      <c r="D436" s="41"/>
      <c r="E436" s="30"/>
      <c r="F436" s="30"/>
      <c r="G436" s="30"/>
      <c r="H436" s="30"/>
      <c r="I436" s="43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47"/>
      <c r="X436" s="110"/>
      <c r="Y436" s="16"/>
      <c r="Z436" s="16"/>
      <c r="AA436" s="16"/>
      <c r="AB436" s="16"/>
      <c r="AC436" s="16"/>
      <c r="AD436" s="16"/>
      <c r="AE436" s="16"/>
    </row>
    <row r="437" ht="15.75" customHeight="1">
      <c r="A437" s="30"/>
      <c r="B437" s="30"/>
      <c r="C437" s="31"/>
      <c r="D437" s="41"/>
      <c r="E437" s="30"/>
      <c r="F437" s="30"/>
      <c r="G437" s="30"/>
      <c r="H437" s="30"/>
      <c r="I437" s="43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47"/>
      <c r="X437" s="110"/>
      <c r="Y437" s="16"/>
      <c r="Z437" s="16"/>
      <c r="AA437" s="16"/>
      <c r="AB437" s="16"/>
      <c r="AC437" s="16"/>
      <c r="AD437" s="16"/>
      <c r="AE437" s="16"/>
    </row>
    <row r="438" ht="15.75" customHeight="1">
      <c r="A438" s="30"/>
      <c r="B438" s="30"/>
      <c r="C438" s="31"/>
      <c r="D438" s="41"/>
      <c r="E438" s="30"/>
      <c r="F438" s="30"/>
      <c r="G438" s="30"/>
      <c r="H438" s="30"/>
      <c r="I438" s="43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47"/>
      <c r="X438" s="110"/>
      <c r="Y438" s="16"/>
      <c r="Z438" s="16"/>
      <c r="AA438" s="16"/>
      <c r="AB438" s="16"/>
      <c r="AC438" s="16"/>
      <c r="AD438" s="16"/>
      <c r="AE438" s="16"/>
    </row>
    <row r="439" ht="15.75" customHeight="1">
      <c r="A439" s="30"/>
      <c r="B439" s="30"/>
      <c r="C439" s="31"/>
      <c r="D439" s="41"/>
      <c r="E439" s="30"/>
      <c r="F439" s="30"/>
      <c r="G439" s="30"/>
      <c r="H439" s="30"/>
      <c r="I439" s="43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47"/>
      <c r="X439" s="110"/>
      <c r="Y439" s="16"/>
      <c r="Z439" s="16"/>
      <c r="AA439" s="16"/>
      <c r="AB439" s="16"/>
      <c r="AC439" s="16"/>
      <c r="AD439" s="16"/>
      <c r="AE439" s="16"/>
    </row>
    <row r="440" ht="15.75" customHeight="1">
      <c r="A440" s="30"/>
      <c r="B440" s="30"/>
      <c r="C440" s="31"/>
      <c r="D440" s="41"/>
      <c r="E440" s="30"/>
      <c r="F440" s="30"/>
      <c r="G440" s="30"/>
      <c r="H440" s="30"/>
      <c r="I440" s="43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47"/>
      <c r="X440" s="110"/>
      <c r="Y440" s="16"/>
      <c r="Z440" s="16"/>
      <c r="AA440" s="16"/>
      <c r="AB440" s="16"/>
      <c r="AC440" s="16"/>
      <c r="AD440" s="16"/>
      <c r="AE440" s="16"/>
    </row>
    <row r="441" ht="15.75" customHeight="1">
      <c r="A441" s="30"/>
      <c r="B441" s="30"/>
      <c r="C441" s="31"/>
      <c r="D441" s="41"/>
      <c r="E441" s="30"/>
      <c r="F441" s="30"/>
      <c r="G441" s="30"/>
      <c r="H441" s="30"/>
      <c r="I441" s="43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47"/>
      <c r="X441" s="110"/>
      <c r="Y441" s="16"/>
      <c r="Z441" s="16"/>
      <c r="AA441" s="16"/>
      <c r="AB441" s="16"/>
      <c r="AC441" s="16"/>
      <c r="AD441" s="16"/>
      <c r="AE441" s="16"/>
    </row>
    <row r="442" ht="15.75" customHeight="1">
      <c r="A442" s="30"/>
      <c r="B442" s="30"/>
      <c r="C442" s="31"/>
      <c r="D442" s="41"/>
      <c r="E442" s="30"/>
      <c r="F442" s="30"/>
      <c r="G442" s="30"/>
      <c r="H442" s="30"/>
      <c r="I442" s="43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47"/>
      <c r="X442" s="110"/>
      <c r="Y442" s="16"/>
      <c r="Z442" s="16"/>
      <c r="AA442" s="16"/>
      <c r="AB442" s="16"/>
      <c r="AC442" s="16"/>
      <c r="AD442" s="16"/>
      <c r="AE442" s="16"/>
    </row>
    <row r="443" ht="15.75" customHeight="1">
      <c r="A443" s="30"/>
      <c r="B443" s="30"/>
      <c r="C443" s="31"/>
      <c r="D443" s="41"/>
      <c r="E443" s="30"/>
      <c r="F443" s="30"/>
      <c r="G443" s="30"/>
      <c r="H443" s="30"/>
      <c r="I443" s="43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47"/>
      <c r="X443" s="110"/>
      <c r="Y443" s="16"/>
      <c r="Z443" s="16"/>
      <c r="AA443" s="16"/>
      <c r="AB443" s="16"/>
      <c r="AC443" s="16"/>
      <c r="AD443" s="16"/>
      <c r="AE443" s="16"/>
    </row>
    <row r="444" ht="15.75" customHeight="1">
      <c r="A444" s="30"/>
      <c r="B444" s="30"/>
      <c r="C444" s="31"/>
      <c r="D444" s="41"/>
      <c r="E444" s="30"/>
      <c r="F444" s="30"/>
      <c r="G444" s="30"/>
      <c r="H444" s="30"/>
      <c r="I444" s="43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47"/>
      <c r="X444" s="110"/>
      <c r="Y444" s="16"/>
      <c r="Z444" s="16"/>
      <c r="AA444" s="16"/>
      <c r="AB444" s="16"/>
      <c r="AC444" s="16"/>
      <c r="AD444" s="16"/>
      <c r="AE444" s="16"/>
    </row>
    <row r="445" ht="15.75" customHeight="1">
      <c r="A445" s="30"/>
      <c r="B445" s="30"/>
      <c r="C445" s="31"/>
      <c r="D445" s="41"/>
      <c r="E445" s="30"/>
      <c r="F445" s="30"/>
      <c r="G445" s="30"/>
      <c r="H445" s="30"/>
      <c r="I445" s="43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47"/>
      <c r="X445" s="110"/>
      <c r="Y445" s="16"/>
      <c r="Z445" s="16"/>
      <c r="AA445" s="16"/>
      <c r="AB445" s="16"/>
      <c r="AC445" s="16"/>
      <c r="AD445" s="16"/>
      <c r="AE445" s="16"/>
    </row>
    <row r="446" ht="15.75" customHeight="1">
      <c r="A446" s="30"/>
      <c r="B446" s="30"/>
      <c r="C446" s="31"/>
      <c r="D446" s="41"/>
      <c r="E446" s="30"/>
      <c r="F446" s="30"/>
      <c r="G446" s="30"/>
      <c r="H446" s="30"/>
      <c r="I446" s="43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47"/>
      <c r="X446" s="110"/>
      <c r="Y446" s="16"/>
      <c r="Z446" s="16"/>
      <c r="AA446" s="16"/>
      <c r="AB446" s="16"/>
      <c r="AC446" s="16"/>
      <c r="AD446" s="16"/>
      <c r="AE446" s="16"/>
    </row>
    <row r="447" ht="15.75" customHeight="1">
      <c r="A447" s="30"/>
      <c r="B447" s="30"/>
      <c r="C447" s="31"/>
      <c r="D447" s="41"/>
      <c r="E447" s="30"/>
      <c r="F447" s="30"/>
      <c r="G447" s="30"/>
      <c r="H447" s="30"/>
      <c r="I447" s="43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47"/>
      <c r="X447" s="110"/>
      <c r="Y447" s="16"/>
      <c r="Z447" s="16"/>
      <c r="AA447" s="16"/>
      <c r="AB447" s="16"/>
      <c r="AC447" s="16"/>
      <c r="AD447" s="16"/>
      <c r="AE447" s="16"/>
    </row>
    <row r="448" ht="15.75" customHeight="1">
      <c r="A448" s="30"/>
      <c r="B448" s="30"/>
      <c r="C448" s="31"/>
      <c r="D448" s="41"/>
      <c r="E448" s="30"/>
      <c r="F448" s="30"/>
      <c r="G448" s="30"/>
      <c r="H448" s="30"/>
      <c r="I448" s="43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47"/>
      <c r="X448" s="110"/>
      <c r="Y448" s="16"/>
      <c r="Z448" s="16"/>
      <c r="AA448" s="16"/>
      <c r="AB448" s="16"/>
      <c r="AC448" s="16"/>
      <c r="AD448" s="16"/>
      <c r="AE448" s="16"/>
    </row>
    <row r="449" ht="15.75" customHeight="1">
      <c r="A449" s="30"/>
      <c r="B449" s="30"/>
      <c r="C449" s="31"/>
      <c r="D449" s="41"/>
      <c r="E449" s="30"/>
      <c r="F449" s="30"/>
      <c r="G449" s="30"/>
      <c r="H449" s="30"/>
      <c r="I449" s="43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47"/>
      <c r="X449" s="110"/>
      <c r="Y449" s="16"/>
      <c r="Z449" s="16"/>
      <c r="AA449" s="16"/>
      <c r="AB449" s="16"/>
      <c r="AC449" s="16"/>
      <c r="AD449" s="16"/>
      <c r="AE449" s="16"/>
    </row>
    <row r="450" ht="15.75" customHeight="1">
      <c r="A450" s="30"/>
      <c r="B450" s="30"/>
      <c r="C450" s="31"/>
      <c r="D450" s="41"/>
      <c r="E450" s="30"/>
      <c r="F450" s="30"/>
      <c r="G450" s="30"/>
      <c r="H450" s="30"/>
      <c r="I450" s="43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47"/>
      <c r="X450" s="110"/>
      <c r="Y450" s="16"/>
      <c r="Z450" s="16"/>
      <c r="AA450" s="16"/>
      <c r="AB450" s="16"/>
      <c r="AC450" s="16"/>
      <c r="AD450" s="16"/>
      <c r="AE450" s="16"/>
    </row>
    <row r="451" ht="15.75" customHeight="1">
      <c r="A451" s="30"/>
      <c r="B451" s="30"/>
      <c r="C451" s="31"/>
      <c r="D451" s="41"/>
      <c r="E451" s="30"/>
      <c r="F451" s="30"/>
      <c r="G451" s="30"/>
      <c r="H451" s="30"/>
      <c r="I451" s="43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47"/>
      <c r="X451" s="110"/>
      <c r="Y451" s="16"/>
      <c r="Z451" s="16"/>
      <c r="AA451" s="16"/>
      <c r="AB451" s="16"/>
      <c r="AC451" s="16"/>
      <c r="AD451" s="16"/>
      <c r="AE451" s="16"/>
    </row>
    <row r="452" ht="15.75" customHeight="1">
      <c r="A452" s="30"/>
      <c r="B452" s="30"/>
      <c r="C452" s="31"/>
      <c r="D452" s="41"/>
      <c r="E452" s="30"/>
      <c r="F452" s="30"/>
      <c r="G452" s="30"/>
      <c r="H452" s="30"/>
      <c r="I452" s="43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47"/>
      <c r="X452" s="110"/>
      <c r="Y452" s="16"/>
      <c r="Z452" s="16"/>
      <c r="AA452" s="16"/>
      <c r="AB452" s="16"/>
      <c r="AC452" s="16"/>
      <c r="AD452" s="16"/>
      <c r="AE452" s="16"/>
    </row>
    <row r="453" ht="15.75" customHeight="1">
      <c r="A453" s="30"/>
      <c r="B453" s="30"/>
      <c r="C453" s="31"/>
      <c r="D453" s="41"/>
      <c r="E453" s="30"/>
      <c r="F453" s="30"/>
      <c r="G453" s="30"/>
      <c r="H453" s="30"/>
      <c r="I453" s="4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47"/>
      <c r="X453" s="110"/>
      <c r="Y453" s="16"/>
      <c r="Z453" s="16"/>
      <c r="AA453" s="16"/>
      <c r="AB453" s="16"/>
      <c r="AC453" s="16"/>
      <c r="AD453" s="16"/>
      <c r="AE453" s="16"/>
    </row>
    <row r="454" ht="15.75" customHeight="1">
      <c r="A454" s="30"/>
      <c r="B454" s="30"/>
      <c r="C454" s="31"/>
      <c r="D454" s="41"/>
      <c r="E454" s="30"/>
      <c r="F454" s="30"/>
      <c r="G454" s="30"/>
      <c r="H454" s="30"/>
      <c r="I454" s="4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47"/>
      <c r="X454" s="110"/>
      <c r="Y454" s="16"/>
      <c r="Z454" s="16"/>
      <c r="AA454" s="16"/>
      <c r="AB454" s="16"/>
      <c r="AC454" s="16"/>
      <c r="AD454" s="16"/>
      <c r="AE454" s="16"/>
    </row>
    <row r="455" ht="15.75" customHeight="1">
      <c r="A455" s="30"/>
      <c r="B455" s="30"/>
      <c r="C455" s="31"/>
      <c r="D455" s="41"/>
      <c r="E455" s="30"/>
      <c r="F455" s="30"/>
      <c r="G455" s="30"/>
      <c r="H455" s="30"/>
      <c r="I455" s="4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47"/>
      <c r="X455" s="110"/>
      <c r="Y455" s="16"/>
      <c r="Z455" s="16"/>
      <c r="AA455" s="16"/>
      <c r="AB455" s="16"/>
      <c r="AC455" s="16"/>
      <c r="AD455" s="16"/>
      <c r="AE455" s="16"/>
    </row>
    <row r="456" ht="15.75" customHeight="1">
      <c r="A456" s="30"/>
      <c r="B456" s="30"/>
      <c r="C456" s="31"/>
      <c r="D456" s="41"/>
      <c r="E456" s="30"/>
      <c r="F456" s="30"/>
      <c r="G456" s="30"/>
      <c r="H456" s="30"/>
      <c r="I456" s="4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47"/>
      <c r="X456" s="110"/>
      <c r="Y456" s="16"/>
      <c r="Z456" s="16"/>
      <c r="AA456" s="16"/>
      <c r="AB456" s="16"/>
      <c r="AC456" s="16"/>
      <c r="AD456" s="16"/>
      <c r="AE456" s="16"/>
    </row>
    <row r="457" ht="15.75" customHeight="1">
      <c r="A457" s="30"/>
      <c r="B457" s="30"/>
      <c r="C457" s="31"/>
      <c r="D457" s="41"/>
      <c r="E457" s="30"/>
      <c r="F457" s="30"/>
      <c r="G457" s="30"/>
      <c r="H457" s="30"/>
      <c r="I457" s="4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47"/>
      <c r="X457" s="110"/>
      <c r="Y457" s="16"/>
      <c r="Z457" s="16"/>
      <c r="AA457" s="16"/>
      <c r="AB457" s="16"/>
      <c r="AC457" s="16"/>
      <c r="AD457" s="16"/>
      <c r="AE457" s="16"/>
    </row>
    <row r="458" ht="15.75" customHeight="1">
      <c r="A458" s="30"/>
      <c r="B458" s="30"/>
      <c r="C458" s="31"/>
      <c r="D458" s="41"/>
      <c r="E458" s="30"/>
      <c r="F458" s="30"/>
      <c r="G458" s="30"/>
      <c r="H458" s="30"/>
      <c r="I458" s="4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47"/>
      <c r="X458" s="110"/>
      <c r="Y458" s="16"/>
      <c r="Z458" s="16"/>
      <c r="AA458" s="16"/>
      <c r="AB458" s="16"/>
      <c r="AC458" s="16"/>
      <c r="AD458" s="16"/>
      <c r="AE458" s="16"/>
    </row>
    <row r="459" ht="15.75" customHeight="1">
      <c r="A459" s="30"/>
      <c r="B459" s="30"/>
      <c r="C459" s="31"/>
      <c r="D459" s="41"/>
      <c r="E459" s="30"/>
      <c r="F459" s="30"/>
      <c r="G459" s="30"/>
      <c r="H459" s="30"/>
      <c r="I459" s="4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47"/>
      <c r="X459" s="110"/>
      <c r="Y459" s="16"/>
      <c r="Z459" s="16"/>
      <c r="AA459" s="16"/>
      <c r="AB459" s="16"/>
      <c r="AC459" s="16"/>
      <c r="AD459" s="16"/>
      <c r="AE459" s="16"/>
    </row>
    <row r="460" ht="15.75" customHeight="1">
      <c r="A460" s="30"/>
      <c r="B460" s="30"/>
      <c r="C460" s="31"/>
      <c r="D460" s="41"/>
      <c r="E460" s="30"/>
      <c r="F460" s="30"/>
      <c r="G460" s="30"/>
      <c r="H460" s="30"/>
      <c r="I460" s="4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47"/>
      <c r="X460" s="110"/>
      <c r="Y460" s="16"/>
      <c r="Z460" s="16"/>
      <c r="AA460" s="16"/>
      <c r="AB460" s="16"/>
      <c r="AC460" s="16"/>
      <c r="AD460" s="16"/>
      <c r="AE460" s="16"/>
    </row>
    <row r="461" ht="15.75" customHeight="1">
      <c r="A461" s="30"/>
      <c r="B461" s="30"/>
      <c r="C461" s="31"/>
      <c r="D461" s="41"/>
      <c r="E461" s="30"/>
      <c r="F461" s="30"/>
      <c r="G461" s="30"/>
      <c r="H461" s="30"/>
      <c r="I461" s="4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47"/>
      <c r="X461" s="110"/>
      <c r="Y461" s="16"/>
      <c r="Z461" s="16"/>
      <c r="AA461" s="16"/>
      <c r="AB461" s="16"/>
      <c r="AC461" s="16"/>
      <c r="AD461" s="16"/>
      <c r="AE461" s="16"/>
    </row>
    <row r="462" ht="15.75" customHeight="1">
      <c r="A462" s="30"/>
      <c r="B462" s="30"/>
      <c r="C462" s="31"/>
      <c r="D462" s="41"/>
      <c r="E462" s="30"/>
      <c r="F462" s="30"/>
      <c r="G462" s="30"/>
      <c r="H462" s="30"/>
      <c r="I462" s="4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47"/>
      <c r="X462" s="110"/>
      <c r="Y462" s="16"/>
      <c r="Z462" s="16"/>
      <c r="AA462" s="16"/>
      <c r="AB462" s="16"/>
      <c r="AC462" s="16"/>
      <c r="AD462" s="16"/>
      <c r="AE462" s="16"/>
    </row>
    <row r="463" ht="15.75" customHeight="1">
      <c r="A463" s="30"/>
      <c r="B463" s="30"/>
      <c r="C463" s="31"/>
      <c r="D463" s="41"/>
      <c r="E463" s="30"/>
      <c r="F463" s="30"/>
      <c r="G463" s="30"/>
      <c r="H463" s="30"/>
      <c r="I463" s="4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47"/>
      <c r="X463" s="110"/>
      <c r="Y463" s="16"/>
      <c r="Z463" s="16"/>
      <c r="AA463" s="16"/>
      <c r="AB463" s="16"/>
      <c r="AC463" s="16"/>
      <c r="AD463" s="16"/>
      <c r="AE463" s="16"/>
    </row>
    <row r="464" ht="15.75" customHeight="1">
      <c r="A464" s="30"/>
      <c r="B464" s="30"/>
      <c r="C464" s="31"/>
      <c r="D464" s="41"/>
      <c r="E464" s="30"/>
      <c r="F464" s="30"/>
      <c r="G464" s="30"/>
      <c r="H464" s="30"/>
      <c r="I464" s="4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47"/>
      <c r="X464" s="110"/>
      <c r="Y464" s="16"/>
      <c r="Z464" s="16"/>
      <c r="AA464" s="16"/>
      <c r="AB464" s="16"/>
      <c r="AC464" s="16"/>
      <c r="AD464" s="16"/>
      <c r="AE464" s="16"/>
    </row>
    <row r="465" ht="15.75" customHeight="1">
      <c r="A465" s="30"/>
      <c r="B465" s="30"/>
      <c r="C465" s="31"/>
      <c r="D465" s="41"/>
      <c r="E465" s="30"/>
      <c r="F465" s="30"/>
      <c r="G465" s="30"/>
      <c r="H465" s="30"/>
      <c r="I465" s="4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47"/>
      <c r="X465" s="110"/>
      <c r="Y465" s="16"/>
      <c r="Z465" s="16"/>
      <c r="AA465" s="16"/>
      <c r="AB465" s="16"/>
      <c r="AC465" s="16"/>
      <c r="AD465" s="16"/>
      <c r="AE465" s="16"/>
    </row>
    <row r="466" ht="15.75" customHeight="1">
      <c r="A466" s="30"/>
      <c r="B466" s="30"/>
      <c r="C466" s="31"/>
      <c r="D466" s="41"/>
      <c r="E466" s="30"/>
      <c r="F466" s="30"/>
      <c r="G466" s="30"/>
      <c r="H466" s="30"/>
      <c r="I466" s="4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47"/>
      <c r="X466" s="110"/>
      <c r="Y466" s="16"/>
      <c r="Z466" s="16"/>
      <c r="AA466" s="16"/>
      <c r="AB466" s="16"/>
      <c r="AC466" s="16"/>
      <c r="AD466" s="16"/>
      <c r="AE466" s="16"/>
    </row>
    <row r="467" ht="15.75" customHeight="1">
      <c r="A467" s="30"/>
      <c r="B467" s="30"/>
      <c r="C467" s="31"/>
      <c r="D467" s="41"/>
      <c r="E467" s="30"/>
      <c r="F467" s="30"/>
      <c r="G467" s="30"/>
      <c r="H467" s="30"/>
      <c r="I467" s="4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47"/>
      <c r="X467" s="110"/>
      <c r="Y467" s="16"/>
      <c r="Z467" s="16"/>
      <c r="AA467" s="16"/>
      <c r="AB467" s="16"/>
      <c r="AC467" s="16"/>
      <c r="AD467" s="16"/>
      <c r="AE467" s="16"/>
    </row>
    <row r="468" ht="15.75" customHeight="1">
      <c r="A468" s="30"/>
      <c r="B468" s="30"/>
      <c r="C468" s="31"/>
      <c r="D468" s="41"/>
      <c r="E468" s="30"/>
      <c r="F468" s="30"/>
      <c r="G468" s="30"/>
      <c r="H468" s="30"/>
      <c r="I468" s="4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47"/>
      <c r="X468" s="110"/>
      <c r="Y468" s="16"/>
      <c r="Z468" s="16"/>
      <c r="AA468" s="16"/>
      <c r="AB468" s="16"/>
      <c r="AC468" s="16"/>
      <c r="AD468" s="16"/>
      <c r="AE468" s="16"/>
    </row>
    <row r="469" ht="15.75" customHeight="1">
      <c r="A469" s="30"/>
      <c r="B469" s="30"/>
      <c r="C469" s="31"/>
      <c r="D469" s="41"/>
      <c r="E469" s="30"/>
      <c r="F469" s="30"/>
      <c r="G469" s="30"/>
      <c r="H469" s="30"/>
      <c r="I469" s="4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47"/>
      <c r="X469" s="110"/>
      <c r="Y469" s="16"/>
      <c r="Z469" s="16"/>
      <c r="AA469" s="16"/>
      <c r="AB469" s="16"/>
      <c r="AC469" s="16"/>
      <c r="AD469" s="16"/>
      <c r="AE469" s="16"/>
    </row>
    <row r="470" ht="15.75" customHeight="1">
      <c r="A470" s="30"/>
      <c r="B470" s="30"/>
      <c r="C470" s="31"/>
      <c r="D470" s="41"/>
      <c r="E470" s="30"/>
      <c r="F470" s="30"/>
      <c r="G470" s="30"/>
      <c r="H470" s="30"/>
      <c r="I470" s="4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47"/>
      <c r="X470" s="110"/>
      <c r="Y470" s="16"/>
      <c r="Z470" s="16"/>
      <c r="AA470" s="16"/>
      <c r="AB470" s="16"/>
      <c r="AC470" s="16"/>
      <c r="AD470" s="16"/>
      <c r="AE470" s="16"/>
    </row>
    <row r="471" ht="15.75" customHeight="1">
      <c r="A471" s="30"/>
      <c r="B471" s="30"/>
      <c r="C471" s="31"/>
      <c r="D471" s="41"/>
      <c r="E471" s="30"/>
      <c r="F471" s="30"/>
      <c r="G471" s="30"/>
      <c r="H471" s="30"/>
      <c r="I471" s="4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47"/>
      <c r="X471" s="110"/>
      <c r="Y471" s="16"/>
      <c r="Z471" s="16"/>
      <c r="AA471" s="16"/>
      <c r="AB471" s="16"/>
      <c r="AC471" s="16"/>
      <c r="AD471" s="16"/>
      <c r="AE471" s="16"/>
    </row>
    <row r="472" ht="15.75" customHeight="1">
      <c r="A472" s="30"/>
      <c r="B472" s="30"/>
      <c r="C472" s="31"/>
      <c r="D472" s="41"/>
      <c r="E472" s="30"/>
      <c r="F472" s="30"/>
      <c r="G472" s="30"/>
      <c r="H472" s="30"/>
      <c r="I472" s="4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47"/>
      <c r="X472" s="110"/>
      <c r="Y472" s="16"/>
      <c r="Z472" s="16"/>
      <c r="AA472" s="16"/>
      <c r="AB472" s="16"/>
      <c r="AC472" s="16"/>
      <c r="AD472" s="16"/>
      <c r="AE472" s="16"/>
    </row>
    <row r="473" ht="15.75" customHeight="1">
      <c r="A473" s="30"/>
      <c r="B473" s="30"/>
      <c r="C473" s="31"/>
      <c r="D473" s="41"/>
      <c r="E473" s="30"/>
      <c r="F473" s="30"/>
      <c r="G473" s="30"/>
      <c r="H473" s="30"/>
      <c r="I473" s="4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47"/>
      <c r="X473" s="110"/>
      <c r="Y473" s="16"/>
      <c r="Z473" s="16"/>
      <c r="AA473" s="16"/>
      <c r="AB473" s="16"/>
      <c r="AC473" s="16"/>
      <c r="AD473" s="16"/>
      <c r="AE473" s="16"/>
    </row>
    <row r="474" ht="15.75" customHeight="1">
      <c r="A474" s="30"/>
      <c r="B474" s="30"/>
      <c r="C474" s="31"/>
      <c r="D474" s="41"/>
      <c r="E474" s="30"/>
      <c r="F474" s="30"/>
      <c r="G474" s="30"/>
      <c r="H474" s="30"/>
      <c r="I474" s="4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47"/>
      <c r="X474" s="110"/>
      <c r="Y474" s="16"/>
      <c r="Z474" s="16"/>
      <c r="AA474" s="16"/>
      <c r="AB474" s="16"/>
      <c r="AC474" s="16"/>
      <c r="AD474" s="16"/>
      <c r="AE474" s="16"/>
    </row>
    <row r="475" ht="15.75" customHeight="1">
      <c r="A475" s="30"/>
      <c r="B475" s="30"/>
      <c r="C475" s="31"/>
      <c r="D475" s="41"/>
      <c r="E475" s="30"/>
      <c r="F475" s="30"/>
      <c r="G475" s="30"/>
      <c r="H475" s="30"/>
      <c r="I475" s="4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47"/>
      <c r="X475" s="110"/>
      <c r="Y475" s="16"/>
      <c r="Z475" s="16"/>
      <c r="AA475" s="16"/>
      <c r="AB475" s="16"/>
      <c r="AC475" s="16"/>
      <c r="AD475" s="16"/>
      <c r="AE475" s="16"/>
    </row>
    <row r="476" ht="15.75" customHeight="1">
      <c r="A476" s="30"/>
      <c r="B476" s="30"/>
      <c r="C476" s="31"/>
      <c r="D476" s="41"/>
      <c r="E476" s="30"/>
      <c r="F476" s="30"/>
      <c r="G476" s="30"/>
      <c r="H476" s="30"/>
      <c r="I476" s="4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47"/>
      <c r="X476" s="110"/>
      <c r="Y476" s="16"/>
      <c r="Z476" s="16"/>
      <c r="AA476" s="16"/>
      <c r="AB476" s="16"/>
      <c r="AC476" s="16"/>
      <c r="AD476" s="16"/>
      <c r="AE476" s="16"/>
    </row>
    <row r="477" ht="15.75" customHeight="1">
      <c r="A477" s="30"/>
      <c r="B477" s="30"/>
      <c r="C477" s="31"/>
      <c r="D477" s="41"/>
      <c r="E477" s="30"/>
      <c r="F477" s="30"/>
      <c r="G477" s="30"/>
      <c r="H477" s="30"/>
      <c r="I477" s="4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47"/>
      <c r="X477" s="110"/>
      <c r="Y477" s="16"/>
      <c r="Z477" s="16"/>
      <c r="AA477" s="16"/>
      <c r="AB477" s="16"/>
      <c r="AC477" s="16"/>
      <c r="AD477" s="16"/>
      <c r="AE477" s="16"/>
    </row>
    <row r="478" ht="15.75" customHeight="1">
      <c r="A478" s="30"/>
      <c r="B478" s="30"/>
      <c r="C478" s="31"/>
      <c r="D478" s="41"/>
      <c r="E478" s="30"/>
      <c r="F478" s="30"/>
      <c r="G478" s="30"/>
      <c r="H478" s="30"/>
      <c r="I478" s="4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47"/>
      <c r="X478" s="110"/>
      <c r="Y478" s="16"/>
      <c r="Z478" s="16"/>
      <c r="AA478" s="16"/>
      <c r="AB478" s="16"/>
      <c r="AC478" s="16"/>
      <c r="AD478" s="16"/>
      <c r="AE478" s="16"/>
    </row>
    <row r="479" ht="15.75" customHeight="1">
      <c r="A479" s="30"/>
      <c r="B479" s="30"/>
      <c r="C479" s="31"/>
      <c r="D479" s="41"/>
      <c r="E479" s="30"/>
      <c r="F479" s="30"/>
      <c r="G479" s="30"/>
      <c r="H479" s="30"/>
      <c r="I479" s="4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47"/>
      <c r="X479" s="110"/>
      <c r="Y479" s="16"/>
      <c r="Z479" s="16"/>
      <c r="AA479" s="16"/>
      <c r="AB479" s="16"/>
      <c r="AC479" s="16"/>
      <c r="AD479" s="16"/>
      <c r="AE479" s="16"/>
    </row>
    <row r="480" ht="15.75" customHeight="1">
      <c r="A480" s="30"/>
      <c r="B480" s="30"/>
      <c r="C480" s="31"/>
      <c r="D480" s="41"/>
      <c r="E480" s="30"/>
      <c r="F480" s="30"/>
      <c r="G480" s="30"/>
      <c r="H480" s="30"/>
      <c r="I480" s="4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47"/>
      <c r="X480" s="110"/>
      <c r="Y480" s="16"/>
      <c r="Z480" s="16"/>
      <c r="AA480" s="16"/>
      <c r="AB480" s="16"/>
      <c r="AC480" s="16"/>
      <c r="AD480" s="16"/>
      <c r="AE480" s="16"/>
    </row>
    <row r="481" ht="15.75" customHeight="1">
      <c r="A481" s="30"/>
      <c r="B481" s="30"/>
      <c r="C481" s="31"/>
      <c r="D481" s="41"/>
      <c r="E481" s="30"/>
      <c r="F481" s="30"/>
      <c r="G481" s="30"/>
      <c r="H481" s="30"/>
      <c r="I481" s="4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47"/>
      <c r="X481" s="110"/>
      <c r="Y481" s="16"/>
      <c r="Z481" s="16"/>
      <c r="AA481" s="16"/>
      <c r="AB481" s="16"/>
      <c r="AC481" s="16"/>
      <c r="AD481" s="16"/>
      <c r="AE481" s="16"/>
    </row>
    <row r="482" ht="15.75" customHeight="1">
      <c r="A482" s="30"/>
      <c r="B482" s="30"/>
      <c r="C482" s="31"/>
      <c r="D482" s="41"/>
      <c r="E482" s="30"/>
      <c r="F482" s="30"/>
      <c r="G482" s="30"/>
      <c r="H482" s="30"/>
      <c r="I482" s="4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47"/>
      <c r="X482" s="110"/>
      <c r="Y482" s="16"/>
      <c r="Z482" s="16"/>
      <c r="AA482" s="16"/>
      <c r="AB482" s="16"/>
      <c r="AC482" s="16"/>
      <c r="AD482" s="16"/>
      <c r="AE482" s="16"/>
    </row>
    <row r="483" ht="15.75" customHeight="1">
      <c r="A483" s="30"/>
      <c r="B483" s="30"/>
      <c r="C483" s="31"/>
      <c r="D483" s="41"/>
      <c r="E483" s="30"/>
      <c r="F483" s="30"/>
      <c r="G483" s="30"/>
      <c r="H483" s="30"/>
      <c r="I483" s="4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47"/>
      <c r="X483" s="110"/>
      <c r="Y483" s="16"/>
      <c r="Z483" s="16"/>
      <c r="AA483" s="16"/>
      <c r="AB483" s="16"/>
      <c r="AC483" s="16"/>
      <c r="AD483" s="16"/>
      <c r="AE483" s="16"/>
    </row>
    <row r="484" ht="15.75" customHeight="1">
      <c r="A484" s="30"/>
      <c r="B484" s="30"/>
      <c r="C484" s="31"/>
      <c r="D484" s="41"/>
      <c r="E484" s="30"/>
      <c r="F484" s="30"/>
      <c r="G484" s="30"/>
      <c r="H484" s="30"/>
      <c r="I484" s="4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47"/>
      <c r="X484" s="110"/>
      <c r="Y484" s="16"/>
      <c r="Z484" s="16"/>
      <c r="AA484" s="16"/>
      <c r="AB484" s="16"/>
      <c r="AC484" s="16"/>
      <c r="AD484" s="16"/>
      <c r="AE484" s="16"/>
    </row>
    <row r="485" ht="15.75" customHeight="1">
      <c r="A485" s="30"/>
      <c r="B485" s="30"/>
      <c r="C485" s="31"/>
      <c r="D485" s="41"/>
      <c r="E485" s="30"/>
      <c r="F485" s="30"/>
      <c r="G485" s="30"/>
      <c r="H485" s="30"/>
      <c r="I485" s="4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47"/>
      <c r="X485" s="110"/>
      <c r="Y485" s="16"/>
      <c r="Z485" s="16"/>
      <c r="AA485" s="16"/>
      <c r="AB485" s="16"/>
      <c r="AC485" s="16"/>
      <c r="AD485" s="16"/>
      <c r="AE485" s="16"/>
    </row>
    <row r="486" ht="15.75" customHeight="1">
      <c r="A486" s="30"/>
      <c r="B486" s="30"/>
      <c r="C486" s="31"/>
      <c r="D486" s="41"/>
      <c r="E486" s="30"/>
      <c r="F486" s="30"/>
      <c r="G486" s="30"/>
      <c r="H486" s="30"/>
      <c r="I486" s="4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47"/>
      <c r="X486" s="110"/>
      <c r="Y486" s="16"/>
      <c r="Z486" s="16"/>
      <c r="AA486" s="16"/>
      <c r="AB486" s="16"/>
      <c r="AC486" s="16"/>
      <c r="AD486" s="16"/>
      <c r="AE486" s="16"/>
    </row>
    <row r="487" ht="15.75" customHeight="1">
      <c r="A487" s="30"/>
      <c r="B487" s="30"/>
      <c r="C487" s="31"/>
      <c r="D487" s="41"/>
      <c r="E487" s="30"/>
      <c r="F487" s="30"/>
      <c r="G487" s="30"/>
      <c r="H487" s="30"/>
      <c r="I487" s="4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47"/>
      <c r="X487" s="110"/>
      <c r="Y487" s="16"/>
      <c r="Z487" s="16"/>
      <c r="AA487" s="16"/>
      <c r="AB487" s="16"/>
      <c r="AC487" s="16"/>
      <c r="AD487" s="16"/>
      <c r="AE487" s="16"/>
    </row>
    <row r="488" ht="15.75" customHeight="1">
      <c r="A488" s="30"/>
      <c r="B488" s="30"/>
      <c r="C488" s="31"/>
      <c r="D488" s="41"/>
      <c r="E488" s="30"/>
      <c r="F488" s="30"/>
      <c r="G488" s="30"/>
      <c r="H488" s="30"/>
      <c r="I488" s="4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47"/>
      <c r="X488" s="110"/>
      <c r="Y488" s="16"/>
      <c r="Z488" s="16"/>
      <c r="AA488" s="16"/>
      <c r="AB488" s="16"/>
      <c r="AC488" s="16"/>
      <c r="AD488" s="16"/>
      <c r="AE488" s="16"/>
    </row>
    <row r="489" ht="15.75" customHeight="1">
      <c r="A489" s="30"/>
      <c r="B489" s="30"/>
      <c r="C489" s="31"/>
      <c r="D489" s="41"/>
      <c r="E489" s="30"/>
      <c r="F489" s="30"/>
      <c r="G489" s="30"/>
      <c r="H489" s="30"/>
      <c r="I489" s="4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47"/>
      <c r="X489" s="110"/>
      <c r="Y489" s="16"/>
      <c r="Z489" s="16"/>
      <c r="AA489" s="16"/>
      <c r="AB489" s="16"/>
      <c r="AC489" s="16"/>
      <c r="AD489" s="16"/>
      <c r="AE489" s="16"/>
    </row>
    <row r="490" ht="15.75" customHeight="1">
      <c r="A490" s="30"/>
      <c r="B490" s="30"/>
      <c r="C490" s="31"/>
      <c r="D490" s="41"/>
      <c r="E490" s="30"/>
      <c r="F490" s="30"/>
      <c r="G490" s="30"/>
      <c r="H490" s="30"/>
      <c r="I490" s="4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47"/>
      <c r="X490" s="110"/>
      <c r="Y490" s="16"/>
      <c r="Z490" s="16"/>
      <c r="AA490" s="16"/>
      <c r="AB490" s="16"/>
      <c r="AC490" s="16"/>
      <c r="AD490" s="16"/>
      <c r="AE490" s="16"/>
    </row>
    <row r="491" ht="15.75" customHeight="1">
      <c r="A491" s="30"/>
      <c r="B491" s="30"/>
      <c r="C491" s="31"/>
      <c r="D491" s="41"/>
      <c r="E491" s="30"/>
      <c r="F491" s="30"/>
      <c r="G491" s="30"/>
      <c r="H491" s="30"/>
      <c r="I491" s="4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47"/>
      <c r="X491" s="110"/>
      <c r="Y491" s="16"/>
      <c r="Z491" s="16"/>
      <c r="AA491" s="16"/>
      <c r="AB491" s="16"/>
      <c r="AC491" s="16"/>
      <c r="AD491" s="16"/>
      <c r="AE491" s="16"/>
    </row>
    <row r="492" ht="15.75" customHeight="1">
      <c r="A492" s="30"/>
      <c r="B492" s="30"/>
      <c r="C492" s="31"/>
      <c r="D492" s="41"/>
      <c r="E492" s="30"/>
      <c r="F492" s="30"/>
      <c r="G492" s="30"/>
      <c r="H492" s="30"/>
      <c r="I492" s="4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47"/>
      <c r="X492" s="110"/>
      <c r="Y492" s="16"/>
      <c r="Z492" s="16"/>
      <c r="AA492" s="16"/>
      <c r="AB492" s="16"/>
      <c r="AC492" s="16"/>
      <c r="AD492" s="16"/>
      <c r="AE492" s="16"/>
    </row>
    <row r="493" ht="15.75" customHeight="1">
      <c r="A493" s="30"/>
      <c r="B493" s="30"/>
      <c r="C493" s="31"/>
      <c r="D493" s="41"/>
      <c r="E493" s="30"/>
      <c r="F493" s="30"/>
      <c r="G493" s="30"/>
      <c r="H493" s="30"/>
      <c r="I493" s="4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47"/>
      <c r="X493" s="110"/>
      <c r="Y493" s="16"/>
      <c r="Z493" s="16"/>
      <c r="AA493" s="16"/>
      <c r="AB493" s="16"/>
      <c r="AC493" s="16"/>
      <c r="AD493" s="16"/>
      <c r="AE493" s="16"/>
    </row>
    <row r="494" ht="15.75" customHeight="1">
      <c r="A494" s="30"/>
      <c r="B494" s="30"/>
      <c r="C494" s="31"/>
      <c r="D494" s="41"/>
      <c r="E494" s="30"/>
      <c r="F494" s="30"/>
      <c r="G494" s="30"/>
      <c r="H494" s="30"/>
      <c r="I494" s="4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47"/>
      <c r="X494" s="110"/>
      <c r="Y494" s="16"/>
      <c r="Z494" s="16"/>
      <c r="AA494" s="16"/>
      <c r="AB494" s="16"/>
      <c r="AC494" s="16"/>
      <c r="AD494" s="16"/>
      <c r="AE494" s="16"/>
    </row>
    <row r="495" ht="15.75" customHeight="1">
      <c r="A495" s="30"/>
      <c r="B495" s="30"/>
      <c r="C495" s="31"/>
      <c r="D495" s="41"/>
      <c r="E495" s="30"/>
      <c r="F495" s="30"/>
      <c r="G495" s="30"/>
      <c r="H495" s="30"/>
      <c r="I495" s="4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47"/>
      <c r="X495" s="110"/>
      <c r="Y495" s="16"/>
      <c r="Z495" s="16"/>
      <c r="AA495" s="16"/>
      <c r="AB495" s="16"/>
      <c r="AC495" s="16"/>
      <c r="AD495" s="16"/>
      <c r="AE495" s="16"/>
    </row>
    <row r="496" ht="15.75" customHeight="1">
      <c r="A496" s="30"/>
      <c r="B496" s="30"/>
      <c r="C496" s="31"/>
      <c r="D496" s="41"/>
      <c r="E496" s="30"/>
      <c r="F496" s="30"/>
      <c r="G496" s="30"/>
      <c r="H496" s="30"/>
      <c r="I496" s="4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47"/>
      <c r="X496" s="110"/>
      <c r="Y496" s="16"/>
      <c r="Z496" s="16"/>
      <c r="AA496" s="16"/>
      <c r="AB496" s="16"/>
      <c r="AC496" s="16"/>
      <c r="AD496" s="16"/>
      <c r="AE496" s="16"/>
    </row>
    <row r="497" ht="15.75" customHeight="1">
      <c r="A497" s="30"/>
      <c r="B497" s="30"/>
      <c r="C497" s="31"/>
      <c r="D497" s="41"/>
      <c r="E497" s="30"/>
      <c r="F497" s="30"/>
      <c r="G497" s="30"/>
      <c r="H497" s="30"/>
      <c r="I497" s="4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47"/>
      <c r="X497" s="110"/>
      <c r="Y497" s="16"/>
      <c r="Z497" s="16"/>
      <c r="AA497" s="16"/>
      <c r="AB497" s="16"/>
      <c r="AC497" s="16"/>
      <c r="AD497" s="16"/>
      <c r="AE497" s="16"/>
    </row>
    <row r="498" ht="15.75" customHeight="1">
      <c r="A498" s="30"/>
      <c r="B498" s="30"/>
      <c r="C498" s="31"/>
      <c r="D498" s="41"/>
      <c r="E498" s="30"/>
      <c r="F498" s="30"/>
      <c r="G498" s="30"/>
      <c r="H498" s="30"/>
      <c r="I498" s="4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47"/>
      <c r="X498" s="110"/>
      <c r="Y498" s="16"/>
      <c r="Z498" s="16"/>
      <c r="AA498" s="16"/>
      <c r="AB498" s="16"/>
      <c r="AC498" s="16"/>
      <c r="AD498" s="16"/>
      <c r="AE498" s="16"/>
    </row>
    <row r="499" ht="15.75" customHeight="1">
      <c r="A499" s="30"/>
      <c r="B499" s="30"/>
      <c r="C499" s="31"/>
      <c r="D499" s="41"/>
      <c r="E499" s="30"/>
      <c r="F499" s="30"/>
      <c r="G499" s="30"/>
      <c r="H499" s="30"/>
      <c r="I499" s="4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47"/>
      <c r="X499" s="110"/>
      <c r="Y499" s="16"/>
      <c r="Z499" s="16"/>
      <c r="AA499" s="16"/>
      <c r="AB499" s="16"/>
      <c r="AC499" s="16"/>
      <c r="AD499" s="16"/>
      <c r="AE499" s="16"/>
    </row>
    <row r="500" ht="15.75" customHeight="1">
      <c r="A500" s="30"/>
      <c r="B500" s="30"/>
      <c r="C500" s="31"/>
      <c r="D500" s="41"/>
      <c r="E500" s="30"/>
      <c r="F500" s="30"/>
      <c r="G500" s="30"/>
      <c r="H500" s="30"/>
      <c r="I500" s="4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47"/>
      <c r="X500" s="110"/>
      <c r="Y500" s="16"/>
      <c r="Z500" s="16"/>
      <c r="AA500" s="16"/>
      <c r="AB500" s="16"/>
      <c r="AC500" s="16"/>
      <c r="AD500" s="16"/>
      <c r="AE500" s="16"/>
    </row>
    <row r="501" ht="15.75" customHeight="1">
      <c r="A501" s="30"/>
      <c r="B501" s="30"/>
      <c r="C501" s="31"/>
      <c r="D501" s="41"/>
      <c r="E501" s="30"/>
      <c r="F501" s="30"/>
      <c r="G501" s="30"/>
      <c r="H501" s="30"/>
      <c r="I501" s="4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47"/>
      <c r="X501" s="110"/>
      <c r="Y501" s="16"/>
      <c r="Z501" s="16"/>
      <c r="AA501" s="16"/>
      <c r="AB501" s="16"/>
      <c r="AC501" s="16"/>
      <c r="AD501" s="16"/>
      <c r="AE501" s="16"/>
    </row>
    <row r="502" ht="15.75" customHeight="1">
      <c r="A502" s="30"/>
      <c r="B502" s="30"/>
      <c r="C502" s="31"/>
      <c r="D502" s="41"/>
      <c r="E502" s="30"/>
      <c r="F502" s="30"/>
      <c r="G502" s="30"/>
      <c r="H502" s="30"/>
      <c r="I502" s="4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47"/>
      <c r="X502" s="110"/>
      <c r="Y502" s="16"/>
      <c r="Z502" s="16"/>
      <c r="AA502" s="16"/>
      <c r="AB502" s="16"/>
      <c r="AC502" s="16"/>
      <c r="AD502" s="16"/>
      <c r="AE502" s="16"/>
    </row>
    <row r="503" ht="15.75" customHeight="1">
      <c r="A503" s="30"/>
      <c r="B503" s="30"/>
      <c r="C503" s="31"/>
      <c r="D503" s="41"/>
      <c r="E503" s="30"/>
      <c r="F503" s="30"/>
      <c r="G503" s="30"/>
      <c r="H503" s="30"/>
      <c r="I503" s="4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47"/>
      <c r="X503" s="110"/>
      <c r="Y503" s="16"/>
      <c r="Z503" s="16"/>
      <c r="AA503" s="16"/>
      <c r="AB503" s="16"/>
      <c r="AC503" s="16"/>
      <c r="AD503" s="16"/>
      <c r="AE503" s="16"/>
    </row>
    <row r="504" ht="15.75" customHeight="1">
      <c r="A504" s="30"/>
      <c r="B504" s="30"/>
      <c r="C504" s="31"/>
      <c r="D504" s="41"/>
      <c r="E504" s="30"/>
      <c r="F504" s="30"/>
      <c r="G504" s="30"/>
      <c r="H504" s="30"/>
      <c r="I504" s="4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47"/>
      <c r="X504" s="110"/>
      <c r="Y504" s="16"/>
      <c r="Z504" s="16"/>
      <c r="AA504" s="16"/>
      <c r="AB504" s="16"/>
      <c r="AC504" s="16"/>
      <c r="AD504" s="16"/>
      <c r="AE504" s="16"/>
    </row>
    <row r="505" ht="15.75" customHeight="1">
      <c r="A505" s="30"/>
      <c r="B505" s="30"/>
      <c r="C505" s="31"/>
      <c r="D505" s="41"/>
      <c r="E505" s="30"/>
      <c r="F505" s="30"/>
      <c r="G505" s="30"/>
      <c r="H505" s="30"/>
      <c r="I505" s="4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47"/>
      <c r="X505" s="110"/>
      <c r="Y505" s="16"/>
      <c r="Z505" s="16"/>
      <c r="AA505" s="16"/>
      <c r="AB505" s="16"/>
      <c r="AC505" s="16"/>
      <c r="AD505" s="16"/>
      <c r="AE505" s="16"/>
    </row>
    <row r="506" ht="15.75" customHeight="1">
      <c r="A506" s="30"/>
      <c r="B506" s="30"/>
      <c r="C506" s="31"/>
      <c r="D506" s="41"/>
      <c r="E506" s="30"/>
      <c r="F506" s="30"/>
      <c r="G506" s="30"/>
      <c r="H506" s="30"/>
      <c r="I506" s="4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47"/>
      <c r="X506" s="110"/>
      <c r="Y506" s="16"/>
      <c r="Z506" s="16"/>
      <c r="AA506" s="16"/>
      <c r="AB506" s="16"/>
      <c r="AC506" s="16"/>
      <c r="AD506" s="16"/>
      <c r="AE506" s="16"/>
    </row>
    <row r="507" ht="15.75" customHeight="1">
      <c r="A507" s="30"/>
      <c r="B507" s="30"/>
      <c r="C507" s="31"/>
      <c r="D507" s="41"/>
      <c r="E507" s="30"/>
      <c r="F507" s="30"/>
      <c r="G507" s="30"/>
      <c r="H507" s="30"/>
      <c r="I507" s="4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47"/>
      <c r="X507" s="110"/>
      <c r="Y507" s="16"/>
      <c r="Z507" s="16"/>
      <c r="AA507" s="16"/>
      <c r="AB507" s="16"/>
      <c r="AC507" s="16"/>
      <c r="AD507" s="16"/>
      <c r="AE507" s="16"/>
    </row>
    <row r="508" ht="15.75" customHeight="1">
      <c r="A508" s="30"/>
      <c r="B508" s="30"/>
      <c r="C508" s="31"/>
      <c r="D508" s="41"/>
      <c r="E508" s="30"/>
      <c r="F508" s="30"/>
      <c r="G508" s="30"/>
      <c r="H508" s="30"/>
      <c r="I508" s="4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47"/>
      <c r="X508" s="110"/>
      <c r="Y508" s="16"/>
      <c r="Z508" s="16"/>
      <c r="AA508" s="16"/>
      <c r="AB508" s="16"/>
      <c r="AC508" s="16"/>
      <c r="AD508" s="16"/>
      <c r="AE508" s="16"/>
    </row>
    <row r="509" ht="15.75" customHeight="1">
      <c r="A509" s="30"/>
      <c r="B509" s="30"/>
      <c r="C509" s="31"/>
      <c r="D509" s="41"/>
      <c r="E509" s="30"/>
      <c r="F509" s="30"/>
      <c r="G509" s="30"/>
      <c r="H509" s="30"/>
      <c r="I509" s="4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47"/>
      <c r="X509" s="110"/>
      <c r="Y509" s="16"/>
      <c r="Z509" s="16"/>
      <c r="AA509" s="16"/>
      <c r="AB509" s="16"/>
      <c r="AC509" s="16"/>
      <c r="AD509" s="16"/>
      <c r="AE509" s="16"/>
    </row>
    <row r="510" ht="15.75" customHeight="1">
      <c r="A510" s="30"/>
      <c r="B510" s="30"/>
      <c r="C510" s="31"/>
      <c r="D510" s="41"/>
      <c r="E510" s="30"/>
      <c r="F510" s="30"/>
      <c r="G510" s="30"/>
      <c r="H510" s="30"/>
      <c r="I510" s="4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47"/>
      <c r="X510" s="110"/>
      <c r="Y510" s="16"/>
      <c r="Z510" s="16"/>
      <c r="AA510" s="16"/>
      <c r="AB510" s="16"/>
      <c r="AC510" s="16"/>
      <c r="AD510" s="16"/>
      <c r="AE510" s="16"/>
    </row>
    <row r="511" ht="15.75" customHeight="1">
      <c r="A511" s="30"/>
      <c r="B511" s="30"/>
      <c r="C511" s="31"/>
      <c r="D511" s="41"/>
      <c r="E511" s="30"/>
      <c r="F511" s="30"/>
      <c r="G511" s="30"/>
      <c r="H511" s="30"/>
      <c r="I511" s="4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47"/>
      <c r="X511" s="110"/>
      <c r="Y511" s="16"/>
      <c r="Z511" s="16"/>
      <c r="AA511" s="16"/>
      <c r="AB511" s="16"/>
      <c r="AC511" s="16"/>
      <c r="AD511" s="16"/>
      <c r="AE511" s="16"/>
    </row>
    <row r="512" ht="15.75" customHeight="1">
      <c r="A512" s="30"/>
      <c r="B512" s="30"/>
      <c r="C512" s="31"/>
      <c r="D512" s="41"/>
      <c r="E512" s="30"/>
      <c r="F512" s="30"/>
      <c r="G512" s="30"/>
      <c r="H512" s="30"/>
      <c r="I512" s="4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47"/>
      <c r="X512" s="110"/>
      <c r="Y512" s="16"/>
      <c r="Z512" s="16"/>
      <c r="AA512" s="16"/>
      <c r="AB512" s="16"/>
      <c r="AC512" s="16"/>
      <c r="AD512" s="16"/>
      <c r="AE512" s="16"/>
    </row>
    <row r="513" ht="15.75" customHeight="1">
      <c r="A513" s="30"/>
      <c r="B513" s="30"/>
      <c r="C513" s="31"/>
      <c r="D513" s="41"/>
      <c r="E513" s="30"/>
      <c r="F513" s="30"/>
      <c r="G513" s="30"/>
      <c r="H513" s="30"/>
      <c r="I513" s="4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47"/>
      <c r="X513" s="110"/>
      <c r="Y513" s="16"/>
      <c r="Z513" s="16"/>
      <c r="AA513" s="16"/>
      <c r="AB513" s="16"/>
      <c r="AC513" s="16"/>
      <c r="AD513" s="16"/>
      <c r="AE513" s="16"/>
    </row>
    <row r="514" ht="15.75" customHeight="1">
      <c r="A514" s="30"/>
      <c r="B514" s="30"/>
      <c r="C514" s="31"/>
      <c r="D514" s="41"/>
      <c r="E514" s="30"/>
      <c r="F514" s="30"/>
      <c r="G514" s="30"/>
      <c r="H514" s="30"/>
      <c r="I514" s="4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47"/>
      <c r="X514" s="110"/>
      <c r="Y514" s="16"/>
      <c r="Z514" s="16"/>
      <c r="AA514" s="16"/>
      <c r="AB514" s="16"/>
      <c r="AC514" s="16"/>
      <c r="AD514" s="16"/>
      <c r="AE514" s="16"/>
    </row>
    <row r="515" ht="15.75" customHeight="1">
      <c r="A515" s="30"/>
      <c r="B515" s="30"/>
      <c r="C515" s="31"/>
      <c r="D515" s="41"/>
      <c r="E515" s="30"/>
      <c r="F515" s="30"/>
      <c r="G515" s="30"/>
      <c r="H515" s="30"/>
      <c r="I515" s="4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47"/>
      <c r="X515" s="110"/>
      <c r="Y515" s="16"/>
      <c r="Z515" s="16"/>
      <c r="AA515" s="16"/>
      <c r="AB515" s="16"/>
      <c r="AC515" s="16"/>
      <c r="AD515" s="16"/>
      <c r="AE515" s="16"/>
    </row>
    <row r="516" ht="15.75" customHeight="1">
      <c r="A516" s="30"/>
      <c r="B516" s="30"/>
      <c r="C516" s="31"/>
      <c r="D516" s="41"/>
      <c r="E516" s="30"/>
      <c r="F516" s="30"/>
      <c r="G516" s="30"/>
      <c r="H516" s="30"/>
      <c r="I516" s="4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47"/>
      <c r="X516" s="110"/>
      <c r="Y516" s="16"/>
      <c r="Z516" s="16"/>
      <c r="AA516" s="16"/>
      <c r="AB516" s="16"/>
      <c r="AC516" s="16"/>
      <c r="AD516" s="16"/>
      <c r="AE516" s="16"/>
    </row>
    <row r="517" ht="15.75" customHeight="1">
      <c r="A517" s="30"/>
      <c r="B517" s="30"/>
      <c r="C517" s="31"/>
      <c r="D517" s="41"/>
      <c r="E517" s="30"/>
      <c r="F517" s="30"/>
      <c r="G517" s="30"/>
      <c r="H517" s="30"/>
      <c r="I517" s="4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47"/>
      <c r="X517" s="110"/>
      <c r="Y517" s="16"/>
      <c r="Z517" s="16"/>
      <c r="AA517" s="16"/>
      <c r="AB517" s="16"/>
      <c r="AC517" s="16"/>
      <c r="AD517" s="16"/>
      <c r="AE517" s="16"/>
    </row>
    <row r="518" ht="15.75" customHeight="1">
      <c r="A518" s="30"/>
      <c r="B518" s="30"/>
      <c r="C518" s="31"/>
      <c r="D518" s="41"/>
      <c r="E518" s="30"/>
      <c r="F518" s="30"/>
      <c r="G518" s="30"/>
      <c r="H518" s="30"/>
      <c r="I518" s="4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47"/>
      <c r="X518" s="110"/>
      <c r="Y518" s="16"/>
      <c r="Z518" s="16"/>
      <c r="AA518" s="16"/>
      <c r="AB518" s="16"/>
      <c r="AC518" s="16"/>
      <c r="AD518" s="16"/>
      <c r="AE518" s="16"/>
    </row>
    <row r="519" ht="15.75" customHeight="1">
      <c r="A519" s="30"/>
      <c r="B519" s="30"/>
      <c r="C519" s="31"/>
      <c r="D519" s="41"/>
      <c r="E519" s="30"/>
      <c r="F519" s="30"/>
      <c r="G519" s="30"/>
      <c r="H519" s="30"/>
      <c r="I519" s="4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47"/>
      <c r="X519" s="110"/>
      <c r="Y519" s="16"/>
      <c r="Z519" s="16"/>
      <c r="AA519" s="16"/>
      <c r="AB519" s="16"/>
      <c r="AC519" s="16"/>
      <c r="AD519" s="16"/>
      <c r="AE519" s="16"/>
    </row>
    <row r="520" ht="15.75" customHeight="1">
      <c r="A520" s="30"/>
      <c r="B520" s="30"/>
      <c r="C520" s="31"/>
      <c r="D520" s="41"/>
      <c r="E520" s="30"/>
      <c r="F520" s="30"/>
      <c r="G520" s="30"/>
      <c r="H520" s="30"/>
      <c r="I520" s="4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47"/>
      <c r="X520" s="110"/>
      <c r="Y520" s="16"/>
      <c r="Z520" s="16"/>
      <c r="AA520" s="16"/>
      <c r="AB520" s="16"/>
      <c r="AC520" s="16"/>
      <c r="AD520" s="16"/>
      <c r="AE520" s="16"/>
    </row>
    <row r="521" ht="15.75" customHeight="1">
      <c r="A521" s="149"/>
      <c r="B521" s="150"/>
      <c r="C521" s="31"/>
      <c r="D521" s="45"/>
      <c r="E521" s="36"/>
      <c r="F521" s="36"/>
      <c r="G521" s="36"/>
      <c r="H521" s="30"/>
      <c r="I521" s="43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46"/>
      <c r="U521" s="36"/>
      <c r="V521" s="30"/>
      <c r="W521" s="151"/>
      <c r="X521" s="64"/>
      <c r="Y521" s="16"/>
      <c r="Z521" s="16"/>
      <c r="AA521" s="16"/>
      <c r="AB521" s="16"/>
      <c r="AC521" s="16"/>
      <c r="AD521" s="16"/>
      <c r="AE521" s="16"/>
    </row>
    <row r="522" ht="15.75" customHeight="1">
      <c r="A522" s="149"/>
      <c r="B522" s="150"/>
      <c r="C522" s="31"/>
      <c r="D522" s="45"/>
      <c r="E522" s="36"/>
      <c r="F522" s="36"/>
      <c r="G522" s="36"/>
      <c r="H522" s="30"/>
      <c r="I522" s="43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46"/>
      <c r="U522" s="36"/>
      <c r="V522" s="30"/>
      <c r="W522" s="151"/>
      <c r="X522" s="64"/>
      <c r="Y522" s="16"/>
      <c r="Z522" s="16"/>
      <c r="AA522" s="16"/>
      <c r="AB522" s="16"/>
      <c r="AC522" s="16"/>
      <c r="AD522" s="16"/>
      <c r="AE522" s="16"/>
    </row>
    <row r="523" ht="15.75" customHeight="1">
      <c r="A523" s="149"/>
      <c r="B523" s="150"/>
      <c r="C523" s="31"/>
      <c r="D523" s="45"/>
      <c r="E523" s="36"/>
      <c r="F523" s="36"/>
      <c r="G523" s="36"/>
      <c r="H523" s="30"/>
      <c r="I523" s="43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46"/>
      <c r="U523" s="36"/>
      <c r="V523" s="30"/>
      <c r="W523" s="151"/>
      <c r="X523" s="64"/>
      <c r="Y523" s="16"/>
      <c r="Z523" s="16"/>
      <c r="AA523" s="16"/>
      <c r="AB523" s="16"/>
      <c r="AC523" s="16"/>
      <c r="AD523" s="16"/>
      <c r="AE523" s="16"/>
    </row>
    <row r="524" ht="15.75" customHeight="1">
      <c r="A524" s="149"/>
      <c r="B524" s="150"/>
      <c r="C524" s="31"/>
      <c r="D524" s="45"/>
      <c r="E524" s="36"/>
      <c r="F524" s="36"/>
      <c r="G524" s="36"/>
      <c r="H524" s="30"/>
      <c r="I524" s="43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46"/>
      <c r="U524" s="36"/>
      <c r="V524" s="30"/>
      <c r="W524" s="151"/>
      <c r="X524" s="64"/>
      <c r="Y524" s="16"/>
      <c r="Z524" s="16"/>
      <c r="AA524" s="16"/>
      <c r="AB524" s="16"/>
      <c r="AC524" s="16"/>
      <c r="AD524" s="16"/>
      <c r="AE524" s="16"/>
    </row>
    <row r="525" ht="15.75" customHeight="1">
      <c r="A525" s="149"/>
      <c r="B525" s="150"/>
      <c r="C525" s="31"/>
      <c r="D525" s="45"/>
      <c r="E525" s="36"/>
      <c r="F525" s="36"/>
      <c r="G525" s="36"/>
      <c r="H525" s="30"/>
      <c r="I525" s="43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46"/>
      <c r="U525" s="36"/>
      <c r="V525" s="30"/>
      <c r="W525" s="151"/>
      <c r="X525" s="64"/>
      <c r="Y525" s="16"/>
      <c r="Z525" s="16"/>
      <c r="AA525" s="16"/>
      <c r="AB525" s="16"/>
      <c r="AC525" s="16"/>
      <c r="AD525" s="16"/>
      <c r="AE525" s="16"/>
    </row>
    <row r="526" ht="15.75" customHeight="1">
      <c r="A526" s="149"/>
      <c r="B526" s="150"/>
      <c r="C526" s="31"/>
      <c r="D526" s="45"/>
      <c r="E526" s="36"/>
      <c r="F526" s="36"/>
      <c r="G526" s="36"/>
      <c r="H526" s="30"/>
      <c r="I526" s="43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46"/>
      <c r="U526" s="36"/>
      <c r="V526" s="30"/>
      <c r="W526" s="151"/>
      <c r="X526" s="64"/>
      <c r="Y526" s="16"/>
      <c r="Z526" s="16"/>
      <c r="AA526" s="16"/>
      <c r="AB526" s="16"/>
      <c r="AC526" s="16"/>
      <c r="AD526" s="16"/>
      <c r="AE526" s="16"/>
    </row>
    <row r="527" ht="15.75" customHeight="1">
      <c r="A527" s="149"/>
      <c r="B527" s="150"/>
      <c r="C527" s="31"/>
      <c r="D527" s="45"/>
      <c r="E527" s="36"/>
      <c r="F527" s="36"/>
      <c r="G527" s="36"/>
      <c r="H527" s="30"/>
      <c r="I527" s="43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46"/>
      <c r="U527" s="36"/>
      <c r="V527" s="30"/>
      <c r="W527" s="151"/>
      <c r="X527" s="64"/>
      <c r="Y527" s="16"/>
      <c r="Z527" s="16"/>
      <c r="AA527" s="16"/>
      <c r="AB527" s="16"/>
      <c r="AC527" s="16"/>
      <c r="AD527" s="16"/>
      <c r="AE527" s="16"/>
    </row>
    <row r="528" ht="15.75" customHeight="1">
      <c r="A528" s="149"/>
      <c r="B528" s="150"/>
      <c r="C528" s="31"/>
      <c r="D528" s="45"/>
      <c r="E528" s="36"/>
      <c r="F528" s="36"/>
      <c r="G528" s="36"/>
      <c r="H528" s="30"/>
      <c r="I528" s="43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46"/>
      <c r="U528" s="36"/>
      <c r="V528" s="30"/>
      <c r="W528" s="151"/>
      <c r="X528" s="64"/>
      <c r="Y528" s="16"/>
      <c r="Z528" s="16"/>
      <c r="AA528" s="16"/>
      <c r="AB528" s="16"/>
      <c r="AC528" s="16"/>
      <c r="AD528" s="16"/>
      <c r="AE528" s="16"/>
    </row>
    <row r="529" ht="15.75" customHeight="1">
      <c r="A529" s="149"/>
      <c r="B529" s="150"/>
      <c r="C529" s="31"/>
      <c r="D529" s="45"/>
      <c r="E529" s="36"/>
      <c r="F529" s="36"/>
      <c r="G529" s="36"/>
      <c r="H529" s="30"/>
      <c r="I529" s="43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46"/>
      <c r="U529" s="36"/>
      <c r="V529" s="30"/>
      <c r="W529" s="151"/>
      <c r="X529" s="64"/>
      <c r="Y529" s="16"/>
      <c r="Z529" s="16"/>
      <c r="AA529" s="16"/>
      <c r="AB529" s="16"/>
      <c r="AC529" s="16"/>
      <c r="AD529" s="16"/>
      <c r="AE529" s="16"/>
    </row>
    <row r="530" ht="15.75" customHeight="1">
      <c r="A530" s="149"/>
      <c r="B530" s="150"/>
      <c r="C530" s="31"/>
      <c r="D530" s="45"/>
      <c r="E530" s="36"/>
      <c r="F530" s="36"/>
      <c r="G530" s="36"/>
      <c r="H530" s="30"/>
      <c r="I530" s="43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46"/>
      <c r="U530" s="36"/>
      <c r="V530" s="30"/>
      <c r="W530" s="151"/>
      <c r="X530" s="64"/>
      <c r="Y530" s="16"/>
      <c r="Z530" s="16"/>
      <c r="AA530" s="16"/>
      <c r="AB530" s="16"/>
      <c r="AC530" s="16"/>
      <c r="AD530" s="16"/>
      <c r="AE530" s="16"/>
    </row>
    <row r="531" ht="15.75" customHeight="1">
      <c r="A531" s="149"/>
      <c r="B531" s="150"/>
      <c r="C531" s="31"/>
      <c r="D531" s="45"/>
      <c r="E531" s="36"/>
      <c r="F531" s="36"/>
      <c r="G531" s="36"/>
      <c r="H531" s="30"/>
      <c r="I531" s="43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46"/>
      <c r="U531" s="36"/>
      <c r="V531" s="30"/>
      <c r="W531" s="151"/>
      <c r="X531" s="64"/>
      <c r="Y531" s="16"/>
      <c r="Z531" s="16"/>
      <c r="AA531" s="16"/>
      <c r="AB531" s="16"/>
      <c r="AC531" s="16"/>
      <c r="AD531" s="16"/>
      <c r="AE531" s="16"/>
    </row>
    <row r="532" ht="15.75" customHeight="1">
      <c r="A532" s="149"/>
      <c r="B532" s="150"/>
      <c r="C532" s="31"/>
      <c r="D532" s="45"/>
      <c r="E532" s="36"/>
      <c r="F532" s="36"/>
      <c r="G532" s="36"/>
      <c r="H532" s="30"/>
      <c r="I532" s="43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46"/>
      <c r="U532" s="36"/>
      <c r="V532" s="30"/>
      <c r="W532" s="151"/>
      <c r="X532" s="64"/>
      <c r="Y532" s="16"/>
      <c r="Z532" s="16"/>
      <c r="AA532" s="16"/>
      <c r="AB532" s="16"/>
      <c r="AC532" s="16"/>
      <c r="AD532" s="16"/>
      <c r="AE532" s="16"/>
    </row>
    <row r="533" ht="15.75" customHeight="1">
      <c r="A533" s="149"/>
      <c r="B533" s="150"/>
      <c r="C533" s="31"/>
      <c r="D533" s="45"/>
      <c r="E533" s="36"/>
      <c r="F533" s="36"/>
      <c r="G533" s="36"/>
      <c r="H533" s="30"/>
      <c r="I533" s="43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46"/>
      <c r="U533" s="36"/>
      <c r="V533" s="30"/>
      <c r="W533" s="151"/>
      <c r="X533" s="64"/>
      <c r="Y533" s="16"/>
      <c r="Z533" s="16"/>
      <c r="AA533" s="16"/>
      <c r="AB533" s="16"/>
      <c r="AC533" s="16"/>
      <c r="AD533" s="16"/>
      <c r="AE533" s="16"/>
    </row>
    <row r="534" ht="15.75" customHeight="1">
      <c r="A534" s="149"/>
      <c r="B534" s="150"/>
      <c r="C534" s="31"/>
      <c r="D534" s="45"/>
      <c r="E534" s="36"/>
      <c r="F534" s="36"/>
      <c r="G534" s="36"/>
      <c r="H534" s="30"/>
      <c r="I534" s="43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46"/>
      <c r="U534" s="36"/>
      <c r="V534" s="30"/>
      <c r="W534" s="151"/>
      <c r="X534" s="64"/>
      <c r="Y534" s="16"/>
      <c r="Z534" s="16"/>
      <c r="AA534" s="16"/>
      <c r="AB534" s="16"/>
      <c r="AC534" s="16"/>
      <c r="AD534" s="16"/>
      <c r="AE534" s="16"/>
    </row>
    <row r="535" ht="15.75" customHeight="1">
      <c r="A535" s="149"/>
      <c r="B535" s="150"/>
      <c r="C535" s="31"/>
      <c r="D535" s="45"/>
      <c r="E535" s="36"/>
      <c r="F535" s="36"/>
      <c r="G535" s="36"/>
      <c r="H535" s="30"/>
      <c r="I535" s="43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46"/>
      <c r="U535" s="36"/>
      <c r="V535" s="30"/>
      <c r="W535" s="151"/>
      <c r="X535" s="64"/>
      <c r="Y535" s="16"/>
      <c r="Z535" s="16"/>
      <c r="AA535" s="16"/>
      <c r="AB535" s="16"/>
      <c r="AC535" s="16"/>
      <c r="AD535" s="16"/>
      <c r="AE535" s="16"/>
    </row>
    <row r="536" ht="15.75" customHeight="1">
      <c r="A536" s="149"/>
      <c r="B536" s="150"/>
      <c r="C536" s="31"/>
      <c r="D536" s="45"/>
      <c r="E536" s="36"/>
      <c r="F536" s="36"/>
      <c r="G536" s="36"/>
      <c r="H536" s="30"/>
      <c r="I536" s="43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46"/>
      <c r="U536" s="36"/>
      <c r="V536" s="30"/>
      <c r="W536" s="151"/>
      <c r="X536" s="64"/>
      <c r="Y536" s="16"/>
      <c r="Z536" s="16"/>
      <c r="AA536" s="16"/>
      <c r="AB536" s="16"/>
      <c r="AC536" s="16"/>
      <c r="AD536" s="16"/>
      <c r="AE536" s="16"/>
    </row>
    <row r="537" ht="15.75" customHeight="1">
      <c r="A537" s="149"/>
      <c r="B537" s="150"/>
      <c r="C537" s="31"/>
      <c r="D537" s="45"/>
      <c r="E537" s="36"/>
      <c r="F537" s="36"/>
      <c r="G537" s="36"/>
      <c r="H537" s="30"/>
      <c r="I537" s="43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46"/>
      <c r="U537" s="36"/>
      <c r="V537" s="30"/>
      <c r="W537" s="151"/>
      <c r="X537" s="64"/>
      <c r="Y537" s="16"/>
      <c r="Z537" s="16"/>
      <c r="AA537" s="16"/>
      <c r="AB537" s="16"/>
      <c r="AC537" s="16"/>
      <c r="AD537" s="16"/>
      <c r="AE537" s="16"/>
    </row>
    <row r="538" ht="15.75" customHeight="1">
      <c r="A538" s="149"/>
      <c r="B538" s="150"/>
      <c r="C538" s="31"/>
      <c r="D538" s="45"/>
      <c r="E538" s="36"/>
      <c r="F538" s="36"/>
      <c r="G538" s="36"/>
      <c r="H538" s="30"/>
      <c r="I538" s="43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46"/>
      <c r="U538" s="36"/>
      <c r="V538" s="30"/>
      <c r="W538" s="151"/>
      <c r="X538" s="64"/>
      <c r="Y538" s="16"/>
      <c r="Z538" s="16"/>
      <c r="AA538" s="16"/>
      <c r="AB538" s="16"/>
      <c r="AC538" s="16"/>
      <c r="AD538" s="16"/>
      <c r="AE538" s="16"/>
    </row>
    <row r="539" ht="15.75" customHeight="1">
      <c r="A539" s="149"/>
      <c r="B539" s="150"/>
      <c r="C539" s="31"/>
      <c r="D539" s="45"/>
      <c r="E539" s="36"/>
      <c r="F539" s="36"/>
      <c r="G539" s="36"/>
      <c r="H539" s="30"/>
      <c r="I539" s="43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46"/>
      <c r="U539" s="36"/>
      <c r="V539" s="30"/>
      <c r="W539" s="151"/>
      <c r="X539" s="64"/>
      <c r="Y539" s="16"/>
      <c r="Z539" s="16"/>
      <c r="AA539" s="16"/>
      <c r="AB539" s="16"/>
      <c r="AC539" s="16"/>
      <c r="AD539" s="16"/>
      <c r="AE539" s="16"/>
    </row>
    <row r="540" ht="15.75" customHeight="1">
      <c r="A540" s="149"/>
      <c r="B540" s="150"/>
      <c r="C540" s="31"/>
      <c r="D540" s="45"/>
      <c r="E540" s="36"/>
      <c r="F540" s="36"/>
      <c r="G540" s="36"/>
      <c r="H540" s="30"/>
      <c r="I540" s="43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46"/>
      <c r="U540" s="36"/>
      <c r="V540" s="30"/>
      <c r="W540" s="151"/>
      <c r="X540" s="64"/>
      <c r="Y540" s="16"/>
      <c r="Z540" s="16"/>
      <c r="AA540" s="16"/>
      <c r="AB540" s="16"/>
      <c r="AC540" s="16"/>
      <c r="AD540" s="16"/>
      <c r="AE540" s="16"/>
    </row>
    <row r="541" ht="15.75" customHeight="1">
      <c r="A541" s="149"/>
      <c r="B541" s="150"/>
      <c r="C541" s="31"/>
      <c r="D541" s="45"/>
      <c r="E541" s="36"/>
      <c r="F541" s="36"/>
      <c r="G541" s="36"/>
      <c r="H541" s="30"/>
      <c r="I541" s="43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46"/>
      <c r="U541" s="36"/>
      <c r="V541" s="30"/>
      <c r="W541" s="151"/>
      <c r="X541" s="64"/>
      <c r="Y541" s="16"/>
      <c r="Z541" s="16"/>
      <c r="AA541" s="16"/>
      <c r="AB541" s="16"/>
      <c r="AC541" s="16"/>
      <c r="AD541" s="16"/>
      <c r="AE541" s="16"/>
    </row>
    <row r="542" ht="15.75" customHeight="1">
      <c r="A542" s="149"/>
      <c r="B542" s="150"/>
      <c r="C542" s="31"/>
      <c r="D542" s="45"/>
      <c r="E542" s="36"/>
      <c r="F542" s="36"/>
      <c r="G542" s="36"/>
      <c r="H542" s="30"/>
      <c r="I542" s="43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46"/>
      <c r="U542" s="36"/>
      <c r="V542" s="30"/>
      <c r="W542" s="151"/>
      <c r="X542" s="64"/>
      <c r="Y542" s="16"/>
      <c r="Z542" s="16"/>
      <c r="AA542" s="16"/>
      <c r="AB542" s="16"/>
      <c r="AC542" s="16"/>
      <c r="AD542" s="16"/>
      <c r="AE542" s="16"/>
    </row>
    <row r="543" ht="15.75" customHeight="1">
      <c r="A543" s="149"/>
      <c r="B543" s="150"/>
      <c r="C543" s="31"/>
      <c r="D543" s="45"/>
      <c r="E543" s="36"/>
      <c r="F543" s="36"/>
      <c r="G543" s="36"/>
      <c r="H543" s="30"/>
      <c r="I543" s="43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46"/>
      <c r="U543" s="36"/>
      <c r="V543" s="30"/>
      <c r="W543" s="151"/>
      <c r="X543" s="64"/>
      <c r="Y543" s="16"/>
      <c r="Z543" s="16"/>
      <c r="AA543" s="16"/>
      <c r="AB543" s="16"/>
      <c r="AC543" s="16"/>
      <c r="AD543" s="16"/>
      <c r="AE543" s="16"/>
    </row>
    <row r="544" ht="15.75" customHeight="1">
      <c r="A544" s="149"/>
      <c r="B544" s="150"/>
      <c r="C544" s="31"/>
      <c r="D544" s="45"/>
      <c r="E544" s="36"/>
      <c r="F544" s="36"/>
      <c r="G544" s="36"/>
      <c r="H544" s="30"/>
      <c r="I544" s="43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46"/>
      <c r="U544" s="36"/>
      <c r="V544" s="30"/>
      <c r="W544" s="151"/>
      <c r="X544" s="64"/>
      <c r="Y544" s="16"/>
      <c r="Z544" s="16"/>
      <c r="AA544" s="16"/>
      <c r="AB544" s="16"/>
      <c r="AC544" s="16"/>
      <c r="AD544" s="16"/>
      <c r="AE544" s="16"/>
    </row>
    <row r="545" ht="15.75" customHeight="1">
      <c r="A545" s="149"/>
      <c r="B545" s="150"/>
      <c r="C545" s="31"/>
      <c r="D545" s="45"/>
      <c r="E545" s="36"/>
      <c r="F545" s="36"/>
      <c r="G545" s="36"/>
      <c r="H545" s="30"/>
      <c r="I545" s="43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46"/>
      <c r="U545" s="36"/>
      <c r="V545" s="30"/>
      <c r="W545" s="151"/>
      <c r="X545" s="64"/>
      <c r="Y545" s="16"/>
      <c r="Z545" s="16"/>
      <c r="AA545" s="16"/>
      <c r="AB545" s="16"/>
      <c r="AC545" s="16"/>
      <c r="AD545" s="16"/>
      <c r="AE545" s="16"/>
    </row>
    <row r="546" ht="15.75" customHeight="1">
      <c r="A546" s="149"/>
      <c r="B546" s="150"/>
      <c r="C546" s="31"/>
      <c r="D546" s="45"/>
      <c r="E546" s="36"/>
      <c r="F546" s="36"/>
      <c r="G546" s="36"/>
      <c r="H546" s="30"/>
      <c r="I546" s="43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46"/>
      <c r="U546" s="36"/>
      <c r="V546" s="30"/>
      <c r="W546" s="151"/>
      <c r="X546" s="64"/>
      <c r="Y546" s="16"/>
      <c r="Z546" s="16"/>
      <c r="AA546" s="16"/>
      <c r="AB546" s="16"/>
      <c r="AC546" s="16"/>
      <c r="AD546" s="16"/>
      <c r="AE546" s="16"/>
    </row>
    <row r="547" ht="15.75" customHeight="1">
      <c r="A547" s="149"/>
      <c r="B547" s="150"/>
      <c r="C547" s="31"/>
      <c r="D547" s="45"/>
      <c r="E547" s="36"/>
      <c r="F547" s="36"/>
      <c r="G547" s="36"/>
      <c r="H547" s="30"/>
      <c r="I547" s="43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46"/>
      <c r="U547" s="36"/>
      <c r="V547" s="30"/>
      <c r="W547" s="151"/>
      <c r="X547" s="64"/>
      <c r="Y547" s="16"/>
      <c r="Z547" s="16"/>
      <c r="AA547" s="16"/>
      <c r="AB547" s="16"/>
      <c r="AC547" s="16"/>
      <c r="AD547" s="16"/>
      <c r="AE547" s="16"/>
    </row>
    <row r="548" ht="15.75" customHeight="1">
      <c r="A548" s="149"/>
      <c r="B548" s="150"/>
      <c r="C548" s="31"/>
      <c r="D548" s="45"/>
      <c r="E548" s="36"/>
      <c r="F548" s="36"/>
      <c r="G548" s="36"/>
      <c r="H548" s="30"/>
      <c r="I548" s="43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46"/>
      <c r="U548" s="36"/>
      <c r="V548" s="30"/>
      <c r="W548" s="151"/>
      <c r="X548" s="64"/>
      <c r="Y548" s="16"/>
      <c r="Z548" s="16"/>
      <c r="AA548" s="16"/>
      <c r="AB548" s="16"/>
      <c r="AC548" s="16"/>
      <c r="AD548" s="16"/>
      <c r="AE548" s="16"/>
    </row>
    <row r="549" ht="15.75" customHeight="1">
      <c r="A549" s="149"/>
      <c r="B549" s="150"/>
      <c r="C549" s="31"/>
      <c r="D549" s="45"/>
      <c r="E549" s="36"/>
      <c r="F549" s="36"/>
      <c r="G549" s="36"/>
      <c r="H549" s="30"/>
      <c r="I549" s="43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46"/>
      <c r="U549" s="36"/>
      <c r="V549" s="30"/>
      <c r="W549" s="151"/>
      <c r="X549" s="64"/>
      <c r="Y549" s="16"/>
      <c r="Z549" s="16"/>
      <c r="AA549" s="16"/>
      <c r="AB549" s="16"/>
      <c r="AC549" s="16"/>
      <c r="AD549" s="16"/>
      <c r="AE549" s="16"/>
    </row>
    <row r="550" ht="15.75" customHeight="1">
      <c r="A550" s="149"/>
      <c r="B550" s="150"/>
      <c r="C550" s="31"/>
      <c r="D550" s="45"/>
      <c r="E550" s="36"/>
      <c r="F550" s="36"/>
      <c r="G550" s="36"/>
      <c r="H550" s="30"/>
      <c r="I550" s="43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46"/>
      <c r="U550" s="36"/>
      <c r="V550" s="30"/>
      <c r="W550" s="151"/>
      <c r="X550" s="64"/>
      <c r="Y550" s="16"/>
      <c r="Z550" s="16"/>
      <c r="AA550" s="16"/>
      <c r="AB550" s="16"/>
      <c r="AC550" s="16"/>
      <c r="AD550" s="16"/>
      <c r="AE550" s="16"/>
    </row>
    <row r="551" ht="15.75" customHeight="1">
      <c r="A551" s="149"/>
      <c r="B551" s="150"/>
      <c r="C551" s="31"/>
      <c r="D551" s="45"/>
      <c r="E551" s="36"/>
      <c r="F551" s="36"/>
      <c r="G551" s="36"/>
      <c r="H551" s="30"/>
      <c r="I551" s="43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46"/>
      <c r="U551" s="36"/>
      <c r="V551" s="30"/>
      <c r="W551" s="151"/>
      <c r="X551" s="64"/>
      <c r="Y551" s="16"/>
      <c r="Z551" s="16"/>
      <c r="AA551" s="16"/>
      <c r="AB551" s="16"/>
      <c r="AC551" s="16"/>
      <c r="AD551" s="16"/>
      <c r="AE551" s="16"/>
    </row>
    <row r="552" ht="15.75" customHeight="1">
      <c r="A552" s="149"/>
      <c r="B552" s="150"/>
      <c r="C552" s="31"/>
      <c r="D552" s="45"/>
      <c r="E552" s="36"/>
      <c r="F552" s="36"/>
      <c r="G552" s="36"/>
      <c r="H552" s="30"/>
      <c r="I552" s="43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46"/>
      <c r="U552" s="36"/>
      <c r="V552" s="30"/>
      <c r="W552" s="151"/>
      <c r="X552" s="64"/>
      <c r="Y552" s="16"/>
      <c r="Z552" s="16"/>
      <c r="AA552" s="16"/>
      <c r="AB552" s="16"/>
      <c r="AC552" s="16"/>
      <c r="AD552" s="16"/>
      <c r="AE552" s="16"/>
    </row>
    <row r="553" ht="15.75" customHeight="1">
      <c r="A553" s="149"/>
      <c r="B553" s="150"/>
      <c r="C553" s="31"/>
      <c r="D553" s="45"/>
      <c r="E553" s="36"/>
      <c r="F553" s="36"/>
      <c r="G553" s="36"/>
      <c r="H553" s="30"/>
      <c r="I553" s="43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46"/>
      <c r="U553" s="36"/>
      <c r="V553" s="30"/>
      <c r="W553" s="151"/>
      <c r="X553" s="64"/>
      <c r="Y553" s="16"/>
      <c r="Z553" s="16"/>
      <c r="AA553" s="16"/>
      <c r="AB553" s="16"/>
      <c r="AC553" s="16"/>
      <c r="AD553" s="16"/>
      <c r="AE553" s="16"/>
    </row>
    <row r="554" ht="15.75" customHeight="1">
      <c r="A554" s="149"/>
      <c r="B554" s="150"/>
      <c r="C554" s="31"/>
      <c r="D554" s="45"/>
      <c r="E554" s="36"/>
      <c r="F554" s="36"/>
      <c r="G554" s="36"/>
      <c r="H554" s="30"/>
      <c r="I554" s="43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46"/>
      <c r="U554" s="36"/>
      <c r="V554" s="30"/>
      <c r="W554" s="151"/>
      <c r="X554" s="64"/>
      <c r="Y554" s="16"/>
      <c r="Z554" s="16"/>
      <c r="AA554" s="16"/>
      <c r="AB554" s="16"/>
      <c r="AC554" s="16"/>
      <c r="AD554" s="16"/>
      <c r="AE554" s="16"/>
    </row>
    <row r="555" ht="15.75" customHeight="1">
      <c r="A555" s="149"/>
      <c r="B555" s="150"/>
      <c r="C555" s="31"/>
      <c r="D555" s="45"/>
      <c r="E555" s="36"/>
      <c r="F555" s="36"/>
      <c r="G555" s="36"/>
      <c r="H555" s="30"/>
      <c r="I555" s="43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46"/>
      <c r="U555" s="36"/>
      <c r="V555" s="30"/>
      <c r="W555" s="151"/>
      <c r="X555" s="64"/>
      <c r="Y555" s="16"/>
      <c r="Z555" s="16"/>
      <c r="AA555" s="16"/>
      <c r="AB555" s="16"/>
      <c r="AC555" s="16"/>
      <c r="AD555" s="16"/>
      <c r="AE555" s="16"/>
    </row>
    <row r="556" ht="15.75" customHeight="1">
      <c r="A556" s="149"/>
      <c r="B556" s="150"/>
      <c r="C556" s="31"/>
      <c r="D556" s="45"/>
      <c r="E556" s="36"/>
      <c r="F556" s="36"/>
      <c r="G556" s="36"/>
      <c r="H556" s="30"/>
      <c r="I556" s="43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46"/>
      <c r="U556" s="36"/>
      <c r="V556" s="30"/>
      <c r="W556" s="151"/>
      <c r="X556" s="64"/>
      <c r="Y556" s="16"/>
      <c r="Z556" s="16"/>
      <c r="AA556" s="16"/>
      <c r="AB556" s="16"/>
      <c r="AC556" s="16"/>
      <c r="AD556" s="16"/>
      <c r="AE556" s="16"/>
    </row>
    <row r="557" ht="15.75" customHeight="1">
      <c r="A557" s="149"/>
      <c r="B557" s="150"/>
      <c r="C557" s="31"/>
      <c r="D557" s="45"/>
      <c r="E557" s="36"/>
      <c r="F557" s="36"/>
      <c r="G557" s="36"/>
      <c r="H557" s="30"/>
      <c r="I557" s="43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46"/>
      <c r="U557" s="36"/>
      <c r="V557" s="30"/>
      <c r="W557" s="151"/>
      <c r="X557" s="64"/>
      <c r="Y557" s="16"/>
      <c r="Z557" s="16"/>
      <c r="AA557" s="16"/>
      <c r="AB557" s="16"/>
      <c r="AC557" s="16"/>
      <c r="AD557" s="16"/>
      <c r="AE557" s="16"/>
    </row>
    <row r="558" ht="15.75" customHeight="1">
      <c r="A558" s="149"/>
      <c r="B558" s="150"/>
      <c r="C558" s="31"/>
      <c r="D558" s="45"/>
      <c r="E558" s="36"/>
      <c r="F558" s="36"/>
      <c r="G558" s="36"/>
      <c r="H558" s="30"/>
      <c r="I558" s="43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46"/>
      <c r="U558" s="36"/>
      <c r="V558" s="30"/>
      <c r="W558" s="151"/>
      <c r="X558" s="64"/>
      <c r="Y558" s="16"/>
      <c r="Z558" s="16"/>
      <c r="AA558" s="16"/>
      <c r="AB558" s="16"/>
      <c r="AC558" s="16"/>
      <c r="AD558" s="16"/>
      <c r="AE558" s="16"/>
    </row>
    <row r="559" ht="15.75" customHeight="1">
      <c r="A559" s="149"/>
      <c r="B559" s="150"/>
      <c r="C559" s="31"/>
      <c r="D559" s="45"/>
      <c r="E559" s="36"/>
      <c r="F559" s="36"/>
      <c r="G559" s="36"/>
      <c r="H559" s="30"/>
      <c r="I559" s="43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46"/>
      <c r="U559" s="36"/>
      <c r="V559" s="30"/>
      <c r="W559" s="151"/>
      <c r="X559" s="64"/>
      <c r="Y559" s="16"/>
      <c r="Z559" s="16"/>
      <c r="AA559" s="16"/>
      <c r="AB559" s="16"/>
      <c r="AC559" s="16"/>
      <c r="AD559" s="16"/>
      <c r="AE559" s="16"/>
    </row>
    <row r="560" ht="15.75" customHeight="1">
      <c r="A560" s="149"/>
      <c r="B560" s="150"/>
      <c r="C560" s="31"/>
      <c r="D560" s="45"/>
      <c r="E560" s="36"/>
      <c r="F560" s="36"/>
      <c r="G560" s="36"/>
      <c r="H560" s="30"/>
      <c r="I560" s="43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46"/>
      <c r="U560" s="36"/>
      <c r="V560" s="30"/>
      <c r="W560" s="151"/>
      <c r="X560" s="64"/>
      <c r="Y560" s="16"/>
      <c r="Z560" s="16"/>
      <c r="AA560" s="16"/>
      <c r="AB560" s="16"/>
      <c r="AC560" s="16"/>
      <c r="AD560" s="16"/>
      <c r="AE560" s="16"/>
    </row>
    <row r="561" ht="15.75" customHeight="1">
      <c r="A561" s="149"/>
      <c r="B561" s="150"/>
      <c r="C561" s="31"/>
      <c r="D561" s="45"/>
      <c r="E561" s="36"/>
      <c r="F561" s="36"/>
      <c r="G561" s="36"/>
      <c r="H561" s="30"/>
      <c r="I561" s="43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46"/>
      <c r="U561" s="36"/>
      <c r="V561" s="30"/>
      <c r="W561" s="151"/>
      <c r="X561" s="64"/>
      <c r="Y561" s="16"/>
      <c r="Z561" s="16"/>
      <c r="AA561" s="16"/>
      <c r="AB561" s="16"/>
      <c r="AC561" s="16"/>
      <c r="AD561" s="16"/>
      <c r="AE561" s="16"/>
    </row>
    <row r="562" ht="15.75" customHeight="1">
      <c r="A562" s="149"/>
      <c r="B562" s="150"/>
      <c r="C562" s="31"/>
      <c r="D562" s="45"/>
      <c r="E562" s="36"/>
      <c r="F562" s="36"/>
      <c r="G562" s="36"/>
      <c r="H562" s="30"/>
      <c r="I562" s="43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46"/>
      <c r="U562" s="36"/>
      <c r="V562" s="30"/>
      <c r="W562" s="151"/>
      <c r="X562" s="64"/>
      <c r="Y562" s="16"/>
      <c r="Z562" s="16"/>
      <c r="AA562" s="16"/>
      <c r="AB562" s="16"/>
      <c r="AC562" s="16"/>
      <c r="AD562" s="16"/>
      <c r="AE562" s="16"/>
    </row>
    <row r="563" ht="15.75" customHeight="1">
      <c r="A563" s="149"/>
      <c r="B563" s="150"/>
      <c r="C563" s="31"/>
      <c r="D563" s="45"/>
      <c r="E563" s="36"/>
      <c r="F563" s="36"/>
      <c r="G563" s="36"/>
      <c r="H563" s="30"/>
      <c r="I563" s="43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46"/>
      <c r="U563" s="36"/>
      <c r="V563" s="30"/>
      <c r="W563" s="151"/>
      <c r="X563" s="64"/>
      <c r="Y563" s="16"/>
      <c r="Z563" s="16"/>
      <c r="AA563" s="16"/>
      <c r="AB563" s="16"/>
      <c r="AC563" s="16"/>
      <c r="AD563" s="16"/>
      <c r="AE563" s="16"/>
    </row>
    <row r="564" ht="15.75" customHeight="1">
      <c r="A564" s="149"/>
      <c r="B564" s="150"/>
      <c r="C564" s="31"/>
      <c r="D564" s="45"/>
      <c r="E564" s="36"/>
      <c r="F564" s="36"/>
      <c r="G564" s="36"/>
      <c r="H564" s="30"/>
      <c r="I564" s="43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46"/>
      <c r="U564" s="36"/>
      <c r="V564" s="30"/>
      <c r="W564" s="151"/>
      <c r="X564" s="64"/>
      <c r="Y564" s="16"/>
      <c r="Z564" s="16"/>
      <c r="AA564" s="16"/>
      <c r="AB564" s="16"/>
      <c r="AC564" s="16"/>
      <c r="AD564" s="16"/>
      <c r="AE564" s="16"/>
    </row>
    <row r="565" ht="15.75" customHeight="1">
      <c r="A565" s="149"/>
      <c r="B565" s="150"/>
      <c r="C565" s="31"/>
      <c r="D565" s="45"/>
      <c r="E565" s="36"/>
      <c r="F565" s="36"/>
      <c r="G565" s="36"/>
      <c r="H565" s="30"/>
      <c r="I565" s="43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46"/>
      <c r="U565" s="36"/>
      <c r="V565" s="30"/>
      <c r="W565" s="151"/>
      <c r="X565" s="64"/>
      <c r="Y565" s="16"/>
      <c r="Z565" s="16"/>
      <c r="AA565" s="16"/>
      <c r="AB565" s="16"/>
      <c r="AC565" s="16"/>
      <c r="AD565" s="16"/>
      <c r="AE565" s="16"/>
    </row>
    <row r="566" ht="15.75" customHeight="1">
      <c r="A566" s="149"/>
      <c r="B566" s="150"/>
      <c r="C566" s="31"/>
      <c r="D566" s="45"/>
      <c r="E566" s="36"/>
      <c r="F566" s="36"/>
      <c r="G566" s="36"/>
      <c r="H566" s="30"/>
      <c r="I566" s="43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46"/>
      <c r="U566" s="36"/>
      <c r="V566" s="30"/>
      <c r="W566" s="151"/>
      <c r="X566" s="64"/>
      <c r="Y566" s="16"/>
      <c r="Z566" s="16"/>
      <c r="AA566" s="16"/>
      <c r="AB566" s="16"/>
      <c r="AC566" s="16"/>
      <c r="AD566" s="16"/>
      <c r="AE566" s="16"/>
    </row>
    <row r="567" ht="15.75" customHeight="1">
      <c r="A567" s="149"/>
      <c r="B567" s="150"/>
      <c r="C567" s="31"/>
      <c r="D567" s="45"/>
      <c r="E567" s="36"/>
      <c r="F567" s="36"/>
      <c r="G567" s="36"/>
      <c r="H567" s="30"/>
      <c r="I567" s="43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46"/>
      <c r="U567" s="36"/>
      <c r="V567" s="30"/>
      <c r="W567" s="151"/>
      <c r="X567" s="64"/>
      <c r="Y567" s="16"/>
      <c r="Z567" s="16"/>
      <c r="AA567" s="16"/>
      <c r="AB567" s="16"/>
      <c r="AC567" s="16"/>
      <c r="AD567" s="16"/>
      <c r="AE567" s="16"/>
    </row>
    <row r="568" ht="15.75" customHeight="1">
      <c r="A568" s="149"/>
      <c r="B568" s="150"/>
      <c r="C568" s="31"/>
      <c r="D568" s="45"/>
      <c r="E568" s="36"/>
      <c r="F568" s="36"/>
      <c r="G568" s="36"/>
      <c r="H568" s="30"/>
      <c r="I568" s="43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46"/>
      <c r="U568" s="36"/>
      <c r="V568" s="30"/>
      <c r="W568" s="151"/>
      <c r="X568" s="64"/>
      <c r="Y568" s="16"/>
      <c r="Z568" s="16"/>
      <c r="AA568" s="16"/>
      <c r="AB568" s="16"/>
      <c r="AC568" s="16"/>
      <c r="AD568" s="16"/>
      <c r="AE568" s="16"/>
    </row>
    <row r="569" ht="15.75" customHeight="1">
      <c r="A569" s="149"/>
      <c r="B569" s="150"/>
      <c r="C569" s="31"/>
      <c r="D569" s="45"/>
      <c r="E569" s="36"/>
      <c r="F569" s="36"/>
      <c r="G569" s="36"/>
      <c r="H569" s="30"/>
      <c r="I569" s="43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46"/>
      <c r="U569" s="36"/>
      <c r="V569" s="30"/>
      <c r="W569" s="151"/>
      <c r="X569" s="64"/>
      <c r="Y569" s="16"/>
      <c r="Z569" s="16"/>
      <c r="AA569" s="16"/>
      <c r="AB569" s="16"/>
      <c r="AC569" s="16"/>
      <c r="AD569" s="16"/>
      <c r="AE569" s="16"/>
    </row>
    <row r="570" ht="15.75" customHeight="1">
      <c r="A570" s="149"/>
      <c r="B570" s="150"/>
      <c r="C570" s="31"/>
      <c r="D570" s="45"/>
      <c r="E570" s="36"/>
      <c r="F570" s="36"/>
      <c r="G570" s="36"/>
      <c r="H570" s="30"/>
      <c r="I570" s="43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46"/>
      <c r="U570" s="36"/>
      <c r="V570" s="30"/>
      <c r="W570" s="151"/>
      <c r="X570" s="64"/>
      <c r="Y570" s="16"/>
      <c r="Z570" s="16"/>
      <c r="AA570" s="16"/>
      <c r="AB570" s="16"/>
      <c r="AC570" s="16"/>
      <c r="AD570" s="16"/>
      <c r="AE570" s="16"/>
    </row>
    <row r="571" ht="15.75" customHeight="1">
      <c r="A571" s="149"/>
      <c r="B571" s="150"/>
      <c r="C571" s="31"/>
      <c r="D571" s="45"/>
      <c r="E571" s="36"/>
      <c r="F571" s="36"/>
      <c r="G571" s="36"/>
      <c r="H571" s="30"/>
      <c r="I571" s="43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46"/>
      <c r="U571" s="36"/>
      <c r="V571" s="30"/>
      <c r="W571" s="151"/>
      <c r="X571" s="64"/>
      <c r="Y571" s="16"/>
      <c r="Z571" s="16"/>
      <c r="AA571" s="16"/>
      <c r="AB571" s="16"/>
      <c r="AC571" s="16"/>
      <c r="AD571" s="16"/>
      <c r="AE571" s="16"/>
    </row>
    <row r="572" ht="15.75" customHeight="1">
      <c r="A572" s="149"/>
      <c r="B572" s="150"/>
      <c r="C572" s="31"/>
      <c r="D572" s="45"/>
      <c r="E572" s="36"/>
      <c r="F572" s="36"/>
      <c r="G572" s="36"/>
      <c r="H572" s="30"/>
      <c r="I572" s="43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46"/>
      <c r="U572" s="36"/>
      <c r="V572" s="30"/>
      <c r="W572" s="151"/>
      <c r="X572" s="64"/>
      <c r="Y572" s="16"/>
      <c r="Z572" s="16"/>
      <c r="AA572" s="16"/>
      <c r="AB572" s="16"/>
      <c r="AC572" s="16"/>
      <c r="AD572" s="16"/>
      <c r="AE572" s="16"/>
    </row>
    <row r="573" ht="15.75" customHeight="1">
      <c r="A573" s="149"/>
      <c r="B573" s="150"/>
      <c r="C573" s="31"/>
      <c r="D573" s="45"/>
      <c r="E573" s="36"/>
      <c r="F573" s="36"/>
      <c r="G573" s="36"/>
      <c r="H573" s="30"/>
      <c r="I573" s="43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46"/>
      <c r="U573" s="36"/>
      <c r="V573" s="30"/>
      <c r="W573" s="151"/>
      <c r="X573" s="64"/>
      <c r="Y573" s="16"/>
      <c r="Z573" s="16"/>
      <c r="AA573" s="16"/>
      <c r="AB573" s="16"/>
      <c r="AC573" s="16"/>
      <c r="AD573" s="16"/>
      <c r="AE573" s="16"/>
    </row>
    <row r="574" ht="15.75" customHeight="1">
      <c r="A574" s="149"/>
      <c r="B574" s="150"/>
      <c r="C574" s="31"/>
      <c r="D574" s="45"/>
      <c r="E574" s="36"/>
      <c r="F574" s="36"/>
      <c r="G574" s="36"/>
      <c r="H574" s="30"/>
      <c r="I574" s="43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46"/>
      <c r="U574" s="36"/>
      <c r="V574" s="30"/>
      <c r="W574" s="151"/>
      <c r="X574" s="64"/>
      <c r="Y574" s="16"/>
      <c r="Z574" s="16"/>
      <c r="AA574" s="16"/>
      <c r="AB574" s="16"/>
      <c r="AC574" s="16"/>
      <c r="AD574" s="16"/>
      <c r="AE574" s="16"/>
    </row>
    <row r="575" ht="15.75" customHeight="1">
      <c r="A575" s="149"/>
      <c r="B575" s="150"/>
      <c r="C575" s="31"/>
      <c r="D575" s="45"/>
      <c r="E575" s="36"/>
      <c r="F575" s="36"/>
      <c r="G575" s="36"/>
      <c r="H575" s="30"/>
      <c r="I575" s="43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46"/>
      <c r="U575" s="36"/>
      <c r="V575" s="30"/>
      <c r="W575" s="151"/>
      <c r="X575" s="64"/>
      <c r="Y575" s="16"/>
      <c r="Z575" s="16"/>
      <c r="AA575" s="16"/>
      <c r="AB575" s="16"/>
      <c r="AC575" s="16"/>
      <c r="AD575" s="16"/>
      <c r="AE575" s="16"/>
    </row>
    <row r="576" ht="15.75" customHeight="1">
      <c r="A576" s="149"/>
      <c r="B576" s="150"/>
      <c r="C576" s="31"/>
      <c r="D576" s="45"/>
      <c r="E576" s="36"/>
      <c r="F576" s="36"/>
      <c r="G576" s="36"/>
      <c r="H576" s="30"/>
      <c r="I576" s="43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46"/>
      <c r="U576" s="36"/>
      <c r="V576" s="30"/>
      <c r="W576" s="151"/>
      <c r="X576" s="64"/>
      <c r="Y576" s="16"/>
      <c r="Z576" s="16"/>
      <c r="AA576" s="16"/>
      <c r="AB576" s="16"/>
      <c r="AC576" s="16"/>
      <c r="AD576" s="16"/>
      <c r="AE576" s="16"/>
    </row>
    <row r="577" ht="15.75" customHeight="1">
      <c r="A577" s="149"/>
      <c r="B577" s="150"/>
      <c r="C577" s="31"/>
      <c r="D577" s="45"/>
      <c r="E577" s="36"/>
      <c r="F577" s="36"/>
      <c r="G577" s="36"/>
      <c r="H577" s="30"/>
      <c r="I577" s="43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46"/>
      <c r="U577" s="36"/>
      <c r="V577" s="30"/>
      <c r="W577" s="151"/>
      <c r="X577" s="64"/>
      <c r="Y577" s="16"/>
      <c r="Z577" s="16"/>
      <c r="AA577" s="16"/>
      <c r="AB577" s="16"/>
      <c r="AC577" s="16"/>
      <c r="AD577" s="16"/>
      <c r="AE577" s="16"/>
    </row>
    <row r="578" ht="15.75" customHeight="1">
      <c r="A578" s="149"/>
      <c r="B578" s="150"/>
      <c r="C578" s="31"/>
      <c r="D578" s="45"/>
      <c r="E578" s="36"/>
      <c r="F578" s="36"/>
      <c r="G578" s="36"/>
      <c r="H578" s="30"/>
      <c r="I578" s="43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46"/>
      <c r="U578" s="36"/>
      <c r="V578" s="30"/>
      <c r="W578" s="151"/>
      <c r="X578" s="64"/>
      <c r="Y578" s="16"/>
      <c r="Z578" s="16"/>
      <c r="AA578" s="16"/>
      <c r="AB578" s="16"/>
      <c r="AC578" s="16"/>
      <c r="AD578" s="16"/>
      <c r="AE578" s="16"/>
    </row>
    <row r="579" ht="15.75" customHeight="1">
      <c r="A579" s="149"/>
      <c r="B579" s="150"/>
      <c r="C579" s="31"/>
      <c r="D579" s="45"/>
      <c r="E579" s="36"/>
      <c r="F579" s="36"/>
      <c r="G579" s="36"/>
      <c r="H579" s="30"/>
      <c r="I579" s="43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46"/>
      <c r="U579" s="36"/>
      <c r="V579" s="30"/>
      <c r="W579" s="151"/>
      <c r="X579" s="64"/>
      <c r="Y579" s="16"/>
      <c r="Z579" s="16"/>
      <c r="AA579" s="16"/>
      <c r="AB579" s="16"/>
      <c r="AC579" s="16"/>
      <c r="AD579" s="16"/>
      <c r="AE579" s="16"/>
    </row>
    <row r="580" ht="15.75" customHeight="1">
      <c r="A580" s="149"/>
      <c r="B580" s="150"/>
      <c r="C580" s="31"/>
      <c r="D580" s="45"/>
      <c r="E580" s="36"/>
      <c r="F580" s="36"/>
      <c r="G580" s="36"/>
      <c r="H580" s="30"/>
      <c r="I580" s="43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46"/>
      <c r="U580" s="36"/>
      <c r="V580" s="30"/>
      <c r="W580" s="151"/>
      <c r="X580" s="64"/>
      <c r="Y580" s="16"/>
      <c r="Z580" s="16"/>
      <c r="AA580" s="16"/>
      <c r="AB580" s="16"/>
      <c r="AC580" s="16"/>
      <c r="AD580" s="16"/>
      <c r="AE580" s="16"/>
    </row>
    <row r="581" ht="15.75" customHeight="1">
      <c r="A581" s="149"/>
      <c r="B581" s="150"/>
      <c r="C581" s="31"/>
      <c r="D581" s="45"/>
      <c r="E581" s="36"/>
      <c r="F581" s="36"/>
      <c r="G581" s="36"/>
      <c r="H581" s="30"/>
      <c r="I581" s="43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46"/>
      <c r="U581" s="36"/>
      <c r="V581" s="30"/>
      <c r="W581" s="151"/>
      <c r="X581" s="64"/>
      <c r="Y581" s="16"/>
      <c r="Z581" s="16"/>
      <c r="AA581" s="16"/>
      <c r="AB581" s="16"/>
      <c r="AC581" s="16"/>
      <c r="AD581" s="16"/>
      <c r="AE581" s="16"/>
    </row>
    <row r="582" ht="15.75" customHeight="1">
      <c r="A582" s="149"/>
      <c r="B582" s="150"/>
      <c r="C582" s="31"/>
      <c r="D582" s="45"/>
      <c r="E582" s="36"/>
      <c r="F582" s="36"/>
      <c r="G582" s="36"/>
      <c r="H582" s="30"/>
      <c r="I582" s="43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46"/>
      <c r="U582" s="36"/>
      <c r="V582" s="30"/>
      <c r="W582" s="151"/>
      <c r="X582" s="64"/>
      <c r="Y582" s="16"/>
      <c r="Z582" s="16"/>
      <c r="AA582" s="16"/>
      <c r="AB582" s="16"/>
      <c r="AC582" s="16"/>
      <c r="AD582" s="16"/>
      <c r="AE582" s="16"/>
    </row>
    <row r="583" ht="15.75" customHeight="1">
      <c r="A583" s="149"/>
      <c r="B583" s="150"/>
      <c r="C583" s="31"/>
      <c r="D583" s="45"/>
      <c r="E583" s="36"/>
      <c r="F583" s="36"/>
      <c r="G583" s="36"/>
      <c r="H583" s="30"/>
      <c r="I583" s="43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46"/>
      <c r="U583" s="36"/>
      <c r="V583" s="30"/>
      <c r="W583" s="151"/>
      <c r="X583" s="64"/>
      <c r="Y583" s="16"/>
      <c r="Z583" s="16"/>
      <c r="AA583" s="16"/>
      <c r="AB583" s="16"/>
      <c r="AC583" s="16"/>
      <c r="AD583" s="16"/>
      <c r="AE583" s="16"/>
    </row>
    <row r="584" ht="15.75" customHeight="1">
      <c r="A584" s="149"/>
      <c r="B584" s="150"/>
      <c r="C584" s="31"/>
      <c r="D584" s="45"/>
      <c r="E584" s="36"/>
      <c r="F584" s="36"/>
      <c r="G584" s="36"/>
      <c r="H584" s="30"/>
      <c r="I584" s="43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46"/>
      <c r="U584" s="36"/>
      <c r="V584" s="30"/>
      <c r="W584" s="151"/>
      <c r="X584" s="64"/>
      <c r="Y584" s="16"/>
      <c r="Z584" s="16"/>
      <c r="AA584" s="16"/>
      <c r="AB584" s="16"/>
      <c r="AC584" s="16"/>
      <c r="AD584" s="16"/>
      <c r="AE584" s="16"/>
    </row>
    <row r="585" ht="15.75" customHeight="1">
      <c r="A585" s="149"/>
      <c r="B585" s="150"/>
      <c r="C585" s="31"/>
      <c r="D585" s="45"/>
      <c r="E585" s="36"/>
      <c r="F585" s="36"/>
      <c r="G585" s="36"/>
      <c r="H585" s="30"/>
      <c r="I585" s="43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46"/>
      <c r="U585" s="36"/>
      <c r="V585" s="30"/>
      <c r="W585" s="151"/>
      <c r="X585" s="64"/>
      <c r="Y585" s="16"/>
      <c r="Z585" s="16"/>
      <c r="AA585" s="16"/>
      <c r="AB585" s="16"/>
      <c r="AC585" s="16"/>
      <c r="AD585" s="16"/>
      <c r="AE585" s="16"/>
    </row>
    <row r="586" ht="15.75" customHeight="1">
      <c r="A586" s="149"/>
      <c r="B586" s="150"/>
      <c r="C586" s="31"/>
      <c r="D586" s="45"/>
      <c r="E586" s="36"/>
      <c r="F586" s="36"/>
      <c r="G586" s="36"/>
      <c r="H586" s="30"/>
      <c r="I586" s="43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46"/>
      <c r="U586" s="36"/>
      <c r="V586" s="30"/>
      <c r="W586" s="151"/>
      <c r="X586" s="64"/>
      <c r="Y586" s="16"/>
      <c r="Z586" s="16"/>
      <c r="AA586" s="16"/>
      <c r="AB586" s="16"/>
      <c r="AC586" s="16"/>
      <c r="AD586" s="16"/>
      <c r="AE586" s="16"/>
    </row>
    <row r="587" ht="15.75" customHeight="1">
      <c r="A587" s="149"/>
      <c r="B587" s="150"/>
      <c r="C587" s="31"/>
      <c r="D587" s="45"/>
      <c r="E587" s="36"/>
      <c r="F587" s="36"/>
      <c r="G587" s="36"/>
      <c r="H587" s="30"/>
      <c r="I587" s="43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46"/>
      <c r="U587" s="36"/>
      <c r="V587" s="30"/>
      <c r="W587" s="151"/>
      <c r="X587" s="64"/>
      <c r="Y587" s="16"/>
      <c r="Z587" s="16"/>
      <c r="AA587" s="16"/>
      <c r="AB587" s="16"/>
      <c r="AC587" s="16"/>
      <c r="AD587" s="16"/>
      <c r="AE587" s="16"/>
    </row>
    <row r="588" ht="15.75" customHeight="1">
      <c r="A588" s="149"/>
      <c r="B588" s="150"/>
      <c r="C588" s="31"/>
      <c r="D588" s="45"/>
      <c r="E588" s="36"/>
      <c r="F588" s="36"/>
      <c r="G588" s="36"/>
      <c r="H588" s="30"/>
      <c r="I588" s="43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46"/>
      <c r="U588" s="36"/>
      <c r="V588" s="30"/>
      <c r="W588" s="151"/>
      <c r="X588" s="64"/>
      <c r="Y588" s="16"/>
      <c r="Z588" s="16"/>
      <c r="AA588" s="16"/>
      <c r="AB588" s="16"/>
      <c r="AC588" s="16"/>
      <c r="AD588" s="16"/>
      <c r="AE588" s="16"/>
    </row>
    <row r="589" ht="15.75" customHeight="1">
      <c r="A589" s="149"/>
      <c r="B589" s="150"/>
      <c r="C589" s="31"/>
      <c r="D589" s="45"/>
      <c r="E589" s="36"/>
      <c r="F589" s="36"/>
      <c r="G589" s="36"/>
      <c r="H589" s="30"/>
      <c r="I589" s="43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46"/>
      <c r="U589" s="36"/>
      <c r="V589" s="30"/>
      <c r="W589" s="151"/>
      <c r="X589" s="64"/>
      <c r="Y589" s="16"/>
      <c r="Z589" s="16"/>
      <c r="AA589" s="16"/>
      <c r="AB589" s="16"/>
      <c r="AC589" s="16"/>
      <c r="AD589" s="16"/>
      <c r="AE589" s="16"/>
    </row>
    <row r="590" ht="15.75" customHeight="1">
      <c r="A590" s="149"/>
      <c r="B590" s="150"/>
      <c r="C590" s="31"/>
      <c r="D590" s="45"/>
      <c r="E590" s="36"/>
      <c r="F590" s="36"/>
      <c r="G590" s="36"/>
      <c r="H590" s="30"/>
      <c r="I590" s="43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46"/>
      <c r="U590" s="36"/>
      <c r="V590" s="30"/>
      <c r="W590" s="151"/>
      <c r="X590" s="64"/>
      <c r="Y590" s="16"/>
      <c r="Z590" s="16"/>
      <c r="AA590" s="16"/>
      <c r="AB590" s="16"/>
      <c r="AC590" s="16"/>
      <c r="AD590" s="16"/>
      <c r="AE590" s="16"/>
    </row>
    <row r="591" ht="15.75" customHeight="1">
      <c r="A591" s="149"/>
      <c r="B591" s="150"/>
      <c r="C591" s="31"/>
      <c r="D591" s="45"/>
      <c r="E591" s="36"/>
      <c r="F591" s="36"/>
      <c r="G591" s="36"/>
      <c r="H591" s="30"/>
      <c r="I591" s="43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46"/>
      <c r="U591" s="36"/>
      <c r="V591" s="30"/>
      <c r="W591" s="151"/>
      <c r="X591" s="64"/>
      <c r="Y591" s="16"/>
      <c r="Z591" s="16"/>
      <c r="AA591" s="16"/>
      <c r="AB591" s="16"/>
      <c r="AC591" s="16"/>
      <c r="AD591" s="16"/>
      <c r="AE591" s="16"/>
    </row>
    <row r="592" ht="15.75" customHeight="1">
      <c r="A592" s="149"/>
      <c r="B592" s="150"/>
      <c r="C592" s="31"/>
      <c r="D592" s="45"/>
      <c r="E592" s="36"/>
      <c r="F592" s="36"/>
      <c r="G592" s="36"/>
      <c r="H592" s="30"/>
      <c r="I592" s="43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46"/>
      <c r="U592" s="36"/>
      <c r="V592" s="30"/>
      <c r="W592" s="151"/>
      <c r="X592" s="64"/>
      <c r="Y592" s="16"/>
      <c r="Z592" s="16"/>
      <c r="AA592" s="16"/>
      <c r="AB592" s="16"/>
      <c r="AC592" s="16"/>
      <c r="AD592" s="16"/>
      <c r="AE592" s="16"/>
    </row>
    <row r="593" ht="15.75" customHeight="1">
      <c r="A593" s="149"/>
      <c r="B593" s="150"/>
      <c r="C593" s="31"/>
      <c r="D593" s="45"/>
      <c r="E593" s="36"/>
      <c r="F593" s="36"/>
      <c r="G593" s="36"/>
      <c r="H593" s="30"/>
      <c r="I593" s="43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46"/>
      <c r="U593" s="36"/>
      <c r="V593" s="30"/>
      <c r="W593" s="151"/>
      <c r="X593" s="64"/>
      <c r="Y593" s="16"/>
      <c r="Z593" s="16"/>
      <c r="AA593" s="16"/>
      <c r="AB593" s="16"/>
      <c r="AC593" s="16"/>
      <c r="AD593" s="16"/>
      <c r="AE593" s="16"/>
    </row>
    <row r="594" ht="15.75" customHeight="1">
      <c r="A594" s="149"/>
      <c r="B594" s="150"/>
      <c r="C594" s="31"/>
      <c r="D594" s="45"/>
      <c r="E594" s="36"/>
      <c r="F594" s="36"/>
      <c r="G594" s="36"/>
      <c r="H594" s="30"/>
      <c r="I594" s="43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46"/>
      <c r="U594" s="36"/>
      <c r="V594" s="30"/>
      <c r="W594" s="151"/>
      <c r="X594" s="64"/>
      <c r="Y594" s="16"/>
      <c r="Z594" s="16"/>
      <c r="AA594" s="16"/>
      <c r="AB594" s="16"/>
      <c r="AC594" s="16"/>
      <c r="AD594" s="16"/>
      <c r="AE594" s="16"/>
    </row>
    <row r="595" ht="15.75" customHeight="1">
      <c r="A595" s="149"/>
      <c r="B595" s="150"/>
      <c r="C595" s="31"/>
      <c r="D595" s="45"/>
      <c r="E595" s="36"/>
      <c r="F595" s="36"/>
      <c r="G595" s="36"/>
      <c r="H595" s="30"/>
      <c r="I595" s="43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46"/>
      <c r="U595" s="36"/>
      <c r="V595" s="30"/>
      <c r="W595" s="151"/>
      <c r="X595" s="64"/>
      <c r="Y595" s="16"/>
      <c r="Z595" s="16"/>
      <c r="AA595" s="16"/>
      <c r="AB595" s="16"/>
      <c r="AC595" s="16"/>
      <c r="AD595" s="16"/>
      <c r="AE595" s="16"/>
    </row>
    <row r="596" ht="15.75" customHeight="1">
      <c r="A596" s="149"/>
      <c r="B596" s="150"/>
      <c r="C596" s="31"/>
      <c r="D596" s="45"/>
      <c r="E596" s="36"/>
      <c r="F596" s="36"/>
      <c r="G596" s="36"/>
      <c r="H596" s="30"/>
      <c r="I596" s="43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46"/>
      <c r="U596" s="36"/>
      <c r="V596" s="30"/>
      <c r="W596" s="151"/>
      <c r="X596" s="64"/>
      <c r="Y596" s="16"/>
      <c r="Z596" s="16"/>
      <c r="AA596" s="16"/>
      <c r="AB596" s="16"/>
      <c r="AC596" s="16"/>
      <c r="AD596" s="16"/>
      <c r="AE596" s="16"/>
    </row>
    <row r="597" ht="15.75" customHeight="1">
      <c r="A597" s="149"/>
      <c r="B597" s="150"/>
      <c r="C597" s="31"/>
      <c r="D597" s="45"/>
      <c r="E597" s="36"/>
      <c r="F597" s="36"/>
      <c r="G597" s="36"/>
      <c r="H597" s="30"/>
      <c r="I597" s="43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46"/>
      <c r="U597" s="36"/>
      <c r="V597" s="30"/>
      <c r="W597" s="151"/>
      <c r="X597" s="64"/>
      <c r="Y597" s="16"/>
      <c r="Z597" s="16"/>
      <c r="AA597" s="16"/>
      <c r="AB597" s="16"/>
      <c r="AC597" s="16"/>
      <c r="AD597" s="16"/>
      <c r="AE597" s="16"/>
    </row>
    <row r="598" ht="15.75" customHeight="1">
      <c r="A598" s="149"/>
      <c r="B598" s="150"/>
      <c r="C598" s="31"/>
      <c r="D598" s="45"/>
      <c r="E598" s="36"/>
      <c r="F598" s="36"/>
      <c r="G598" s="36"/>
      <c r="H598" s="30"/>
      <c r="I598" s="43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46"/>
      <c r="U598" s="36"/>
      <c r="V598" s="30"/>
      <c r="W598" s="151"/>
      <c r="X598" s="64"/>
      <c r="Y598" s="16"/>
      <c r="Z598" s="16"/>
      <c r="AA598" s="16"/>
      <c r="AB598" s="16"/>
      <c r="AC598" s="16"/>
      <c r="AD598" s="16"/>
      <c r="AE598" s="16"/>
    </row>
    <row r="599" ht="15.75" customHeight="1">
      <c r="A599" s="149"/>
      <c r="B599" s="150"/>
      <c r="C599" s="31"/>
      <c r="D599" s="45"/>
      <c r="E599" s="36"/>
      <c r="F599" s="36"/>
      <c r="G599" s="36"/>
      <c r="H599" s="30"/>
      <c r="I599" s="43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46"/>
      <c r="U599" s="36"/>
      <c r="V599" s="30"/>
      <c r="W599" s="151"/>
      <c r="X599" s="64"/>
      <c r="Y599" s="16"/>
      <c r="Z599" s="16"/>
      <c r="AA599" s="16"/>
      <c r="AB599" s="16"/>
      <c r="AC599" s="16"/>
      <c r="AD599" s="16"/>
      <c r="AE599" s="16"/>
    </row>
    <row r="600" ht="15.75" customHeight="1">
      <c r="A600" s="149"/>
      <c r="B600" s="150"/>
      <c r="C600" s="31"/>
      <c r="D600" s="45"/>
      <c r="E600" s="36"/>
      <c r="F600" s="36"/>
      <c r="G600" s="36"/>
      <c r="H600" s="30"/>
      <c r="I600" s="43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46"/>
      <c r="U600" s="36"/>
      <c r="V600" s="30"/>
      <c r="W600" s="151"/>
      <c r="X600" s="64"/>
      <c r="Y600" s="16"/>
      <c r="Z600" s="16"/>
      <c r="AA600" s="16"/>
      <c r="AB600" s="16"/>
      <c r="AC600" s="16"/>
      <c r="AD600" s="16"/>
      <c r="AE600" s="16"/>
    </row>
    <row r="601" ht="15.75" customHeight="1">
      <c r="A601" s="149"/>
      <c r="B601" s="150"/>
      <c r="C601" s="31"/>
      <c r="D601" s="45"/>
      <c r="E601" s="36"/>
      <c r="F601" s="36"/>
      <c r="G601" s="36"/>
      <c r="H601" s="30"/>
      <c r="I601" s="43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46"/>
      <c r="U601" s="36"/>
      <c r="V601" s="30"/>
      <c r="W601" s="151"/>
      <c r="X601" s="64"/>
      <c r="Y601" s="16"/>
      <c r="Z601" s="16"/>
      <c r="AA601" s="16"/>
      <c r="AB601" s="16"/>
      <c r="AC601" s="16"/>
      <c r="AD601" s="16"/>
      <c r="AE601" s="16"/>
    </row>
    <row r="602" ht="15.75" customHeight="1">
      <c r="A602" s="149"/>
      <c r="B602" s="150"/>
      <c r="C602" s="31"/>
      <c r="D602" s="45"/>
      <c r="E602" s="36"/>
      <c r="F602" s="36"/>
      <c r="G602" s="36"/>
      <c r="H602" s="30"/>
      <c r="I602" s="43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46"/>
      <c r="U602" s="36"/>
      <c r="V602" s="30"/>
      <c r="W602" s="151"/>
      <c r="X602" s="64"/>
      <c r="Y602" s="16"/>
      <c r="Z602" s="16"/>
      <c r="AA602" s="16"/>
      <c r="AB602" s="16"/>
      <c r="AC602" s="16"/>
      <c r="AD602" s="16"/>
      <c r="AE602" s="16"/>
    </row>
    <row r="603" ht="15.75" customHeight="1">
      <c r="A603" s="149"/>
      <c r="B603" s="150"/>
      <c r="C603" s="31"/>
      <c r="D603" s="45"/>
      <c r="E603" s="36"/>
      <c r="F603" s="36"/>
      <c r="G603" s="36"/>
      <c r="H603" s="30"/>
      <c r="I603" s="43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46"/>
      <c r="U603" s="36"/>
      <c r="V603" s="30"/>
      <c r="W603" s="151"/>
      <c r="X603" s="64"/>
      <c r="Y603" s="16"/>
      <c r="Z603" s="16"/>
      <c r="AA603" s="16"/>
      <c r="AB603" s="16"/>
      <c r="AC603" s="16"/>
      <c r="AD603" s="16"/>
      <c r="AE603" s="16"/>
    </row>
    <row r="604" ht="15.75" customHeight="1">
      <c r="A604" s="149"/>
      <c r="B604" s="150"/>
      <c r="C604" s="31"/>
      <c r="D604" s="45"/>
      <c r="E604" s="36"/>
      <c r="F604" s="36"/>
      <c r="G604" s="36"/>
      <c r="H604" s="30"/>
      <c r="I604" s="43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46"/>
      <c r="U604" s="36"/>
      <c r="V604" s="30"/>
      <c r="W604" s="151"/>
      <c r="X604" s="64"/>
      <c r="Y604" s="16"/>
      <c r="Z604" s="16"/>
      <c r="AA604" s="16"/>
      <c r="AB604" s="16"/>
      <c r="AC604" s="16"/>
      <c r="AD604" s="16"/>
      <c r="AE604" s="16"/>
    </row>
    <row r="605" ht="15.75" customHeight="1">
      <c r="A605" s="149"/>
      <c r="B605" s="150"/>
      <c r="C605" s="31"/>
      <c r="D605" s="45"/>
      <c r="E605" s="36"/>
      <c r="F605" s="36"/>
      <c r="G605" s="36"/>
      <c r="H605" s="30"/>
      <c r="I605" s="43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46"/>
      <c r="U605" s="36"/>
      <c r="V605" s="30"/>
      <c r="W605" s="151"/>
      <c r="X605" s="64"/>
      <c r="Y605" s="16"/>
      <c r="Z605" s="16"/>
      <c r="AA605" s="16"/>
      <c r="AB605" s="16"/>
      <c r="AC605" s="16"/>
      <c r="AD605" s="16"/>
      <c r="AE605" s="16"/>
    </row>
    <row r="606" ht="15.75" customHeight="1">
      <c r="A606" s="149"/>
      <c r="B606" s="150"/>
      <c r="C606" s="31"/>
      <c r="D606" s="45"/>
      <c r="E606" s="36"/>
      <c r="F606" s="36"/>
      <c r="G606" s="36"/>
      <c r="H606" s="30"/>
      <c r="I606" s="43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46"/>
      <c r="U606" s="36"/>
      <c r="V606" s="30"/>
      <c r="W606" s="151"/>
      <c r="X606" s="64"/>
      <c r="Y606" s="16"/>
      <c r="Z606" s="16"/>
      <c r="AA606" s="16"/>
      <c r="AB606" s="16"/>
      <c r="AC606" s="16"/>
      <c r="AD606" s="16"/>
      <c r="AE606" s="16"/>
    </row>
    <row r="607" ht="15.75" customHeight="1">
      <c r="A607" s="149"/>
      <c r="B607" s="150"/>
      <c r="C607" s="31"/>
      <c r="D607" s="45"/>
      <c r="E607" s="36"/>
      <c r="F607" s="36"/>
      <c r="G607" s="36"/>
      <c r="H607" s="30"/>
      <c r="I607" s="43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46"/>
      <c r="U607" s="36"/>
      <c r="V607" s="30"/>
      <c r="W607" s="151"/>
      <c r="X607" s="64"/>
      <c r="Y607" s="16"/>
      <c r="Z607" s="16"/>
      <c r="AA607" s="16"/>
      <c r="AB607" s="16"/>
      <c r="AC607" s="16"/>
      <c r="AD607" s="16"/>
      <c r="AE607" s="16"/>
    </row>
    <row r="608" ht="15.75" customHeight="1">
      <c r="A608" s="149"/>
      <c r="B608" s="150"/>
      <c r="C608" s="31"/>
      <c r="D608" s="45"/>
      <c r="E608" s="36"/>
      <c r="F608" s="36"/>
      <c r="G608" s="36"/>
      <c r="H608" s="30"/>
      <c r="I608" s="43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46"/>
      <c r="U608" s="36"/>
      <c r="V608" s="30"/>
      <c r="W608" s="151"/>
      <c r="X608" s="64"/>
      <c r="Y608" s="16"/>
      <c r="Z608" s="16"/>
      <c r="AA608" s="16"/>
      <c r="AB608" s="16"/>
      <c r="AC608" s="16"/>
      <c r="AD608" s="16"/>
      <c r="AE608" s="16"/>
    </row>
    <row r="609" ht="15.75" customHeight="1">
      <c r="A609" s="93"/>
      <c r="B609" s="62"/>
      <c r="C609" s="93"/>
      <c r="D609" s="17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52"/>
      <c r="X609" s="16"/>
      <c r="Y609" s="16"/>
      <c r="Z609" s="16"/>
      <c r="AA609" s="16"/>
      <c r="AB609" s="16"/>
      <c r="AC609" s="16"/>
      <c r="AD609" s="16"/>
      <c r="AE609" s="16"/>
    </row>
    <row r="610" ht="15.75" customHeight="1">
      <c r="A610" s="93"/>
      <c r="B610" s="62"/>
      <c r="C610" s="93"/>
      <c r="D610" s="17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52"/>
      <c r="X610" s="16"/>
      <c r="Y610" s="16"/>
      <c r="Z610" s="16"/>
      <c r="AA610" s="16"/>
      <c r="AB610" s="16"/>
      <c r="AC610" s="16"/>
      <c r="AD610" s="16"/>
      <c r="AE610" s="16"/>
    </row>
    <row r="611" ht="15.75" customHeight="1">
      <c r="A611" s="93"/>
      <c r="B611" s="62"/>
      <c r="C611" s="93"/>
      <c r="D611" s="17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52"/>
      <c r="X611" s="16"/>
      <c r="Y611" s="16"/>
      <c r="Z611" s="16"/>
      <c r="AA611" s="16"/>
      <c r="AB611" s="16"/>
      <c r="AC611" s="16"/>
      <c r="AD611" s="16"/>
      <c r="AE611" s="16"/>
    </row>
    <row r="612" ht="15.75" customHeight="1">
      <c r="A612" s="93"/>
      <c r="B612" s="62"/>
      <c r="C612" s="93"/>
      <c r="D612" s="17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52"/>
      <c r="X612" s="16"/>
      <c r="Y612" s="16"/>
      <c r="Z612" s="16"/>
      <c r="AA612" s="16"/>
      <c r="AB612" s="16"/>
      <c r="AC612" s="16"/>
      <c r="AD612" s="16"/>
      <c r="AE612" s="16"/>
    </row>
    <row r="613" ht="15.75" customHeight="1">
      <c r="A613" s="93"/>
      <c r="B613" s="62"/>
      <c r="C613" s="93"/>
      <c r="D613" s="17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52"/>
      <c r="X613" s="16"/>
      <c r="Y613" s="16"/>
      <c r="Z613" s="16"/>
      <c r="AA613" s="16"/>
      <c r="AB613" s="16"/>
      <c r="AC613" s="16"/>
      <c r="AD613" s="16"/>
      <c r="AE613" s="16"/>
    </row>
    <row r="614" ht="15.75" customHeight="1">
      <c r="A614" s="93"/>
      <c r="B614" s="62"/>
      <c r="C614" s="93"/>
      <c r="D614" s="17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52"/>
      <c r="X614" s="16"/>
      <c r="Y614" s="16"/>
      <c r="Z614" s="16"/>
      <c r="AA614" s="16"/>
      <c r="AB614" s="16"/>
      <c r="AC614" s="16"/>
      <c r="AD614" s="16"/>
      <c r="AE614" s="16"/>
    </row>
    <row r="615" ht="15.75" customHeight="1">
      <c r="A615" s="93"/>
      <c r="B615" s="62"/>
      <c r="C615" s="93"/>
      <c r="D615" s="17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52"/>
      <c r="X615" s="16"/>
      <c r="Y615" s="16"/>
      <c r="Z615" s="16"/>
      <c r="AA615" s="16"/>
      <c r="AB615" s="16"/>
      <c r="AC615" s="16"/>
      <c r="AD615" s="16"/>
      <c r="AE615" s="16"/>
    </row>
    <row r="616" ht="15.75" customHeight="1">
      <c r="A616" s="93"/>
      <c r="B616" s="62"/>
      <c r="C616" s="93"/>
      <c r="D616" s="17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52"/>
      <c r="X616" s="16"/>
      <c r="Y616" s="16"/>
      <c r="Z616" s="16"/>
      <c r="AA616" s="16"/>
      <c r="AB616" s="16"/>
      <c r="AC616" s="16"/>
      <c r="AD616" s="16"/>
      <c r="AE616" s="16"/>
    </row>
    <row r="617" ht="15.75" customHeight="1">
      <c r="A617" s="93"/>
      <c r="B617" s="62"/>
      <c r="C617" s="93"/>
      <c r="D617" s="17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52"/>
      <c r="X617" s="16"/>
      <c r="Y617" s="16"/>
      <c r="Z617" s="16"/>
      <c r="AA617" s="16"/>
      <c r="AB617" s="16"/>
      <c r="AC617" s="16"/>
      <c r="AD617" s="16"/>
      <c r="AE617" s="16"/>
    </row>
    <row r="618" ht="15.75" customHeight="1">
      <c r="A618" s="93"/>
      <c r="B618" s="62"/>
      <c r="C618" s="93"/>
      <c r="D618" s="17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52"/>
      <c r="X618" s="16"/>
      <c r="Y618" s="16"/>
      <c r="Z618" s="16"/>
      <c r="AA618" s="16"/>
      <c r="AB618" s="16"/>
      <c r="AC618" s="16"/>
      <c r="AD618" s="16"/>
      <c r="AE618" s="16"/>
    </row>
    <row r="619" ht="15.75" customHeight="1">
      <c r="A619" s="93"/>
      <c r="B619" s="62"/>
      <c r="C619" s="93"/>
      <c r="D619" s="17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52"/>
      <c r="X619" s="16"/>
      <c r="Y619" s="16"/>
      <c r="Z619" s="16"/>
      <c r="AA619" s="16"/>
      <c r="AB619" s="16"/>
      <c r="AC619" s="16"/>
      <c r="AD619" s="16"/>
      <c r="AE619" s="16"/>
    </row>
    <row r="620" ht="15.75" customHeight="1">
      <c r="A620" s="93"/>
      <c r="B620" s="62"/>
      <c r="C620" s="93"/>
      <c r="D620" s="17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52"/>
      <c r="X620" s="16"/>
      <c r="Y620" s="16"/>
      <c r="Z620" s="16"/>
      <c r="AA620" s="16"/>
      <c r="AB620" s="16"/>
      <c r="AC620" s="16"/>
      <c r="AD620" s="16"/>
      <c r="AE620" s="16"/>
    </row>
    <row r="621" ht="15.75" customHeight="1">
      <c r="A621" s="93"/>
      <c r="B621" s="62"/>
      <c r="C621" s="93"/>
      <c r="D621" s="17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52"/>
      <c r="X621" s="16"/>
      <c r="Y621" s="16"/>
      <c r="Z621" s="16"/>
      <c r="AA621" s="16"/>
      <c r="AB621" s="16"/>
      <c r="AC621" s="16"/>
      <c r="AD621" s="16"/>
      <c r="AE621" s="16"/>
    </row>
    <row r="622" ht="15.75" customHeight="1">
      <c r="A622" s="93"/>
      <c r="B622" s="62"/>
      <c r="C622" s="93"/>
      <c r="D622" s="17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52"/>
      <c r="X622" s="16"/>
      <c r="Y622" s="16"/>
      <c r="Z622" s="16"/>
      <c r="AA622" s="16"/>
      <c r="AB622" s="16"/>
      <c r="AC622" s="16"/>
      <c r="AD622" s="16"/>
      <c r="AE622" s="16"/>
    </row>
    <row r="623" ht="15.75" customHeight="1">
      <c r="A623" s="93"/>
      <c r="B623" s="62"/>
      <c r="C623" s="93"/>
      <c r="D623" s="17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52"/>
      <c r="X623" s="16"/>
      <c r="Y623" s="16"/>
      <c r="Z623" s="16"/>
      <c r="AA623" s="16"/>
      <c r="AB623" s="16"/>
      <c r="AC623" s="16"/>
      <c r="AD623" s="16"/>
      <c r="AE623" s="16"/>
    </row>
    <row r="624" ht="15.75" customHeight="1">
      <c r="A624" s="93"/>
      <c r="B624" s="62"/>
      <c r="C624" s="93"/>
      <c r="D624" s="17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52"/>
      <c r="X624" s="16"/>
      <c r="Y624" s="16"/>
      <c r="Z624" s="16"/>
      <c r="AA624" s="16"/>
      <c r="AB624" s="16"/>
      <c r="AC624" s="16"/>
      <c r="AD624" s="16"/>
      <c r="AE624" s="16"/>
    </row>
    <row r="625" ht="15.75" customHeight="1">
      <c r="A625" s="93"/>
      <c r="B625" s="62"/>
      <c r="C625" s="93"/>
      <c r="D625" s="17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52"/>
      <c r="X625" s="16"/>
      <c r="Y625" s="16"/>
      <c r="Z625" s="16"/>
      <c r="AA625" s="16"/>
      <c r="AB625" s="16"/>
      <c r="AC625" s="16"/>
      <c r="AD625" s="16"/>
      <c r="AE625" s="16"/>
    </row>
    <row r="626" ht="15.75" customHeight="1">
      <c r="A626" s="93"/>
      <c r="B626" s="62"/>
      <c r="C626" s="93"/>
      <c r="D626" s="17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52"/>
      <c r="X626" s="16"/>
      <c r="Y626" s="16"/>
      <c r="Z626" s="16"/>
      <c r="AA626" s="16"/>
      <c r="AB626" s="16"/>
      <c r="AC626" s="16"/>
      <c r="AD626" s="16"/>
      <c r="AE626" s="16"/>
    </row>
    <row r="627" ht="15.75" customHeight="1">
      <c r="A627" s="93"/>
      <c r="B627" s="62"/>
      <c r="C627" s="93"/>
      <c r="D627" s="17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52"/>
      <c r="X627" s="16"/>
      <c r="Y627" s="16"/>
      <c r="Z627" s="16"/>
      <c r="AA627" s="16"/>
      <c r="AB627" s="16"/>
      <c r="AC627" s="16"/>
      <c r="AD627" s="16"/>
      <c r="AE627" s="16"/>
    </row>
    <row r="628" ht="15.75" customHeight="1">
      <c r="A628" s="93"/>
      <c r="B628" s="62"/>
      <c r="C628" s="93"/>
      <c r="D628" s="17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52"/>
      <c r="X628" s="16"/>
      <c r="Y628" s="16"/>
      <c r="Z628" s="16"/>
      <c r="AA628" s="16"/>
      <c r="AB628" s="16"/>
      <c r="AC628" s="16"/>
      <c r="AD628" s="16"/>
      <c r="AE628" s="16"/>
    </row>
    <row r="629" ht="15.75" customHeight="1">
      <c r="A629" s="93"/>
      <c r="B629" s="62"/>
      <c r="C629" s="93"/>
      <c r="D629" s="17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52"/>
      <c r="X629" s="16"/>
      <c r="Y629" s="16"/>
      <c r="Z629" s="16"/>
      <c r="AA629" s="16"/>
      <c r="AB629" s="16"/>
      <c r="AC629" s="16"/>
      <c r="AD629" s="16"/>
      <c r="AE629" s="16"/>
    </row>
    <row r="630" ht="15.75" customHeight="1">
      <c r="A630" s="93"/>
      <c r="B630" s="62"/>
      <c r="C630" s="93"/>
      <c r="D630" s="17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52"/>
      <c r="X630" s="16"/>
      <c r="Y630" s="16"/>
      <c r="Z630" s="16"/>
      <c r="AA630" s="16"/>
      <c r="AB630" s="16"/>
      <c r="AC630" s="16"/>
      <c r="AD630" s="16"/>
      <c r="AE630" s="16"/>
    </row>
    <row r="631" ht="15.75" customHeight="1">
      <c r="A631" s="93"/>
      <c r="B631" s="62"/>
      <c r="C631" s="93"/>
      <c r="D631" s="17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52"/>
      <c r="X631" s="16"/>
      <c r="Y631" s="16"/>
      <c r="Z631" s="16"/>
      <c r="AA631" s="16"/>
      <c r="AB631" s="16"/>
      <c r="AC631" s="16"/>
      <c r="AD631" s="16"/>
      <c r="AE631" s="16"/>
    </row>
    <row r="632" ht="15.75" customHeight="1">
      <c r="A632" s="93"/>
      <c r="B632" s="62"/>
      <c r="C632" s="93"/>
      <c r="D632" s="17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52"/>
      <c r="X632" s="16"/>
      <c r="Y632" s="16"/>
      <c r="Z632" s="16"/>
      <c r="AA632" s="16"/>
      <c r="AB632" s="16"/>
      <c r="AC632" s="16"/>
      <c r="AD632" s="16"/>
      <c r="AE632" s="16"/>
    </row>
    <row r="633" ht="15.75" customHeight="1">
      <c r="A633" s="93"/>
      <c r="B633" s="62"/>
      <c r="C633" s="93"/>
      <c r="D633" s="17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52"/>
      <c r="X633" s="16"/>
      <c r="Y633" s="16"/>
      <c r="Z633" s="16"/>
      <c r="AA633" s="16"/>
      <c r="AB633" s="16"/>
      <c r="AC633" s="16"/>
      <c r="AD633" s="16"/>
      <c r="AE633" s="16"/>
    </row>
    <row r="634" ht="15.75" customHeight="1">
      <c r="A634" s="93"/>
      <c r="B634" s="62"/>
      <c r="C634" s="93"/>
      <c r="D634" s="17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52"/>
      <c r="X634" s="16"/>
      <c r="Y634" s="16"/>
      <c r="Z634" s="16"/>
      <c r="AA634" s="16"/>
      <c r="AB634" s="16"/>
      <c r="AC634" s="16"/>
      <c r="AD634" s="16"/>
      <c r="AE634" s="16"/>
    </row>
    <row r="635" ht="15.75" customHeight="1">
      <c r="A635" s="93"/>
      <c r="B635" s="62"/>
      <c r="C635" s="93"/>
      <c r="D635" s="17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52"/>
      <c r="X635" s="16"/>
      <c r="Y635" s="16"/>
      <c r="Z635" s="16"/>
      <c r="AA635" s="16"/>
      <c r="AB635" s="16"/>
      <c r="AC635" s="16"/>
      <c r="AD635" s="16"/>
      <c r="AE635" s="16"/>
    </row>
    <row r="636" ht="15.75" customHeight="1">
      <c r="A636" s="93"/>
      <c r="B636" s="62"/>
      <c r="C636" s="93"/>
      <c r="D636" s="17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52"/>
      <c r="X636" s="16"/>
      <c r="Y636" s="16"/>
      <c r="Z636" s="16"/>
      <c r="AA636" s="16"/>
      <c r="AB636" s="16"/>
      <c r="AC636" s="16"/>
      <c r="AD636" s="16"/>
      <c r="AE636" s="16"/>
    </row>
    <row r="637" ht="15.75" customHeight="1">
      <c r="A637" s="93"/>
      <c r="B637" s="62"/>
      <c r="C637" s="93"/>
      <c r="D637" s="17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52"/>
      <c r="X637" s="16"/>
      <c r="Y637" s="16"/>
      <c r="Z637" s="16"/>
      <c r="AA637" s="16"/>
      <c r="AB637" s="16"/>
      <c r="AC637" s="16"/>
      <c r="AD637" s="16"/>
      <c r="AE637" s="16"/>
    </row>
    <row r="638" ht="15.75" customHeight="1">
      <c r="A638" s="93"/>
      <c r="B638" s="62"/>
      <c r="C638" s="93"/>
      <c r="D638" s="17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52"/>
      <c r="X638" s="16"/>
      <c r="Y638" s="16"/>
      <c r="Z638" s="16"/>
      <c r="AA638" s="16"/>
      <c r="AB638" s="16"/>
      <c r="AC638" s="16"/>
      <c r="AD638" s="16"/>
      <c r="AE638" s="16"/>
    </row>
    <row r="639" ht="15.75" customHeight="1">
      <c r="A639" s="93"/>
      <c r="B639" s="62"/>
      <c r="C639" s="93"/>
      <c r="D639" s="17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52"/>
      <c r="X639" s="16"/>
      <c r="Y639" s="16"/>
      <c r="Z639" s="16"/>
      <c r="AA639" s="16"/>
      <c r="AB639" s="16"/>
      <c r="AC639" s="16"/>
      <c r="AD639" s="16"/>
      <c r="AE639" s="16"/>
    </row>
    <row r="640" ht="15.75" customHeight="1">
      <c r="A640" s="93"/>
      <c r="B640" s="62"/>
      <c r="C640" s="93"/>
      <c r="D640" s="17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52"/>
      <c r="X640" s="16"/>
      <c r="Y640" s="16"/>
      <c r="Z640" s="16"/>
      <c r="AA640" s="16"/>
      <c r="AB640" s="16"/>
      <c r="AC640" s="16"/>
      <c r="AD640" s="16"/>
      <c r="AE640" s="16"/>
    </row>
    <row r="641" ht="15.75" customHeight="1">
      <c r="A641" s="93"/>
      <c r="B641" s="62"/>
      <c r="C641" s="93"/>
      <c r="D641" s="17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52"/>
      <c r="X641" s="16"/>
      <c r="Y641" s="16"/>
      <c r="Z641" s="16"/>
      <c r="AA641" s="16"/>
      <c r="AB641" s="16"/>
      <c r="AC641" s="16"/>
      <c r="AD641" s="16"/>
      <c r="AE641" s="16"/>
    </row>
    <row r="642" ht="15.75" customHeight="1">
      <c r="A642" s="93"/>
      <c r="B642" s="62"/>
      <c r="C642" s="93"/>
      <c r="D642" s="17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52"/>
      <c r="X642" s="16"/>
      <c r="Y642" s="16"/>
      <c r="Z642" s="16"/>
      <c r="AA642" s="16"/>
      <c r="AB642" s="16"/>
      <c r="AC642" s="16"/>
      <c r="AD642" s="16"/>
      <c r="AE642" s="16"/>
    </row>
    <row r="643" ht="15.75" customHeight="1">
      <c r="A643" s="93"/>
      <c r="B643" s="62"/>
      <c r="C643" s="93"/>
      <c r="D643" s="17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52"/>
      <c r="X643" s="16"/>
      <c r="Y643" s="16"/>
      <c r="Z643" s="16"/>
      <c r="AA643" s="16"/>
      <c r="AB643" s="16"/>
      <c r="AC643" s="16"/>
      <c r="AD643" s="16"/>
      <c r="AE643" s="16"/>
    </row>
    <row r="644" ht="15.75" customHeight="1">
      <c r="A644" s="93"/>
      <c r="B644" s="62"/>
      <c r="C644" s="93"/>
      <c r="D644" s="17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52"/>
      <c r="X644" s="16"/>
      <c r="Y644" s="16"/>
      <c r="Z644" s="16"/>
      <c r="AA644" s="16"/>
      <c r="AB644" s="16"/>
      <c r="AC644" s="16"/>
      <c r="AD644" s="16"/>
      <c r="AE644" s="16"/>
    </row>
    <row r="645" ht="15.75" customHeight="1">
      <c r="A645" s="93"/>
      <c r="B645" s="62"/>
      <c r="C645" s="93"/>
      <c r="D645" s="17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52"/>
      <c r="X645" s="16"/>
      <c r="Y645" s="16"/>
      <c r="Z645" s="16"/>
      <c r="AA645" s="16"/>
      <c r="AB645" s="16"/>
      <c r="AC645" s="16"/>
      <c r="AD645" s="16"/>
      <c r="AE645" s="16"/>
    </row>
    <row r="646" ht="15.75" customHeight="1">
      <c r="A646" s="93"/>
      <c r="B646" s="62"/>
      <c r="C646" s="93"/>
      <c r="D646" s="17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52"/>
      <c r="X646" s="16"/>
      <c r="Y646" s="16"/>
      <c r="Z646" s="16"/>
      <c r="AA646" s="16"/>
      <c r="AB646" s="16"/>
      <c r="AC646" s="16"/>
      <c r="AD646" s="16"/>
      <c r="AE646" s="16"/>
    </row>
    <row r="647" ht="15.75" customHeight="1">
      <c r="A647" s="93"/>
      <c r="B647" s="62"/>
      <c r="C647" s="93"/>
      <c r="D647" s="17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52"/>
      <c r="X647" s="16"/>
      <c r="Y647" s="16"/>
      <c r="Z647" s="16"/>
      <c r="AA647" s="16"/>
      <c r="AB647" s="16"/>
      <c r="AC647" s="16"/>
      <c r="AD647" s="16"/>
      <c r="AE647" s="16"/>
    </row>
    <row r="648" ht="15.75" customHeight="1">
      <c r="A648" s="93"/>
      <c r="B648" s="62"/>
      <c r="C648" s="93"/>
      <c r="D648" s="17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52"/>
      <c r="X648" s="16"/>
      <c r="Y648" s="16"/>
      <c r="Z648" s="16"/>
      <c r="AA648" s="16"/>
      <c r="AB648" s="16"/>
      <c r="AC648" s="16"/>
      <c r="AD648" s="16"/>
      <c r="AE648" s="16"/>
    </row>
    <row r="649" ht="15.75" customHeight="1">
      <c r="A649" s="93"/>
      <c r="B649" s="62"/>
      <c r="C649" s="93"/>
      <c r="D649" s="17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52"/>
      <c r="X649" s="16"/>
      <c r="Y649" s="16"/>
      <c r="Z649" s="16"/>
      <c r="AA649" s="16"/>
      <c r="AB649" s="16"/>
      <c r="AC649" s="16"/>
      <c r="AD649" s="16"/>
      <c r="AE649" s="16"/>
    </row>
    <row r="650" ht="15.75" customHeight="1">
      <c r="A650" s="93"/>
      <c r="B650" s="62"/>
      <c r="C650" s="93"/>
      <c r="D650" s="17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52"/>
      <c r="X650" s="16"/>
      <c r="Y650" s="16"/>
      <c r="Z650" s="16"/>
      <c r="AA650" s="16"/>
      <c r="AB650" s="16"/>
      <c r="AC650" s="16"/>
      <c r="AD650" s="16"/>
      <c r="AE650" s="16"/>
    </row>
    <row r="651" ht="15.75" customHeight="1">
      <c r="A651" s="93"/>
      <c r="B651" s="62"/>
      <c r="C651" s="93"/>
      <c r="D651" s="17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52"/>
      <c r="X651" s="16"/>
      <c r="Y651" s="16"/>
      <c r="Z651" s="16"/>
      <c r="AA651" s="16"/>
      <c r="AB651" s="16"/>
      <c r="AC651" s="16"/>
      <c r="AD651" s="16"/>
      <c r="AE651" s="16"/>
    </row>
    <row r="652" ht="15.75" customHeight="1">
      <c r="A652" s="93"/>
      <c r="B652" s="62"/>
      <c r="C652" s="93"/>
      <c r="D652" s="17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52"/>
      <c r="X652" s="16"/>
      <c r="Y652" s="16"/>
      <c r="Z652" s="16"/>
      <c r="AA652" s="16"/>
      <c r="AB652" s="16"/>
      <c r="AC652" s="16"/>
      <c r="AD652" s="16"/>
      <c r="AE652" s="16"/>
    </row>
    <row r="653" ht="15.75" customHeight="1">
      <c r="A653" s="93"/>
      <c r="B653" s="62"/>
      <c r="C653" s="93"/>
      <c r="D653" s="17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52"/>
      <c r="X653" s="16"/>
      <c r="Y653" s="16"/>
      <c r="Z653" s="16"/>
      <c r="AA653" s="16"/>
      <c r="AB653" s="16"/>
      <c r="AC653" s="16"/>
      <c r="AD653" s="16"/>
      <c r="AE653" s="16"/>
    </row>
    <row r="654" ht="15.75" customHeight="1">
      <c r="A654" s="93"/>
      <c r="B654" s="62"/>
      <c r="C654" s="93"/>
      <c r="D654" s="17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52"/>
      <c r="X654" s="16"/>
      <c r="Y654" s="16"/>
      <c r="Z654" s="16"/>
      <c r="AA654" s="16"/>
      <c r="AB654" s="16"/>
      <c r="AC654" s="16"/>
      <c r="AD654" s="16"/>
      <c r="AE654" s="16"/>
    </row>
    <row r="655" ht="15.75" customHeight="1">
      <c r="A655" s="93"/>
      <c r="B655" s="62"/>
      <c r="C655" s="93"/>
      <c r="D655" s="17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52"/>
      <c r="X655" s="16"/>
      <c r="Y655" s="16"/>
      <c r="Z655" s="16"/>
      <c r="AA655" s="16"/>
      <c r="AB655" s="16"/>
      <c r="AC655" s="16"/>
      <c r="AD655" s="16"/>
      <c r="AE655" s="16"/>
    </row>
    <row r="656" ht="15.75" customHeight="1">
      <c r="A656" s="93"/>
      <c r="B656" s="62"/>
      <c r="C656" s="93"/>
      <c r="D656" s="17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52"/>
      <c r="X656" s="16"/>
      <c r="Y656" s="16"/>
      <c r="Z656" s="16"/>
      <c r="AA656" s="16"/>
      <c r="AB656" s="16"/>
      <c r="AC656" s="16"/>
      <c r="AD656" s="16"/>
      <c r="AE656" s="16"/>
    </row>
    <row r="657" ht="15.75" customHeight="1">
      <c r="A657" s="93"/>
      <c r="B657" s="62"/>
      <c r="C657" s="93"/>
      <c r="D657" s="17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52"/>
      <c r="X657" s="16"/>
      <c r="Y657" s="16"/>
      <c r="Z657" s="16"/>
      <c r="AA657" s="16"/>
      <c r="AB657" s="16"/>
      <c r="AC657" s="16"/>
      <c r="AD657" s="16"/>
      <c r="AE657" s="16"/>
    </row>
    <row r="658" ht="15.75" customHeight="1">
      <c r="A658" s="93"/>
      <c r="B658" s="62"/>
      <c r="C658" s="93"/>
      <c r="D658" s="17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52"/>
      <c r="X658" s="16"/>
      <c r="Y658" s="16"/>
      <c r="Z658" s="16"/>
      <c r="AA658" s="16"/>
      <c r="AB658" s="16"/>
      <c r="AC658" s="16"/>
      <c r="AD658" s="16"/>
      <c r="AE658" s="16"/>
    </row>
    <row r="659" ht="15.75" customHeight="1">
      <c r="A659" s="93"/>
      <c r="B659" s="62"/>
      <c r="C659" s="93"/>
      <c r="D659" s="17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52"/>
      <c r="X659" s="16"/>
      <c r="Y659" s="16"/>
      <c r="Z659" s="16"/>
      <c r="AA659" s="16"/>
      <c r="AB659" s="16"/>
      <c r="AC659" s="16"/>
      <c r="AD659" s="16"/>
      <c r="AE659" s="16"/>
    </row>
    <row r="660" ht="15.75" customHeight="1">
      <c r="A660" s="93"/>
      <c r="B660" s="62"/>
      <c r="C660" s="93"/>
      <c r="D660" s="17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52"/>
      <c r="X660" s="16"/>
      <c r="Y660" s="16"/>
      <c r="Z660" s="16"/>
      <c r="AA660" s="16"/>
      <c r="AB660" s="16"/>
      <c r="AC660" s="16"/>
      <c r="AD660" s="16"/>
      <c r="AE660" s="16"/>
    </row>
    <row r="661" ht="15.75" customHeight="1">
      <c r="A661" s="93"/>
      <c r="B661" s="62"/>
      <c r="C661" s="93"/>
      <c r="D661" s="17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52"/>
      <c r="X661" s="16"/>
      <c r="Y661" s="16"/>
      <c r="Z661" s="16"/>
      <c r="AA661" s="16"/>
      <c r="AB661" s="16"/>
      <c r="AC661" s="16"/>
      <c r="AD661" s="16"/>
      <c r="AE661" s="16"/>
    </row>
    <row r="662" ht="15.75" customHeight="1">
      <c r="A662" s="93"/>
      <c r="B662" s="62"/>
      <c r="C662" s="93"/>
      <c r="D662" s="17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52"/>
      <c r="X662" s="16"/>
      <c r="Y662" s="16"/>
      <c r="Z662" s="16"/>
      <c r="AA662" s="16"/>
      <c r="AB662" s="16"/>
      <c r="AC662" s="16"/>
      <c r="AD662" s="16"/>
      <c r="AE662" s="16"/>
    </row>
    <row r="663" ht="15.75" customHeight="1">
      <c r="A663" s="93"/>
      <c r="B663" s="62"/>
      <c r="C663" s="93"/>
      <c r="D663" s="17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52"/>
      <c r="X663" s="16"/>
      <c r="Y663" s="16"/>
      <c r="Z663" s="16"/>
      <c r="AA663" s="16"/>
      <c r="AB663" s="16"/>
      <c r="AC663" s="16"/>
      <c r="AD663" s="16"/>
      <c r="AE663" s="16"/>
    </row>
    <row r="664" ht="15.75" customHeight="1">
      <c r="A664" s="93"/>
      <c r="B664" s="62"/>
      <c r="C664" s="93"/>
      <c r="D664" s="17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52"/>
      <c r="X664" s="16"/>
      <c r="Y664" s="16"/>
      <c r="Z664" s="16"/>
      <c r="AA664" s="16"/>
      <c r="AB664" s="16"/>
      <c r="AC664" s="16"/>
      <c r="AD664" s="16"/>
      <c r="AE664" s="16"/>
    </row>
    <row r="665" ht="15.75" customHeight="1">
      <c r="A665" s="93"/>
      <c r="B665" s="62"/>
      <c r="C665" s="93"/>
      <c r="D665" s="17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52"/>
      <c r="X665" s="16"/>
      <c r="Y665" s="16"/>
      <c r="Z665" s="16"/>
      <c r="AA665" s="16"/>
      <c r="AB665" s="16"/>
      <c r="AC665" s="16"/>
      <c r="AD665" s="16"/>
      <c r="AE665" s="16"/>
    </row>
    <row r="666" ht="15.75" customHeight="1">
      <c r="A666" s="93"/>
      <c r="B666" s="62"/>
      <c r="C666" s="93"/>
      <c r="D666" s="17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52"/>
      <c r="X666" s="16"/>
      <c r="Y666" s="16"/>
      <c r="Z666" s="16"/>
      <c r="AA666" s="16"/>
      <c r="AB666" s="16"/>
      <c r="AC666" s="16"/>
      <c r="AD666" s="16"/>
      <c r="AE666" s="16"/>
    </row>
    <row r="667" ht="15.75" customHeight="1">
      <c r="A667" s="93"/>
      <c r="B667" s="62"/>
      <c r="C667" s="93"/>
      <c r="D667" s="17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52"/>
      <c r="X667" s="16"/>
      <c r="Y667" s="16"/>
      <c r="Z667" s="16"/>
      <c r="AA667" s="16"/>
      <c r="AB667" s="16"/>
      <c r="AC667" s="16"/>
      <c r="AD667" s="16"/>
      <c r="AE667" s="16"/>
    </row>
    <row r="668" ht="15.75" customHeight="1">
      <c r="A668" s="93"/>
      <c r="B668" s="62"/>
      <c r="C668" s="93"/>
      <c r="D668" s="17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52"/>
      <c r="X668" s="16"/>
      <c r="Y668" s="16"/>
      <c r="Z668" s="16"/>
      <c r="AA668" s="16"/>
      <c r="AB668" s="16"/>
      <c r="AC668" s="16"/>
      <c r="AD668" s="16"/>
      <c r="AE668" s="16"/>
    </row>
    <row r="669" ht="15.75" customHeight="1">
      <c r="A669" s="93"/>
      <c r="B669" s="62"/>
      <c r="C669" s="93"/>
      <c r="D669" s="17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52"/>
      <c r="X669" s="16"/>
      <c r="Y669" s="16"/>
      <c r="Z669" s="16"/>
      <c r="AA669" s="16"/>
      <c r="AB669" s="16"/>
      <c r="AC669" s="16"/>
      <c r="AD669" s="16"/>
      <c r="AE669" s="16"/>
    </row>
    <row r="670" ht="15.75" customHeight="1">
      <c r="A670" s="93"/>
      <c r="B670" s="62"/>
      <c r="C670" s="93"/>
      <c r="D670" s="17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52"/>
      <c r="X670" s="16"/>
      <c r="Y670" s="16"/>
      <c r="Z670" s="16"/>
      <c r="AA670" s="16"/>
      <c r="AB670" s="16"/>
      <c r="AC670" s="16"/>
      <c r="AD670" s="16"/>
      <c r="AE670" s="16"/>
    </row>
    <row r="671" ht="15.75" customHeight="1">
      <c r="A671" s="93"/>
      <c r="B671" s="62"/>
      <c r="C671" s="93"/>
      <c r="D671" s="17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52"/>
      <c r="X671" s="16"/>
      <c r="Y671" s="16"/>
      <c r="Z671" s="16"/>
      <c r="AA671" s="16"/>
      <c r="AB671" s="16"/>
      <c r="AC671" s="16"/>
      <c r="AD671" s="16"/>
      <c r="AE671" s="16"/>
    </row>
    <row r="672" ht="15.75" customHeight="1">
      <c r="A672" s="93"/>
      <c r="B672" s="62"/>
      <c r="C672" s="93"/>
      <c r="D672" s="17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52"/>
      <c r="X672" s="16"/>
      <c r="Y672" s="16"/>
      <c r="Z672" s="16"/>
      <c r="AA672" s="16"/>
      <c r="AB672" s="16"/>
      <c r="AC672" s="16"/>
      <c r="AD672" s="16"/>
      <c r="AE672" s="16"/>
    </row>
    <row r="673" ht="15.75" customHeight="1">
      <c r="A673" s="93"/>
      <c r="B673" s="62"/>
      <c r="C673" s="93"/>
      <c r="D673" s="17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52"/>
      <c r="X673" s="16"/>
      <c r="Y673" s="16"/>
      <c r="Z673" s="16"/>
      <c r="AA673" s="16"/>
      <c r="AB673" s="16"/>
      <c r="AC673" s="16"/>
      <c r="AD673" s="16"/>
      <c r="AE673" s="16"/>
    </row>
    <row r="674" ht="15.75" customHeight="1">
      <c r="A674" s="93"/>
      <c r="B674" s="62"/>
      <c r="C674" s="93"/>
      <c r="D674" s="17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52"/>
      <c r="X674" s="16"/>
      <c r="Y674" s="16"/>
      <c r="Z674" s="16"/>
      <c r="AA674" s="16"/>
      <c r="AB674" s="16"/>
      <c r="AC674" s="16"/>
      <c r="AD674" s="16"/>
      <c r="AE674" s="16"/>
    </row>
    <row r="675" ht="15.75" customHeight="1">
      <c r="A675" s="93"/>
      <c r="B675" s="62"/>
      <c r="C675" s="93"/>
      <c r="D675" s="17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52"/>
      <c r="X675" s="16"/>
      <c r="Y675" s="16"/>
      <c r="Z675" s="16"/>
      <c r="AA675" s="16"/>
      <c r="AB675" s="16"/>
      <c r="AC675" s="16"/>
      <c r="AD675" s="16"/>
      <c r="AE675" s="16"/>
    </row>
    <row r="676" ht="15.75" customHeight="1">
      <c r="A676" s="93"/>
      <c r="B676" s="62"/>
      <c r="C676" s="93"/>
      <c r="D676" s="17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52"/>
      <c r="X676" s="16"/>
      <c r="Y676" s="16"/>
      <c r="Z676" s="16"/>
      <c r="AA676" s="16"/>
      <c r="AB676" s="16"/>
      <c r="AC676" s="16"/>
      <c r="AD676" s="16"/>
      <c r="AE676" s="16"/>
    </row>
    <row r="677" ht="15.75" customHeight="1">
      <c r="A677" s="93"/>
      <c r="B677" s="62"/>
      <c r="C677" s="93"/>
      <c r="D677" s="17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52"/>
      <c r="X677" s="16"/>
      <c r="Y677" s="16"/>
      <c r="Z677" s="16"/>
      <c r="AA677" s="16"/>
      <c r="AB677" s="16"/>
      <c r="AC677" s="16"/>
      <c r="AD677" s="16"/>
      <c r="AE677" s="16"/>
    </row>
    <row r="678" ht="15.75" customHeight="1">
      <c r="A678" s="93"/>
      <c r="B678" s="62"/>
      <c r="C678" s="93"/>
      <c r="D678" s="17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52"/>
      <c r="X678" s="16"/>
      <c r="Y678" s="16"/>
      <c r="Z678" s="16"/>
      <c r="AA678" s="16"/>
      <c r="AB678" s="16"/>
      <c r="AC678" s="16"/>
      <c r="AD678" s="16"/>
      <c r="AE678" s="16"/>
    </row>
    <row r="679" ht="15.75" customHeight="1">
      <c r="A679" s="93"/>
      <c r="B679" s="62"/>
      <c r="C679" s="93"/>
      <c r="D679" s="17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52"/>
      <c r="X679" s="16"/>
      <c r="Y679" s="16"/>
      <c r="Z679" s="16"/>
      <c r="AA679" s="16"/>
      <c r="AB679" s="16"/>
      <c r="AC679" s="16"/>
      <c r="AD679" s="16"/>
      <c r="AE679" s="16"/>
    </row>
    <row r="680" ht="15.75" customHeight="1">
      <c r="A680" s="93"/>
      <c r="B680" s="62"/>
      <c r="C680" s="93"/>
      <c r="D680" s="17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52"/>
      <c r="X680" s="16"/>
      <c r="Y680" s="16"/>
      <c r="Z680" s="16"/>
      <c r="AA680" s="16"/>
      <c r="AB680" s="16"/>
      <c r="AC680" s="16"/>
      <c r="AD680" s="16"/>
      <c r="AE680" s="16"/>
    </row>
    <row r="681" ht="15.75" customHeight="1">
      <c r="A681" s="93"/>
      <c r="B681" s="62"/>
      <c r="C681" s="93"/>
      <c r="D681" s="17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52"/>
      <c r="X681" s="16"/>
      <c r="Y681" s="16"/>
      <c r="Z681" s="16"/>
      <c r="AA681" s="16"/>
      <c r="AB681" s="16"/>
      <c r="AC681" s="16"/>
      <c r="AD681" s="16"/>
      <c r="AE681" s="16"/>
    </row>
    <row r="682" ht="15.75" customHeight="1">
      <c r="A682" s="93"/>
      <c r="B682" s="62"/>
      <c r="C682" s="93"/>
      <c r="D682" s="17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52"/>
      <c r="X682" s="16"/>
      <c r="Y682" s="16"/>
      <c r="Z682" s="16"/>
      <c r="AA682" s="16"/>
      <c r="AB682" s="16"/>
      <c r="AC682" s="16"/>
      <c r="AD682" s="16"/>
      <c r="AE682" s="16"/>
    </row>
    <row r="683" ht="15.75" customHeight="1">
      <c r="A683" s="93"/>
      <c r="B683" s="62"/>
      <c r="C683" s="93"/>
      <c r="D683" s="17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52"/>
      <c r="X683" s="16"/>
      <c r="Y683" s="16"/>
      <c r="Z683" s="16"/>
      <c r="AA683" s="16"/>
      <c r="AB683" s="16"/>
      <c r="AC683" s="16"/>
      <c r="AD683" s="16"/>
      <c r="AE683" s="16"/>
    </row>
    <row r="684" ht="15.75" customHeight="1">
      <c r="A684" s="93"/>
      <c r="B684" s="62"/>
      <c r="C684" s="93"/>
      <c r="D684" s="17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52"/>
      <c r="X684" s="16"/>
      <c r="Y684" s="16"/>
      <c r="Z684" s="16"/>
      <c r="AA684" s="16"/>
      <c r="AB684" s="16"/>
      <c r="AC684" s="16"/>
      <c r="AD684" s="16"/>
      <c r="AE684" s="16"/>
    </row>
    <row r="685" ht="15.75" customHeight="1">
      <c r="A685" s="93"/>
      <c r="B685" s="62"/>
      <c r="C685" s="93"/>
      <c r="D685" s="17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52"/>
      <c r="X685" s="16"/>
      <c r="Y685" s="16"/>
      <c r="Z685" s="16"/>
      <c r="AA685" s="16"/>
      <c r="AB685" s="16"/>
      <c r="AC685" s="16"/>
      <c r="AD685" s="16"/>
      <c r="AE685" s="16"/>
    </row>
    <row r="686" ht="15.75" customHeight="1">
      <c r="A686" s="93"/>
      <c r="B686" s="62"/>
      <c r="C686" s="93"/>
      <c r="D686" s="17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52"/>
      <c r="X686" s="16"/>
      <c r="Y686" s="16"/>
      <c r="Z686" s="16"/>
      <c r="AA686" s="16"/>
      <c r="AB686" s="16"/>
      <c r="AC686" s="16"/>
      <c r="AD686" s="16"/>
      <c r="AE686" s="16"/>
    </row>
    <row r="687" ht="15.75" customHeight="1">
      <c r="A687" s="93"/>
      <c r="B687" s="62"/>
      <c r="C687" s="93"/>
      <c r="D687" s="17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52"/>
      <c r="X687" s="16"/>
      <c r="Y687" s="16"/>
      <c r="Z687" s="16"/>
      <c r="AA687" s="16"/>
      <c r="AB687" s="16"/>
      <c r="AC687" s="16"/>
      <c r="AD687" s="16"/>
      <c r="AE687" s="16"/>
    </row>
    <row r="688" ht="15.75" customHeight="1">
      <c r="A688" s="93"/>
      <c r="B688" s="62"/>
      <c r="C688" s="93"/>
      <c r="D688" s="17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52"/>
      <c r="X688" s="16"/>
      <c r="Y688" s="16"/>
      <c r="Z688" s="16"/>
      <c r="AA688" s="16"/>
      <c r="AB688" s="16"/>
      <c r="AC688" s="16"/>
      <c r="AD688" s="16"/>
      <c r="AE688" s="16"/>
    </row>
    <row r="689" ht="15.75" customHeight="1">
      <c r="A689" s="93"/>
      <c r="B689" s="62"/>
      <c r="C689" s="93"/>
      <c r="D689" s="17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52"/>
      <c r="X689" s="16"/>
      <c r="Y689" s="16"/>
      <c r="Z689" s="16"/>
      <c r="AA689" s="16"/>
      <c r="AB689" s="16"/>
      <c r="AC689" s="16"/>
      <c r="AD689" s="16"/>
      <c r="AE689" s="16"/>
    </row>
    <row r="690" ht="15.75" customHeight="1">
      <c r="A690" s="93"/>
      <c r="B690" s="62"/>
      <c r="C690" s="93"/>
      <c r="D690" s="17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52"/>
      <c r="X690" s="16"/>
      <c r="Y690" s="16"/>
      <c r="Z690" s="16"/>
      <c r="AA690" s="16"/>
      <c r="AB690" s="16"/>
      <c r="AC690" s="16"/>
      <c r="AD690" s="16"/>
      <c r="AE690" s="16"/>
    </row>
    <row r="691" ht="15.75" customHeight="1">
      <c r="A691" s="93"/>
      <c r="B691" s="62"/>
      <c r="C691" s="93"/>
      <c r="D691" s="17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52"/>
      <c r="X691" s="16"/>
      <c r="Y691" s="16"/>
      <c r="Z691" s="16"/>
      <c r="AA691" s="16"/>
      <c r="AB691" s="16"/>
      <c r="AC691" s="16"/>
      <c r="AD691" s="16"/>
      <c r="AE691" s="16"/>
    </row>
    <row r="692" ht="15.75" customHeight="1">
      <c r="A692" s="93"/>
      <c r="B692" s="62"/>
      <c r="C692" s="93"/>
      <c r="D692" s="17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52"/>
      <c r="X692" s="16"/>
      <c r="Y692" s="16"/>
      <c r="Z692" s="16"/>
      <c r="AA692" s="16"/>
      <c r="AB692" s="16"/>
      <c r="AC692" s="16"/>
      <c r="AD692" s="16"/>
      <c r="AE692" s="16"/>
    </row>
    <row r="693" ht="15.75" customHeight="1">
      <c r="A693" s="93"/>
      <c r="B693" s="62"/>
      <c r="C693" s="93"/>
      <c r="D693" s="17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52"/>
      <c r="X693" s="16"/>
      <c r="Y693" s="16"/>
      <c r="Z693" s="16"/>
      <c r="AA693" s="16"/>
      <c r="AB693" s="16"/>
      <c r="AC693" s="16"/>
      <c r="AD693" s="16"/>
      <c r="AE693" s="16"/>
    </row>
    <row r="694" ht="15.75" customHeight="1">
      <c r="A694" s="93"/>
      <c r="B694" s="62"/>
      <c r="C694" s="93"/>
      <c r="D694" s="17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52"/>
      <c r="X694" s="16"/>
      <c r="Y694" s="16"/>
      <c r="Z694" s="16"/>
      <c r="AA694" s="16"/>
      <c r="AB694" s="16"/>
      <c r="AC694" s="16"/>
      <c r="AD694" s="16"/>
      <c r="AE694" s="16"/>
    </row>
    <row r="695" ht="15.75" customHeight="1">
      <c r="A695" s="93"/>
      <c r="B695" s="62"/>
      <c r="C695" s="93"/>
      <c r="D695" s="17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52"/>
      <c r="X695" s="16"/>
      <c r="Y695" s="16"/>
      <c r="Z695" s="16"/>
      <c r="AA695" s="16"/>
      <c r="AB695" s="16"/>
      <c r="AC695" s="16"/>
      <c r="AD695" s="16"/>
      <c r="AE695" s="16"/>
    </row>
    <row r="696" ht="15.75" customHeight="1">
      <c r="A696" s="93"/>
      <c r="B696" s="62"/>
      <c r="C696" s="93"/>
      <c r="D696" s="17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52"/>
      <c r="X696" s="16"/>
      <c r="Y696" s="16"/>
      <c r="Z696" s="16"/>
      <c r="AA696" s="16"/>
      <c r="AB696" s="16"/>
      <c r="AC696" s="16"/>
      <c r="AD696" s="16"/>
      <c r="AE696" s="16"/>
    </row>
    <row r="697" ht="15.75" customHeight="1">
      <c r="A697" s="93"/>
      <c r="B697" s="62"/>
      <c r="C697" s="93"/>
      <c r="D697" s="17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52"/>
      <c r="X697" s="16"/>
      <c r="Y697" s="16"/>
      <c r="Z697" s="16"/>
      <c r="AA697" s="16"/>
      <c r="AB697" s="16"/>
      <c r="AC697" s="16"/>
      <c r="AD697" s="16"/>
      <c r="AE697" s="16"/>
    </row>
    <row r="698" ht="15.75" customHeight="1">
      <c r="A698" s="93"/>
      <c r="B698" s="62"/>
      <c r="C698" s="93"/>
      <c r="D698" s="17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52"/>
      <c r="X698" s="16"/>
      <c r="Y698" s="16"/>
      <c r="Z698" s="16"/>
      <c r="AA698" s="16"/>
      <c r="AB698" s="16"/>
      <c r="AC698" s="16"/>
      <c r="AD698" s="16"/>
      <c r="AE698" s="16"/>
    </row>
    <row r="699" ht="15.75" customHeight="1">
      <c r="A699" s="93"/>
      <c r="B699" s="62"/>
      <c r="C699" s="93"/>
      <c r="D699" s="17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52"/>
      <c r="X699" s="16"/>
      <c r="Y699" s="16"/>
      <c r="Z699" s="16"/>
      <c r="AA699" s="16"/>
      <c r="AB699" s="16"/>
      <c r="AC699" s="16"/>
      <c r="AD699" s="16"/>
      <c r="AE699" s="16"/>
    </row>
    <row r="700" ht="15.75" customHeight="1">
      <c r="A700" s="93"/>
      <c r="B700" s="62"/>
      <c r="C700" s="93"/>
      <c r="D700" s="17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52"/>
      <c r="X700" s="16"/>
      <c r="Y700" s="16"/>
      <c r="Z700" s="16"/>
      <c r="AA700" s="16"/>
      <c r="AB700" s="16"/>
      <c r="AC700" s="16"/>
      <c r="AD700" s="16"/>
      <c r="AE700" s="16"/>
    </row>
    <row r="701" ht="15.75" customHeight="1">
      <c r="A701" s="93"/>
      <c r="B701" s="62"/>
      <c r="C701" s="93"/>
      <c r="D701" s="17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52"/>
      <c r="X701" s="16"/>
      <c r="Y701" s="16"/>
      <c r="Z701" s="16"/>
      <c r="AA701" s="16"/>
      <c r="AB701" s="16"/>
      <c r="AC701" s="16"/>
      <c r="AD701" s="16"/>
      <c r="AE701" s="16"/>
    </row>
    <row r="702" ht="15.75" customHeight="1">
      <c r="A702" s="93"/>
      <c r="B702" s="62"/>
      <c r="C702" s="93"/>
      <c r="D702" s="17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52"/>
      <c r="X702" s="16"/>
      <c r="Y702" s="16"/>
      <c r="Z702" s="16"/>
      <c r="AA702" s="16"/>
      <c r="AB702" s="16"/>
      <c r="AC702" s="16"/>
      <c r="AD702" s="16"/>
      <c r="AE702" s="16"/>
    </row>
    <row r="703" ht="15.75" customHeight="1">
      <c r="A703" s="93"/>
      <c r="B703" s="62"/>
      <c r="C703" s="93"/>
      <c r="D703" s="17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52"/>
      <c r="X703" s="16"/>
      <c r="Y703" s="16"/>
      <c r="Z703" s="16"/>
      <c r="AA703" s="16"/>
      <c r="AB703" s="16"/>
      <c r="AC703" s="16"/>
      <c r="AD703" s="16"/>
      <c r="AE703" s="16"/>
    </row>
    <row r="704" ht="15.75" customHeight="1">
      <c r="A704" s="93"/>
      <c r="B704" s="62"/>
      <c r="C704" s="93"/>
      <c r="D704" s="17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52"/>
      <c r="X704" s="16"/>
      <c r="Y704" s="16"/>
      <c r="Z704" s="16"/>
      <c r="AA704" s="16"/>
      <c r="AB704" s="16"/>
      <c r="AC704" s="16"/>
      <c r="AD704" s="16"/>
      <c r="AE704" s="16"/>
    </row>
    <row r="705" ht="15.75" customHeight="1">
      <c r="A705" s="93"/>
      <c r="B705" s="62"/>
      <c r="C705" s="93"/>
      <c r="D705" s="17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52"/>
      <c r="X705" s="16"/>
      <c r="Y705" s="16"/>
      <c r="Z705" s="16"/>
      <c r="AA705" s="16"/>
      <c r="AB705" s="16"/>
      <c r="AC705" s="16"/>
      <c r="AD705" s="16"/>
      <c r="AE705" s="16"/>
    </row>
    <row r="706" ht="15.75" customHeight="1">
      <c r="A706" s="93"/>
      <c r="B706" s="62"/>
      <c r="C706" s="93"/>
      <c r="D706" s="17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52"/>
      <c r="X706" s="16"/>
      <c r="Y706" s="16"/>
      <c r="Z706" s="16"/>
      <c r="AA706" s="16"/>
      <c r="AB706" s="16"/>
      <c r="AC706" s="16"/>
      <c r="AD706" s="16"/>
      <c r="AE706" s="16"/>
    </row>
    <row r="707" ht="15.75" customHeight="1">
      <c r="A707" s="93"/>
      <c r="B707" s="62"/>
      <c r="C707" s="93"/>
      <c r="D707" s="17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52"/>
      <c r="X707" s="16"/>
      <c r="Y707" s="16"/>
      <c r="Z707" s="16"/>
      <c r="AA707" s="16"/>
      <c r="AB707" s="16"/>
      <c r="AC707" s="16"/>
      <c r="AD707" s="16"/>
      <c r="AE707" s="16"/>
    </row>
    <row r="708" ht="15.75" customHeight="1">
      <c r="A708" s="93"/>
      <c r="B708" s="62"/>
      <c r="C708" s="93"/>
      <c r="D708" s="17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52"/>
      <c r="X708" s="16"/>
      <c r="Y708" s="16"/>
      <c r="Z708" s="16"/>
      <c r="AA708" s="16"/>
      <c r="AB708" s="16"/>
      <c r="AC708" s="16"/>
      <c r="AD708" s="16"/>
      <c r="AE708" s="16"/>
    </row>
    <row r="709" ht="15.75" customHeight="1">
      <c r="A709" s="93"/>
      <c r="B709" s="62"/>
      <c r="C709" s="93"/>
      <c r="D709" s="17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52"/>
      <c r="X709" s="16"/>
      <c r="Y709" s="16"/>
      <c r="Z709" s="16"/>
      <c r="AA709" s="16"/>
      <c r="AB709" s="16"/>
      <c r="AC709" s="16"/>
      <c r="AD709" s="16"/>
      <c r="AE709" s="16"/>
    </row>
    <row r="710" ht="15.75" customHeight="1">
      <c r="A710" s="93"/>
      <c r="B710" s="62"/>
      <c r="C710" s="93"/>
      <c r="D710" s="17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52"/>
      <c r="X710" s="16"/>
      <c r="Y710" s="16"/>
      <c r="Z710" s="16"/>
      <c r="AA710" s="16"/>
      <c r="AB710" s="16"/>
      <c r="AC710" s="16"/>
      <c r="AD710" s="16"/>
      <c r="AE710" s="16"/>
    </row>
    <row r="711" ht="15.75" customHeight="1">
      <c r="A711" s="93"/>
      <c r="B711" s="62"/>
      <c r="C711" s="93"/>
      <c r="D711" s="17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52"/>
      <c r="X711" s="16"/>
      <c r="Y711" s="16"/>
      <c r="Z711" s="16"/>
      <c r="AA711" s="16"/>
      <c r="AB711" s="16"/>
      <c r="AC711" s="16"/>
      <c r="AD711" s="16"/>
      <c r="AE711" s="16"/>
    </row>
    <row r="712" ht="15.75" customHeight="1">
      <c r="A712" s="93"/>
      <c r="B712" s="62"/>
      <c r="C712" s="93"/>
      <c r="D712" s="17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52"/>
      <c r="X712" s="16"/>
      <c r="Y712" s="16"/>
      <c r="Z712" s="16"/>
      <c r="AA712" s="16"/>
      <c r="AB712" s="16"/>
      <c r="AC712" s="16"/>
      <c r="AD712" s="16"/>
      <c r="AE712" s="16"/>
    </row>
    <row r="713" ht="15.75" customHeight="1">
      <c r="A713" s="93"/>
      <c r="B713" s="62"/>
      <c r="C713" s="93"/>
      <c r="D713" s="17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52"/>
      <c r="X713" s="16"/>
      <c r="Y713" s="16"/>
      <c r="Z713" s="16"/>
      <c r="AA713" s="16"/>
      <c r="AB713" s="16"/>
      <c r="AC713" s="16"/>
      <c r="AD713" s="16"/>
      <c r="AE713" s="16"/>
    </row>
    <row r="714" ht="15.75" customHeight="1">
      <c r="A714" s="93"/>
      <c r="B714" s="62"/>
      <c r="C714" s="93"/>
      <c r="D714" s="17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52"/>
      <c r="X714" s="16"/>
      <c r="Y714" s="16"/>
      <c r="Z714" s="16"/>
      <c r="AA714" s="16"/>
      <c r="AB714" s="16"/>
      <c r="AC714" s="16"/>
      <c r="AD714" s="16"/>
      <c r="AE714" s="16"/>
    </row>
    <row r="715" ht="15.75" customHeight="1">
      <c r="A715" s="93"/>
      <c r="B715" s="62"/>
      <c r="C715" s="93"/>
      <c r="D715" s="17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52"/>
      <c r="X715" s="16"/>
      <c r="Y715" s="16"/>
      <c r="Z715" s="16"/>
      <c r="AA715" s="16"/>
      <c r="AB715" s="16"/>
      <c r="AC715" s="16"/>
      <c r="AD715" s="16"/>
      <c r="AE715" s="16"/>
    </row>
    <row r="716" ht="15.75" customHeight="1">
      <c r="A716" s="93"/>
      <c r="B716" s="62"/>
      <c r="C716" s="93"/>
      <c r="D716" s="17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52"/>
      <c r="X716" s="16"/>
      <c r="Y716" s="16"/>
      <c r="Z716" s="16"/>
      <c r="AA716" s="16"/>
      <c r="AB716" s="16"/>
      <c r="AC716" s="16"/>
      <c r="AD716" s="16"/>
      <c r="AE716" s="16"/>
    </row>
    <row r="717" ht="15.75" customHeight="1">
      <c r="A717" s="93"/>
      <c r="B717" s="62"/>
      <c r="C717" s="93"/>
      <c r="D717" s="17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52"/>
      <c r="X717" s="16"/>
      <c r="Y717" s="16"/>
      <c r="Z717" s="16"/>
      <c r="AA717" s="16"/>
      <c r="AB717" s="16"/>
      <c r="AC717" s="16"/>
      <c r="AD717" s="16"/>
      <c r="AE717" s="16"/>
    </row>
    <row r="718" ht="15.75" customHeight="1">
      <c r="A718" s="93"/>
      <c r="B718" s="62"/>
      <c r="C718" s="93"/>
      <c r="D718" s="17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52"/>
      <c r="X718" s="16"/>
      <c r="Y718" s="16"/>
      <c r="Z718" s="16"/>
      <c r="AA718" s="16"/>
      <c r="AB718" s="16"/>
      <c r="AC718" s="16"/>
      <c r="AD718" s="16"/>
      <c r="AE718" s="16"/>
    </row>
    <row r="719" ht="15.75" customHeight="1">
      <c r="A719" s="93"/>
      <c r="B719" s="62"/>
      <c r="C719" s="93"/>
      <c r="D719" s="17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52"/>
      <c r="X719" s="16"/>
      <c r="Y719" s="16"/>
      <c r="Z719" s="16"/>
      <c r="AA719" s="16"/>
      <c r="AB719" s="16"/>
      <c r="AC719" s="16"/>
      <c r="AD719" s="16"/>
      <c r="AE719" s="16"/>
    </row>
    <row r="720" ht="15.75" customHeight="1">
      <c r="A720" s="93"/>
      <c r="B720" s="62"/>
      <c r="C720" s="93"/>
      <c r="D720" s="17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52"/>
      <c r="X720" s="16"/>
      <c r="Y720" s="16"/>
      <c r="Z720" s="16"/>
      <c r="AA720" s="16"/>
      <c r="AB720" s="16"/>
      <c r="AC720" s="16"/>
      <c r="AD720" s="16"/>
      <c r="AE720" s="16"/>
    </row>
    <row r="721" ht="15.75" customHeight="1">
      <c r="A721" s="93"/>
      <c r="B721" s="62"/>
      <c r="C721" s="93"/>
      <c r="D721" s="17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52"/>
      <c r="X721" s="16"/>
      <c r="Y721" s="16"/>
      <c r="Z721" s="16"/>
      <c r="AA721" s="16"/>
      <c r="AB721" s="16"/>
      <c r="AC721" s="16"/>
      <c r="AD721" s="16"/>
      <c r="AE721" s="16"/>
    </row>
    <row r="722" ht="15.75" customHeight="1">
      <c r="A722" s="93"/>
      <c r="B722" s="62"/>
      <c r="C722" s="93"/>
      <c r="D722" s="17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52"/>
      <c r="X722" s="16"/>
      <c r="Y722" s="16"/>
      <c r="Z722" s="16"/>
      <c r="AA722" s="16"/>
      <c r="AB722" s="16"/>
      <c r="AC722" s="16"/>
      <c r="AD722" s="16"/>
      <c r="AE722" s="16"/>
    </row>
    <row r="723" ht="15.75" customHeight="1">
      <c r="A723" s="93"/>
      <c r="B723" s="62"/>
      <c r="C723" s="93"/>
      <c r="D723" s="17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52"/>
      <c r="X723" s="16"/>
      <c r="Y723" s="16"/>
      <c r="Z723" s="16"/>
      <c r="AA723" s="16"/>
      <c r="AB723" s="16"/>
      <c r="AC723" s="16"/>
      <c r="AD723" s="16"/>
      <c r="AE723" s="16"/>
    </row>
    <row r="724" ht="15.75" customHeight="1">
      <c r="A724" s="93"/>
      <c r="B724" s="62"/>
      <c r="C724" s="93"/>
      <c r="D724" s="17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52"/>
      <c r="X724" s="16"/>
      <c r="Y724" s="16"/>
      <c r="Z724" s="16"/>
      <c r="AA724" s="16"/>
      <c r="AB724" s="16"/>
      <c r="AC724" s="16"/>
      <c r="AD724" s="16"/>
      <c r="AE724" s="16"/>
    </row>
    <row r="725" ht="15.75" customHeight="1">
      <c r="A725" s="93"/>
      <c r="B725" s="62"/>
      <c r="C725" s="93"/>
      <c r="D725" s="17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52"/>
      <c r="X725" s="16"/>
      <c r="Y725" s="16"/>
      <c r="Z725" s="16"/>
      <c r="AA725" s="16"/>
      <c r="AB725" s="16"/>
      <c r="AC725" s="16"/>
      <c r="AD725" s="16"/>
      <c r="AE725" s="16"/>
    </row>
    <row r="726" ht="15.75" customHeight="1">
      <c r="A726" s="93"/>
      <c r="B726" s="62"/>
      <c r="C726" s="93"/>
      <c r="D726" s="17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52"/>
      <c r="X726" s="16"/>
      <c r="Y726" s="16"/>
      <c r="Z726" s="16"/>
      <c r="AA726" s="16"/>
      <c r="AB726" s="16"/>
      <c r="AC726" s="16"/>
      <c r="AD726" s="16"/>
      <c r="AE726" s="16"/>
    </row>
    <row r="727" ht="15.75" customHeight="1">
      <c r="A727" s="93"/>
      <c r="B727" s="62"/>
      <c r="C727" s="93"/>
      <c r="D727" s="17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52"/>
      <c r="X727" s="16"/>
      <c r="Y727" s="16"/>
      <c r="Z727" s="16"/>
      <c r="AA727" s="16"/>
      <c r="AB727" s="16"/>
      <c r="AC727" s="16"/>
      <c r="AD727" s="16"/>
      <c r="AE727" s="16"/>
    </row>
    <row r="728" ht="15.75" customHeight="1">
      <c r="A728" s="93"/>
      <c r="B728" s="62"/>
      <c r="C728" s="93"/>
      <c r="D728" s="17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52"/>
      <c r="X728" s="16"/>
      <c r="Y728" s="16"/>
      <c r="Z728" s="16"/>
      <c r="AA728" s="16"/>
      <c r="AB728" s="16"/>
      <c r="AC728" s="16"/>
      <c r="AD728" s="16"/>
      <c r="AE728" s="16"/>
    </row>
    <row r="729" ht="15.75" customHeight="1">
      <c r="A729" s="93"/>
      <c r="B729" s="62"/>
      <c r="C729" s="93"/>
      <c r="D729" s="17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52"/>
      <c r="X729" s="16"/>
      <c r="Y729" s="16"/>
      <c r="Z729" s="16"/>
      <c r="AA729" s="16"/>
      <c r="AB729" s="16"/>
      <c r="AC729" s="16"/>
      <c r="AD729" s="16"/>
      <c r="AE729" s="16"/>
    </row>
    <row r="730" ht="15.75" customHeight="1">
      <c r="A730" s="93"/>
      <c r="B730" s="62"/>
      <c r="C730" s="93"/>
      <c r="D730" s="17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52"/>
      <c r="X730" s="16"/>
      <c r="Y730" s="16"/>
      <c r="Z730" s="16"/>
      <c r="AA730" s="16"/>
      <c r="AB730" s="16"/>
      <c r="AC730" s="16"/>
      <c r="AD730" s="16"/>
      <c r="AE730" s="16"/>
    </row>
    <row r="731" ht="15.75" customHeight="1">
      <c r="A731" s="93"/>
      <c r="B731" s="62"/>
      <c r="C731" s="93"/>
      <c r="D731" s="17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52"/>
      <c r="X731" s="16"/>
      <c r="Y731" s="16"/>
      <c r="Z731" s="16"/>
      <c r="AA731" s="16"/>
      <c r="AB731" s="16"/>
      <c r="AC731" s="16"/>
      <c r="AD731" s="16"/>
      <c r="AE731" s="16"/>
    </row>
    <row r="732" ht="15.75" customHeight="1">
      <c r="A732" s="93"/>
      <c r="B732" s="62"/>
      <c r="C732" s="93"/>
      <c r="D732" s="17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52"/>
      <c r="X732" s="16"/>
      <c r="Y732" s="16"/>
      <c r="Z732" s="16"/>
      <c r="AA732" s="16"/>
      <c r="AB732" s="16"/>
      <c r="AC732" s="16"/>
      <c r="AD732" s="16"/>
      <c r="AE732" s="16"/>
    </row>
    <row r="733" ht="15.75" customHeight="1">
      <c r="A733" s="93"/>
      <c r="B733" s="62"/>
      <c r="C733" s="93"/>
      <c r="D733" s="17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52"/>
      <c r="X733" s="16"/>
      <c r="Y733" s="16"/>
      <c r="Z733" s="16"/>
      <c r="AA733" s="16"/>
      <c r="AB733" s="16"/>
      <c r="AC733" s="16"/>
      <c r="AD733" s="16"/>
      <c r="AE733" s="16"/>
    </row>
    <row r="734" ht="15.75" customHeight="1">
      <c r="A734" s="93"/>
      <c r="B734" s="62"/>
      <c r="C734" s="93"/>
      <c r="D734" s="17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52"/>
      <c r="X734" s="16"/>
      <c r="Y734" s="16"/>
      <c r="Z734" s="16"/>
      <c r="AA734" s="16"/>
      <c r="AB734" s="16"/>
      <c r="AC734" s="16"/>
      <c r="AD734" s="16"/>
      <c r="AE734" s="16"/>
    </row>
    <row r="735" ht="15.75" customHeight="1">
      <c r="A735" s="93"/>
      <c r="B735" s="62"/>
      <c r="C735" s="93"/>
      <c r="D735" s="17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52"/>
      <c r="X735" s="16"/>
      <c r="Y735" s="16"/>
      <c r="Z735" s="16"/>
      <c r="AA735" s="16"/>
      <c r="AB735" s="16"/>
      <c r="AC735" s="16"/>
      <c r="AD735" s="16"/>
      <c r="AE735" s="16"/>
    </row>
    <row r="736" ht="15.75" customHeight="1">
      <c r="A736" s="93"/>
      <c r="B736" s="62"/>
      <c r="C736" s="93"/>
      <c r="D736" s="17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52"/>
      <c r="X736" s="16"/>
      <c r="Y736" s="16"/>
      <c r="Z736" s="16"/>
      <c r="AA736" s="16"/>
      <c r="AB736" s="16"/>
      <c r="AC736" s="16"/>
      <c r="AD736" s="16"/>
      <c r="AE736" s="16"/>
    </row>
    <row r="737" ht="15.75" customHeight="1">
      <c r="A737" s="93"/>
      <c r="B737" s="62"/>
      <c r="C737" s="93"/>
      <c r="D737" s="17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52"/>
      <c r="X737" s="16"/>
      <c r="Y737" s="16"/>
      <c r="Z737" s="16"/>
      <c r="AA737" s="16"/>
      <c r="AB737" s="16"/>
      <c r="AC737" s="16"/>
      <c r="AD737" s="16"/>
      <c r="AE737" s="16"/>
    </row>
    <row r="738" ht="15.75" customHeight="1">
      <c r="A738" s="93"/>
      <c r="B738" s="62"/>
      <c r="C738" s="93"/>
      <c r="D738" s="17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52"/>
      <c r="X738" s="16"/>
      <c r="Y738" s="16"/>
      <c r="Z738" s="16"/>
      <c r="AA738" s="16"/>
      <c r="AB738" s="16"/>
      <c r="AC738" s="16"/>
      <c r="AD738" s="16"/>
      <c r="AE738" s="16"/>
    </row>
    <row r="739" ht="15.75" customHeight="1">
      <c r="A739" s="93"/>
      <c r="B739" s="62"/>
      <c r="C739" s="93"/>
      <c r="D739" s="17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52"/>
      <c r="X739" s="16"/>
      <c r="Y739" s="16"/>
      <c r="Z739" s="16"/>
      <c r="AA739" s="16"/>
      <c r="AB739" s="16"/>
      <c r="AC739" s="16"/>
      <c r="AD739" s="16"/>
      <c r="AE739" s="16"/>
    </row>
    <row r="740" ht="15.75" customHeight="1">
      <c r="A740" s="93"/>
      <c r="B740" s="62"/>
      <c r="C740" s="93"/>
      <c r="D740" s="17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52"/>
      <c r="X740" s="16"/>
      <c r="Y740" s="16"/>
      <c r="Z740" s="16"/>
      <c r="AA740" s="16"/>
      <c r="AB740" s="16"/>
      <c r="AC740" s="16"/>
      <c r="AD740" s="16"/>
      <c r="AE740" s="16"/>
    </row>
    <row r="741" ht="15.75" customHeight="1">
      <c r="A741" s="93"/>
      <c r="B741" s="62"/>
      <c r="C741" s="93"/>
      <c r="D741" s="17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52"/>
      <c r="X741" s="16"/>
      <c r="Y741" s="16"/>
      <c r="Z741" s="16"/>
      <c r="AA741" s="16"/>
      <c r="AB741" s="16"/>
      <c r="AC741" s="16"/>
      <c r="AD741" s="16"/>
      <c r="AE741" s="16"/>
    </row>
    <row r="742" ht="15.75" customHeight="1">
      <c r="A742" s="93"/>
      <c r="B742" s="62"/>
      <c r="C742" s="93"/>
      <c r="D742" s="17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52"/>
      <c r="X742" s="16"/>
      <c r="Y742" s="16"/>
      <c r="Z742" s="16"/>
      <c r="AA742" s="16"/>
      <c r="AB742" s="16"/>
      <c r="AC742" s="16"/>
      <c r="AD742" s="16"/>
      <c r="AE742" s="16"/>
    </row>
    <row r="743" ht="15.75" customHeight="1">
      <c r="A743" s="93"/>
      <c r="B743" s="62"/>
      <c r="C743" s="93"/>
      <c r="D743" s="17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52"/>
      <c r="X743" s="16"/>
      <c r="Y743" s="16"/>
      <c r="Z743" s="16"/>
      <c r="AA743" s="16"/>
      <c r="AB743" s="16"/>
      <c r="AC743" s="16"/>
      <c r="AD743" s="16"/>
      <c r="AE743" s="16"/>
    </row>
    <row r="744" ht="15.75" customHeight="1">
      <c r="A744" s="93"/>
      <c r="B744" s="62"/>
      <c r="C744" s="93"/>
      <c r="D744" s="17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52"/>
      <c r="X744" s="16"/>
      <c r="Y744" s="16"/>
      <c r="Z744" s="16"/>
      <c r="AA744" s="16"/>
      <c r="AB744" s="16"/>
      <c r="AC744" s="16"/>
      <c r="AD744" s="16"/>
      <c r="AE744" s="16"/>
    </row>
    <row r="745" ht="15.75" customHeight="1">
      <c r="A745" s="93"/>
      <c r="B745" s="62"/>
      <c r="C745" s="93"/>
      <c r="D745" s="17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52"/>
      <c r="X745" s="16"/>
      <c r="Y745" s="16"/>
      <c r="Z745" s="16"/>
      <c r="AA745" s="16"/>
      <c r="AB745" s="16"/>
      <c r="AC745" s="16"/>
      <c r="AD745" s="16"/>
      <c r="AE745" s="16"/>
    </row>
    <row r="746" ht="15.75" customHeight="1">
      <c r="A746" s="93"/>
      <c r="B746" s="62"/>
      <c r="C746" s="93"/>
      <c r="D746" s="17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52"/>
      <c r="X746" s="16"/>
      <c r="Y746" s="16"/>
      <c r="Z746" s="16"/>
      <c r="AA746" s="16"/>
      <c r="AB746" s="16"/>
      <c r="AC746" s="16"/>
      <c r="AD746" s="16"/>
      <c r="AE746" s="16"/>
    </row>
    <row r="747" ht="15.75" customHeight="1">
      <c r="A747" s="93"/>
      <c r="B747" s="62"/>
      <c r="C747" s="93"/>
      <c r="D747" s="17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52"/>
      <c r="X747" s="16"/>
      <c r="Y747" s="16"/>
      <c r="Z747" s="16"/>
      <c r="AA747" s="16"/>
      <c r="AB747" s="16"/>
      <c r="AC747" s="16"/>
      <c r="AD747" s="16"/>
      <c r="AE747" s="16"/>
    </row>
    <row r="748" ht="15.75" customHeight="1">
      <c r="A748" s="93"/>
      <c r="B748" s="62"/>
      <c r="C748" s="93"/>
      <c r="D748" s="17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52"/>
      <c r="X748" s="16"/>
      <c r="Y748" s="16"/>
      <c r="Z748" s="16"/>
      <c r="AA748" s="16"/>
      <c r="AB748" s="16"/>
      <c r="AC748" s="16"/>
      <c r="AD748" s="16"/>
      <c r="AE748" s="16"/>
    </row>
    <row r="749" ht="15.75" customHeight="1">
      <c r="A749" s="93"/>
      <c r="B749" s="62"/>
      <c r="C749" s="93"/>
      <c r="D749" s="17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52"/>
      <c r="X749" s="16"/>
      <c r="Y749" s="16"/>
      <c r="Z749" s="16"/>
      <c r="AA749" s="16"/>
      <c r="AB749" s="16"/>
      <c r="AC749" s="16"/>
      <c r="AD749" s="16"/>
      <c r="AE749" s="16"/>
    </row>
    <row r="750" ht="15.75" customHeight="1">
      <c r="A750" s="93"/>
      <c r="B750" s="62"/>
      <c r="C750" s="93"/>
      <c r="D750" s="17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52"/>
      <c r="X750" s="16"/>
      <c r="Y750" s="16"/>
      <c r="Z750" s="16"/>
      <c r="AA750" s="16"/>
      <c r="AB750" s="16"/>
      <c r="AC750" s="16"/>
      <c r="AD750" s="16"/>
      <c r="AE750" s="16"/>
    </row>
    <row r="751" ht="15.75" customHeight="1">
      <c r="A751" s="93"/>
      <c r="B751" s="62"/>
      <c r="C751" s="93"/>
      <c r="D751" s="17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52"/>
      <c r="X751" s="16"/>
      <c r="Y751" s="16"/>
      <c r="Z751" s="16"/>
      <c r="AA751" s="16"/>
      <c r="AB751" s="16"/>
      <c r="AC751" s="16"/>
      <c r="AD751" s="16"/>
      <c r="AE751" s="16"/>
    </row>
    <row r="752" ht="15.75" customHeight="1">
      <c r="A752" s="93"/>
      <c r="B752" s="62"/>
      <c r="C752" s="93"/>
      <c r="D752" s="17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52"/>
      <c r="X752" s="16"/>
      <c r="Y752" s="16"/>
      <c r="Z752" s="16"/>
      <c r="AA752" s="16"/>
      <c r="AB752" s="16"/>
      <c r="AC752" s="16"/>
      <c r="AD752" s="16"/>
      <c r="AE752" s="16"/>
    </row>
    <row r="753" ht="15.75" customHeight="1">
      <c r="A753" s="93"/>
      <c r="B753" s="62"/>
      <c r="C753" s="93"/>
      <c r="D753" s="17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52"/>
      <c r="X753" s="16"/>
      <c r="Y753" s="16"/>
      <c r="Z753" s="16"/>
      <c r="AA753" s="16"/>
      <c r="AB753" s="16"/>
      <c r="AC753" s="16"/>
      <c r="AD753" s="16"/>
      <c r="AE753" s="16"/>
    </row>
    <row r="754" ht="15.75" customHeight="1">
      <c r="A754" s="93"/>
      <c r="B754" s="62"/>
      <c r="C754" s="93"/>
      <c r="D754" s="17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52"/>
      <c r="X754" s="16"/>
      <c r="Y754" s="16"/>
      <c r="Z754" s="16"/>
      <c r="AA754" s="16"/>
      <c r="AB754" s="16"/>
      <c r="AC754" s="16"/>
      <c r="AD754" s="16"/>
      <c r="AE754" s="16"/>
    </row>
    <row r="755" ht="15.75" customHeight="1">
      <c r="A755" s="93"/>
      <c r="B755" s="62"/>
      <c r="C755" s="93"/>
      <c r="D755" s="17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52"/>
      <c r="X755" s="16"/>
      <c r="Y755" s="16"/>
      <c r="Z755" s="16"/>
      <c r="AA755" s="16"/>
      <c r="AB755" s="16"/>
      <c r="AC755" s="16"/>
      <c r="AD755" s="16"/>
      <c r="AE755" s="16"/>
    </row>
    <row r="756" ht="15.75" customHeight="1">
      <c r="A756" s="93"/>
      <c r="B756" s="62"/>
      <c r="C756" s="93"/>
      <c r="D756" s="17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52"/>
      <c r="X756" s="16"/>
      <c r="Y756" s="16"/>
      <c r="Z756" s="16"/>
      <c r="AA756" s="16"/>
      <c r="AB756" s="16"/>
      <c r="AC756" s="16"/>
      <c r="AD756" s="16"/>
      <c r="AE756" s="16"/>
    </row>
    <row r="757" ht="15.75" customHeight="1">
      <c r="A757" s="93"/>
      <c r="B757" s="62"/>
      <c r="C757" s="93"/>
      <c r="D757" s="17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52"/>
      <c r="X757" s="16"/>
      <c r="Y757" s="16"/>
      <c r="Z757" s="16"/>
      <c r="AA757" s="16"/>
      <c r="AB757" s="16"/>
      <c r="AC757" s="16"/>
      <c r="AD757" s="16"/>
      <c r="AE757" s="16"/>
    </row>
    <row r="758" ht="15.75" customHeight="1">
      <c r="A758" s="93"/>
      <c r="B758" s="62"/>
      <c r="C758" s="93"/>
      <c r="D758" s="17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52"/>
      <c r="X758" s="16"/>
      <c r="Y758" s="16"/>
      <c r="Z758" s="16"/>
      <c r="AA758" s="16"/>
      <c r="AB758" s="16"/>
      <c r="AC758" s="16"/>
      <c r="AD758" s="16"/>
      <c r="AE758" s="16"/>
    </row>
    <row r="759" ht="15.75" customHeight="1">
      <c r="A759" s="93"/>
      <c r="B759" s="62"/>
      <c r="C759" s="93"/>
      <c r="D759" s="17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52"/>
      <c r="X759" s="16"/>
      <c r="Y759" s="16"/>
      <c r="Z759" s="16"/>
      <c r="AA759" s="16"/>
      <c r="AB759" s="16"/>
      <c r="AC759" s="16"/>
      <c r="AD759" s="16"/>
      <c r="AE759" s="16"/>
    </row>
    <row r="760" ht="15.75" customHeight="1">
      <c r="A760" s="93"/>
      <c r="B760" s="62"/>
      <c r="C760" s="93"/>
      <c r="D760" s="17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52"/>
      <c r="X760" s="16"/>
      <c r="Y760" s="16"/>
      <c r="Z760" s="16"/>
      <c r="AA760" s="16"/>
      <c r="AB760" s="16"/>
      <c r="AC760" s="16"/>
      <c r="AD760" s="16"/>
      <c r="AE760" s="16"/>
    </row>
    <row r="761" ht="15.75" customHeight="1">
      <c r="A761" s="93"/>
      <c r="B761" s="62"/>
      <c r="C761" s="93"/>
      <c r="D761" s="17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52"/>
      <c r="X761" s="16"/>
      <c r="Y761" s="16"/>
      <c r="Z761" s="16"/>
      <c r="AA761" s="16"/>
      <c r="AB761" s="16"/>
      <c r="AC761" s="16"/>
      <c r="AD761" s="16"/>
      <c r="AE761" s="16"/>
    </row>
    <row r="762" ht="15.75" customHeight="1">
      <c r="A762" s="93"/>
      <c r="B762" s="62"/>
      <c r="C762" s="93"/>
      <c r="D762" s="17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52"/>
      <c r="X762" s="16"/>
      <c r="Y762" s="16"/>
      <c r="Z762" s="16"/>
      <c r="AA762" s="16"/>
      <c r="AB762" s="16"/>
      <c r="AC762" s="16"/>
      <c r="AD762" s="16"/>
      <c r="AE762" s="16"/>
    </row>
    <row r="763" ht="15.75" customHeight="1">
      <c r="A763" s="93"/>
      <c r="B763" s="62"/>
      <c r="C763" s="93"/>
      <c r="D763" s="17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52"/>
      <c r="X763" s="16"/>
      <c r="Y763" s="16"/>
      <c r="Z763" s="16"/>
      <c r="AA763" s="16"/>
      <c r="AB763" s="16"/>
      <c r="AC763" s="16"/>
      <c r="AD763" s="16"/>
      <c r="AE763" s="16"/>
    </row>
    <row r="764" ht="15.75" customHeight="1">
      <c r="A764" s="93"/>
      <c r="B764" s="62"/>
      <c r="C764" s="93"/>
      <c r="D764" s="17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52"/>
      <c r="X764" s="16"/>
      <c r="Y764" s="16"/>
      <c r="Z764" s="16"/>
      <c r="AA764" s="16"/>
      <c r="AB764" s="16"/>
      <c r="AC764" s="16"/>
      <c r="AD764" s="16"/>
      <c r="AE764" s="16"/>
    </row>
    <row r="765" ht="15.75" customHeight="1">
      <c r="A765" s="93"/>
      <c r="B765" s="62"/>
      <c r="C765" s="93"/>
      <c r="D765" s="17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52"/>
      <c r="X765" s="16"/>
      <c r="Y765" s="16"/>
      <c r="Z765" s="16"/>
      <c r="AA765" s="16"/>
      <c r="AB765" s="16"/>
      <c r="AC765" s="16"/>
      <c r="AD765" s="16"/>
      <c r="AE765" s="16"/>
    </row>
    <row r="766" ht="15.75" customHeight="1">
      <c r="A766" s="93"/>
      <c r="B766" s="62"/>
      <c r="C766" s="93"/>
      <c r="D766" s="17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52"/>
      <c r="X766" s="16"/>
      <c r="Y766" s="16"/>
      <c r="Z766" s="16"/>
      <c r="AA766" s="16"/>
      <c r="AB766" s="16"/>
      <c r="AC766" s="16"/>
      <c r="AD766" s="16"/>
      <c r="AE766" s="16"/>
    </row>
    <row r="767" ht="15.75" customHeight="1">
      <c r="A767" s="93"/>
      <c r="B767" s="62"/>
      <c r="C767" s="93"/>
      <c r="D767" s="17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52"/>
      <c r="X767" s="16"/>
      <c r="Y767" s="16"/>
      <c r="Z767" s="16"/>
      <c r="AA767" s="16"/>
      <c r="AB767" s="16"/>
      <c r="AC767" s="16"/>
      <c r="AD767" s="16"/>
      <c r="AE767" s="16"/>
    </row>
    <row r="768" ht="15.75" customHeight="1">
      <c r="A768" s="93"/>
      <c r="B768" s="62"/>
      <c r="C768" s="93"/>
      <c r="D768" s="17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52"/>
      <c r="X768" s="16"/>
      <c r="Y768" s="16"/>
      <c r="Z768" s="16"/>
      <c r="AA768" s="16"/>
      <c r="AB768" s="16"/>
      <c r="AC768" s="16"/>
      <c r="AD768" s="16"/>
      <c r="AE768" s="16"/>
    </row>
    <row r="769" ht="15.75" customHeight="1">
      <c r="A769" s="93"/>
      <c r="B769" s="62"/>
      <c r="C769" s="93"/>
      <c r="D769" s="17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52"/>
      <c r="X769" s="16"/>
      <c r="Y769" s="16"/>
      <c r="Z769" s="16"/>
      <c r="AA769" s="16"/>
      <c r="AB769" s="16"/>
      <c r="AC769" s="16"/>
      <c r="AD769" s="16"/>
      <c r="AE769" s="16"/>
    </row>
    <row r="770" ht="15.75" customHeight="1">
      <c r="A770" s="93"/>
      <c r="B770" s="62"/>
      <c r="C770" s="93"/>
      <c r="D770" s="17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52"/>
      <c r="X770" s="16"/>
      <c r="Y770" s="16"/>
      <c r="Z770" s="16"/>
      <c r="AA770" s="16"/>
      <c r="AB770" s="16"/>
      <c r="AC770" s="16"/>
      <c r="AD770" s="16"/>
      <c r="AE770" s="16"/>
    </row>
    <row r="771" ht="15.75" customHeight="1">
      <c r="A771" s="93"/>
      <c r="B771" s="62"/>
      <c r="C771" s="93"/>
      <c r="D771" s="17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52"/>
      <c r="X771" s="16"/>
      <c r="Y771" s="16"/>
      <c r="Z771" s="16"/>
      <c r="AA771" s="16"/>
      <c r="AB771" s="16"/>
      <c r="AC771" s="16"/>
      <c r="AD771" s="16"/>
      <c r="AE771" s="16"/>
    </row>
    <row r="772" ht="15.75" customHeight="1">
      <c r="A772" s="93"/>
      <c r="B772" s="62"/>
      <c r="C772" s="93"/>
      <c r="D772" s="17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52"/>
      <c r="X772" s="16"/>
      <c r="Y772" s="16"/>
      <c r="Z772" s="16"/>
      <c r="AA772" s="16"/>
      <c r="AB772" s="16"/>
      <c r="AC772" s="16"/>
      <c r="AD772" s="16"/>
      <c r="AE772" s="16"/>
    </row>
    <row r="773" ht="15.75" customHeight="1">
      <c r="A773" s="93"/>
      <c r="B773" s="62"/>
      <c r="C773" s="93"/>
      <c r="D773" s="17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52"/>
      <c r="X773" s="16"/>
      <c r="Y773" s="16"/>
      <c r="Z773" s="16"/>
      <c r="AA773" s="16"/>
      <c r="AB773" s="16"/>
      <c r="AC773" s="16"/>
      <c r="AD773" s="16"/>
      <c r="AE773" s="16"/>
    </row>
    <row r="774" ht="15.75" customHeight="1">
      <c r="A774" s="93"/>
      <c r="B774" s="62"/>
      <c r="C774" s="93"/>
      <c r="D774" s="17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52"/>
      <c r="X774" s="16"/>
      <c r="Y774" s="16"/>
      <c r="Z774" s="16"/>
      <c r="AA774" s="16"/>
      <c r="AB774" s="16"/>
      <c r="AC774" s="16"/>
      <c r="AD774" s="16"/>
      <c r="AE774" s="16"/>
    </row>
    <row r="775" ht="15.75" customHeight="1">
      <c r="A775" s="93"/>
      <c r="B775" s="62"/>
      <c r="C775" s="93"/>
      <c r="D775" s="17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52"/>
      <c r="X775" s="16"/>
      <c r="Y775" s="16"/>
      <c r="Z775" s="16"/>
      <c r="AA775" s="16"/>
      <c r="AB775" s="16"/>
      <c r="AC775" s="16"/>
      <c r="AD775" s="16"/>
      <c r="AE775" s="16"/>
    </row>
    <row r="776" ht="15.75" customHeight="1">
      <c r="A776" s="93"/>
      <c r="B776" s="62"/>
      <c r="C776" s="93"/>
      <c r="D776" s="17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52"/>
      <c r="X776" s="16"/>
      <c r="Y776" s="16"/>
      <c r="Z776" s="16"/>
      <c r="AA776" s="16"/>
      <c r="AB776" s="16"/>
      <c r="AC776" s="16"/>
      <c r="AD776" s="16"/>
      <c r="AE776" s="16"/>
    </row>
    <row r="777" ht="15.75" customHeight="1">
      <c r="A777" s="93"/>
      <c r="B777" s="62"/>
      <c r="C777" s="93"/>
      <c r="D777" s="17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52"/>
      <c r="X777" s="16"/>
      <c r="Y777" s="16"/>
      <c r="Z777" s="16"/>
      <c r="AA777" s="16"/>
      <c r="AB777" s="16"/>
      <c r="AC777" s="16"/>
      <c r="AD777" s="16"/>
      <c r="AE777" s="16"/>
    </row>
    <row r="778" ht="15.75" customHeight="1">
      <c r="A778" s="93"/>
      <c r="B778" s="62"/>
      <c r="C778" s="93"/>
      <c r="D778" s="17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52"/>
      <c r="X778" s="16"/>
      <c r="Y778" s="16"/>
      <c r="Z778" s="16"/>
      <c r="AA778" s="16"/>
      <c r="AB778" s="16"/>
      <c r="AC778" s="16"/>
      <c r="AD778" s="16"/>
      <c r="AE778" s="16"/>
    </row>
    <row r="779" ht="15.75" customHeight="1">
      <c r="A779" s="93"/>
      <c r="B779" s="62"/>
      <c r="C779" s="93"/>
      <c r="D779" s="17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52"/>
      <c r="X779" s="16"/>
      <c r="Y779" s="16"/>
      <c r="Z779" s="16"/>
      <c r="AA779" s="16"/>
      <c r="AB779" s="16"/>
      <c r="AC779" s="16"/>
      <c r="AD779" s="16"/>
      <c r="AE779" s="16"/>
    </row>
    <row r="780" ht="15.75" customHeight="1">
      <c r="A780" s="93"/>
      <c r="B780" s="62"/>
      <c r="C780" s="93"/>
      <c r="D780" s="17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52"/>
      <c r="X780" s="16"/>
      <c r="Y780" s="16"/>
      <c r="Z780" s="16"/>
      <c r="AA780" s="16"/>
      <c r="AB780" s="16"/>
      <c r="AC780" s="16"/>
      <c r="AD780" s="16"/>
      <c r="AE780" s="16"/>
    </row>
    <row r="781" ht="15.75" customHeight="1">
      <c r="A781" s="93"/>
      <c r="B781" s="62"/>
      <c r="C781" s="93"/>
      <c r="D781" s="17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52"/>
      <c r="X781" s="16"/>
      <c r="Y781" s="16"/>
      <c r="Z781" s="16"/>
      <c r="AA781" s="16"/>
      <c r="AB781" s="16"/>
      <c r="AC781" s="16"/>
      <c r="AD781" s="16"/>
      <c r="AE781" s="16"/>
    </row>
    <row r="782" ht="15.75" customHeight="1">
      <c r="A782" s="93"/>
      <c r="B782" s="62"/>
      <c r="C782" s="93"/>
      <c r="D782" s="17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52"/>
      <c r="X782" s="16"/>
      <c r="Y782" s="16"/>
      <c r="Z782" s="16"/>
      <c r="AA782" s="16"/>
      <c r="AB782" s="16"/>
      <c r="AC782" s="16"/>
      <c r="AD782" s="16"/>
      <c r="AE782" s="16"/>
    </row>
    <row r="783" ht="15.75" customHeight="1">
      <c r="A783" s="93"/>
      <c r="B783" s="62"/>
      <c r="C783" s="93"/>
      <c r="D783" s="17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52"/>
      <c r="X783" s="16"/>
      <c r="Y783" s="16"/>
      <c r="Z783" s="16"/>
      <c r="AA783" s="16"/>
      <c r="AB783" s="16"/>
      <c r="AC783" s="16"/>
      <c r="AD783" s="16"/>
      <c r="AE783" s="16"/>
    </row>
    <row r="784" ht="15.75" customHeight="1">
      <c r="A784" s="93"/>
      <c r="B784" s="62"/>
      <c r="C784" s="93"/>
      <c r="D784" s="17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52"/>
      <c r="X784" s="16"/>
      <c r="Y784" s="16"/>
      <c r="Z784" s="16"/>
      <c r="AA784" s="16"/>
      <c r="AB784" s="16"/>
      <c r="AC784" s="16"/>
      <c r="AD784" s="16"/>
      <c r="AE784" s="16"/>
    </row>
    <row r="785" ht="15.75" customHeight="1">
      <c r="A785" s="93"/>
      <c r="B785" s="62"/>
      <c r="C785" s="93"/>
      <c r="D785" s="17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52"/>
      <c r="X785" s="16"/>
      <c r="Y785" s="16"/>
      <c r="Z785" s="16"/>
      <c r="AA785" s="16"/>
      <c r="AB785" s="16"/>
      <c r="AC785" s="16"/>
      <c r="AD785" s="16"/>
      <c r="AE785" s="16"/>
    </row>
    <row r="786" ht="15.75" customHeight="1">
      <c r="A786" s="93"/>
      <c r="B786" s="62"/>
      <c r="C786" s="93"/>
      <c r="D786" s="17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52"/>
      <c r="X786" s="16"/>
      <c r="Y786" s="16"/>
      <c r="Z786" s="16"/>
      <c r="AA786" s="16"/>
      <c r="AB786" s="16"/>
      <c r="AC786" s="16"/>
      <c r="AD786" s="16"/>
      <c r="AE786" s="16"/>
    </row>
    <row r="787" ht="15.75" customHeight="1">
      <c r="A787" s="93"/>
      <c r="B787" s="62"/>
      <c r="C787" s="93"/>
      <c r="D787" s="17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52"/>
      <c r="X787" s="16"/>
      <c r="Y787" s="16"/>
      <c r="Z787" s="16"/>
      <c r="AA787" s="16"/>
      <c r="AB787" s="16"/>
      <c r="AC787" s="16"/>
      <c r="AD787" s="16"/>
      <c r="AE787" s="16"/>
    </row>
    <row r="788" ht="15.75" customHeight="1">
      <c r="A788" s="93"/>
      <c r="B788" s="62"/>
      <c r="C788" s="93"/>
      <c r="D788" s="17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52"/>
      <c r="X788" s="16"/>
      <c r="Y788" s="16"/>
      <c r="Z788" s="16"/>
      <c r="AA788" s="16"/>
      <c r="AB788" s="16"/>
      <c r="AC788" s="16"/>
      <c r="AD788" s="16"/>
      <c r="AE788" s="16"/>
    </row>
    <row r="789" ht="15.75" customHeight="1">
      <c r="A789" s="93"/>
      <c r="B789" s="62"/>
      <c r="C789" s="93"/>
      <c r="D789" s="17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52"/>
      <c r="X789" s="16"/>
      <c r="Y789" s="16"/>
      <c r="Z789" s="16"/>
      <c r="AA789" s="16"/>
      <c r="AB789" s="16"/>
      <c r="AC789" s="16"/>
      <c r="AD789" s="16"/>
      <c r="AE789" s="16"/>
    </row>
    <row r="790" ht="15.75" customHeight="1">
      <c r="A790" s="93"/>
      <c r="B790" s="62"/>
      <c r="C790" s="93"/>
      <c r="D790" s="17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52"/>
      <c r="X790" s="16"/>
      <c r="Y790" s="16"/>
      <c r="Z790" s="16"/>
      <c r="AA790" s="16"/>
      <c r="AB790" s="16"/>
      <c r="AC790" s="16"/>
      <c r="AD790" s="16"/>
      <c r="AE790" s="16"/>
    </row>
    <row r="791" ht="15.75" customHeight="1">
      <c r="A791" s="93"/>
      <c r="B791" s="62"/>
      <c r="C791" s="93"/>
      <c r="D791" s="17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52"/>
      <c r="X791" s="16"/>
      <c r="Y791" s="16"/>
      <c r="Z791" s="16"/>
      <c r="AA791" s="16"/>
      <c r="AB791" s="16"/>
      <c r="AC791" s="16"/>
      <c r="AD791" s="16"/>
      <c r="AE791" s="16"/>
    </row>
    <row r="792" ht="15.75" customHeight="1">
      <c r="A792" s="93"/>
      <c r="B792" s="62"/>
      <c r="C792" s="93"/>
      <c r="D792" s="17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52"/>
      <c r="X792" s="16"/>
      <c r="Y792" s="16"/>
      <c r="Z792" s="16"/>
      <c r="AA792" s="16"/>
      <c r="AB792" s="16"/>
      <c r="AC792" s="16"/>
      <c r="AD792" s="16"/>
      <c r="AE792" s="16"/>
    </row>
    <row r="793" ht="15.75" customHeight="1">
      <c r="A793" s="93"/>
      <c r="B793" s="62"/>
      <c r="C793" s="93"/>
      <c r="D793" s="17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52"/>
      <c r="X793" s="16"/>
      <c r="Y793" s="16"/>
      <c r="Z793" s="16"/>
      <c r="AA793" s="16"/>
      <c r="AB793" s="16"/>
      <c r="AC793" s="16"/>
      <c r="AD793" s="16"/>
      <c r="AE793" s="16"/>
    </row>
    <row r="794" ht="15.75" customHeight="1">
      <c r="A794" s="93"/>
      <c r="B794" s="62"/>
      <c r="C794" s="93"/>
      <c r="D794" s="17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52"/>
      <c r="X794" s="16"/>
      <c r="Y794" s="16"/>
      <c r="Z794" s="16"/>
      <c r="AA794" s="16"/>
      <c r="AB794" s="16"/>
      <c r="AC794" s="16"/>
      <c r="AD794" s="16"/>
      <c r="AE794" s="16"/>
    </row>
    <row r="795" ht="15.75" customHeight="1">
      <c r="A795" s="93"/>
      <c r="B795" s="62"/>
      <c r="C795" s="93"/>
      <c r="D795" s="17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52"/>
      <c r="X795" s="16"/>
      <c r="Y795" s="16"/>
      <c r="Z795" s="16"/>
      <c r="AA795" s="16"/>
      <c r="AB795" s="16"/>
      <c r="AC795" s="16"/>
      <c r="AD795" s="16"/>
      <c r="AE795" s="16"/>
    </row>
    <row r="796" ht="15.75" customHeight="1">
      <c r="A796" s="93"/>
      <c r="B796" s="62"/>
      <c r="C796" s="93"/>
      <c r="D796" s="17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52"/>
      <c r="X796" s="16"/>
      <c r="Y796" s="16"/>
      <c r="Z796" s="16"/>
      <c r="AA796" s="16"/>
      <c r="AB796" s="16"/>
      <c r="AC796" s="16"/>
      <c r="AD796" s="16"/>
      <c r="AE796" s="16"/>
    </row>
    <row r="797" ht="15.75" customHeight="1">
      <c r="A797" s="93"/>
      <c r="B797" s="62"/>
      <c r="C797" s="93"/>
      <c r="D797" s="17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52"/>
      <c r="X797" s="16"/>
      <c r="Y797" s="16"/>
      <c r="Z797" s="16"/>
      <c r="AA797" s="16"/>
      <c r="AB797" s="16"/>
      <c r="AC797" s="16"/>
      <c r="AD797" s="16"/>
      <c r="AE797" s="16"/>
    </row>
    <row r="798" ht="15.75" customHeight="1">
      <c r="A798" s="93"/>
      <c r="B798" s="62"/>
      <c r="C798" s="93"/>
      <c r="D798" s="17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52"/>
      <c r="X798" s="16"/>
      <c r="Y798" s="16"/>
      <c r="Z798" s="16"/>
      <c r="AA798" s="16"/>
      <c r="AB798" s="16"/>
      <c r="AC798" s="16"/>
      <c r="AD798" s="16"/>
      <c r="AE798" s="16"/>
    </row>
    <row r="799" ht="15.75" customHeight="1">
      <c r="A799" s="93"/>
      <c r="B799" s="62"/>
      <c r="C799" s="93"/>
      <c r="D799" s="17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52"/>
      <c r="X799" s="16"/>
      <c r="Y799" s="16"/>
      <c r="Z799" s="16"/>
      <c r="AA799" s="16"/>
      <c r="AB799" s="16"/>
      <c r="AC799" s="16"/>
      <c r="AD799" s="16"/>
      <c r="AE799" s="16"/>
    </row>
    <row r="800" ht="15.75" customHeight="1">
      <c r="A800" s="93"/>
      <c r="B800" s="62"/>
      <c r="C800" s="93"/>
      <c r="D800" s="17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52"/>
      <c r="X800" s="16"/>
      <c r="Y800" s="16"/>
      <c r="Z800" s="16"/>
      <c r="AA800" s="16"/>
      <c r="AB800" s="16"/>
      <c r="AC800" s="16"/>
      <c r="AD800" s="16"/>
      <c r="AE800" s="16"/>
    </row>
    <row r="801" ht="15.75" customHeight="1">
      <c r="A801" s="93"/>
      <c r="B801" s="62"/>
      <c r="C801" s="93"/>
      <c r="D801" s="17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52"/>
      <c r="X801" s="16"/>
      <c r="Y801" s="16"/>
      <c r="Z801" s="16"/>
      <c r="AA801" s="16"/>
      <c r="AB801" s="16"/>
      <c r="AC801" s="16"/>
      <c r="AD801" s="16"/>
      <c r="AE801" s="16"/>
    </row>
    <row r="802" ht="15.75" customHeight="1">
      <c r="A802" s="93"/>
      <c r="B802" s="62"/>
      <c r="C802" s="93"/>
      <c r="D802" s="17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52"/>
      <c r="X802" s="16"/>
      <c r="Y802" s="16"/>
      <c r="Z802" s="16"/>
      <c r="AA802" s="16"/>
      <c r="AB802" s="16"/>
      <c r="AC802" s="16"/>
      <c r="AD802" s="16"/>
      <c r="AE802" s="16"/>
    </row>
    <row r="803" ht="15.75" customHeight="1">
      <c r="A803" s="93"/>
      <c r="B803" s="62"/>
      <c r="C803" s="93"/>
      <c r="D803" s="17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52"/>
      <c r="X803" s="16"/>
      <c r="Y803" s="16"/>
      <c r="Z803" s="16"/>
      <c r="AA803" s="16"/>
      <c r="AB803" s="16"/>
      <c r="AC803" s="16"/>
      <c r="AD803" s="16"/>
      <c r="AE803" s="16"/>
    </row>
    <row r="804" ht="15.75" customHeight="1">
      <c r="A804" s="93"/>
      <c r="B804" s="62"/>
      <c r="C804" s="93"/>
      <c r="D804" s="17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52"/>
      <c r="X804" s="16"/>
      <c r="Y804" s="16"/>
      <c r="Z804" s="16"/>
      <c r="AA804" s="16"/>
      <c r="AB804" s="16"/>
      <c r="AC804" s="16"/>
      <c r="AD804" s="16"/>
      <c r="AE804" s="16"/>
    </row>
    <row r="805" ht="15.75" customHeight="1">
      <c r="A805" s="93"/>
      <c r="B805" s="62"/>
      <c r="C805" s="93"/>
      <c r="D805" s="17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52"/>
      <c r="X805" s="16"/>
      <c r="Y805" s="16"/>
      <c r="Z805" s="16"/>
      <c r="AA805" s="16"/>
      <c r="AB805" s="16"/>
      <c r="AC805" s="16"/>
      <c r="AD805" s="16"/>
      <c r="AE805" s="16"/>
    </row>
    <row r="806" ht="15.75" customHeight="1">
      <c r="A806" s="93"/>
      <c r="B806" s="62"/>
      <c r="C806" s="93"/>
      <c r="D806" s="17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52"/>
      <c r="X806" s="16"/>
      <c r="Y806" s="16"/>
      <c r="Z806" s="16"/>
      <c r="AA806" s="16"/>
      <c r="AB806" s="16"/>
      <c r="AC806" s="16"/>
      <c r="AD806" s="16"/>
      <c r="AE806" s="16"/>
    </row>
    <row r="807" ht="15.75" customHeight="1">
      <c r="A807" s="93"/>
      <c r="B807" s="62"/>
      <c r="C807" s="93"/>
      <c r="D807" s="17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52"/>
      <c r="X807" s="16"/>
      <c r="Y807" s="16"/>
      <c r="Z807" s="16"/>
      <c r="AA807" s="16"/>
      <c r="AB807" s="16"/>
      <c r="AC807" s="16"/>
      <c r="AD807" s="16"/>
      <c r="AE807" s="16"/>
    </row>
    <row r="808" ht="15.75" customHeight="1">
      <c r="A808" s="93"/>
      <c r="B808" s="62"/>
      <c r="C808" s="93"/>
      <c r="D808" s="17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52"/>
      <c r="X808" s="16"/>
      <c r="Y808" s="16"/>
      <c r="Z808" s="16"/>
      <c r="AA808" s="16"/>
      <c r="AB808" s="16"/>
      <c r="AC808" s="16"/>
      <c r="AD808" s="16"/>
      <c r="AE808" s="16"/>
    </row>
    <row r="809" ht="15.75" customHeight="1">
      <c r="A809" s="93"/>
      <c r="B809" s="62"/>
      <c r="C809" s="93"/>
      <c r="D809" s="17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52"/>
      <c r="X809" s="16"/>
      <c r="Y809" s="16"/>
      <c r="Z809" s="16"/>
      <c r="AA809" s="16"/>
      <c r="AB809" s="16"/>
      <c r="AC809" s="16"/>
      <c r="AD809" s="16"/>
      <c r="AE809" s="16"/>
    </row>
    <row r="810" ht="15.75" customHeight="1">
      <c r="A810" s="93"/>
      <c r="B810" s="62"/>
      <c r="C810" s="93"/>
      <c r="D810" s="17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52"/>
      <c r="X810" s="16"/>
      <c r="Y810" s="16"/>
      <c r="Z810" s="16"/>
      <c r="AA810" s="16"/>
      <c r="AB810" s="16"/>
      <c r="AC810" s="16"/>
      <c r="AD810" s="16"/>
      <c r="AE810" s="16"/>
    </row>
    <row r="811" ht="15.75" customHeight="1">
      <c r="A811" s="93"/>
      <c r="B811" s="62"/>
      <c r="C811" s="93"/>
      <c r="D811" s="17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52"/>
      <c r="X811" s="16"/>
      <c r="Y811" s="16"/>
      <c r="Z811" s="16"/>
      <c r="AA811" s="16"/>
      <c r="AB811" s="16"/>
      <c r="AC811" s="16"/>
      <c r="AD811" s="16"/>
      <c r="AE811" s="16"/>
    </row>
    <row r="812" ht="15.75" customHeight="1">
      <c r="A812" s="93"/>
      <c r="B812" s="62"/>
      <c r="C812" s="93"/>
      <c r="D812" s="17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52"/>
      <c r="X812" s="16"/>
      <c r="Y812" s="16"/>
      <c r="Z812" s="16"/>
      <c r="AA812" s="16"/>
      <c r="AB812" s="16"/>
      <c r="AC812" s="16"/>
      <c r="AD812" s="16"/>
      <c r="AE812" s="16"/>
    </row>
    <row r="813" ht="15.75" customHeight="1">
      <c r="A813" s="93"/>
      <c r="B813" s="62"/>
      <c r="C813" s="93"/>
      <c r="D813" s="17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52"/>
      <c r="X813" s="16"/>
      <c r="Y813" s="16"/>
      <c r="Z813" s="16"/>
      <c r="AA813" s="16"/>
      <c r="AB813" s="16"/>
      <c r="AC813" s="16"/>
      <c r="AD813" s="16"/>
      <c r="AE813" s="16"/>
    </row>
    <row r="814" ht="15.75" customHeight="1">
      <c r="A814" s="93"/>
      <c r="B814" s="62"/>
      <c r="C814" s="93"/>
      <c r="D814" s="17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52"/>
      <c r="X814" s="16"/>
      <c r="Y814" s="16"/>
      <c r="Z814" s="16"/>
      <c r="AA814" s="16"/>
      <c r="AB814" s="16"/>
      <c r="AC814" s="16"/>
      <c r="AD814" s="16"/>
      <c r="AE814" s="16"/>
    </row>
    <row r="815" ht="15.75" customHeight="1">
      <c r="A815" s="93"/>
      <c r="B815" s="62"/>
      <c r="C815" s="93"/>
      <c r="D815" s="17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52"/>
      <c r="X815" s="16"/>
      <c r="Y815" s="16"/>
      <c r="Z815" s="16"/>
      <c r="AA815" s="16"/>
      <c r="AB815" s="16"/>
      <c r="AC815" s="16"/>
      <c r="AD815" s="16"/>
      <c r="AE815" s="16"/>
    </row>
    <row r="816" ht="15.75" customHeight="1">
      <c r="A816" s="93"/>
      <c r="B816" s="62"/>
      <c r="C816" s="93"/>
      <c r="D816" s="17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52"/>
      <c r="X816" s="16"/>
      <c r="Y816" s="16"/>
      <c r="Z816" s="16"/>
      <c r="AA816" s="16"/>
      <c r="AB816" s="16"/>
      <c r="AC816" s="16"/>
      <c r="AD816" s="16"/>
      <c r="AE816" s="16"/>
    </row>
    <row r="817" ht="15.75" customHeight="1">
      <c r="A817" s="93"/>
      <c r="B817" s="62"/>
      <c r="C817" s="93"/>
      <c r="D817" s="17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52"/>
      <c r="X817" s="16"/>
      <c r="Y817" s="16"/>
      <c r="Z817" s="16"/>
      <c r="AA817" s="16"/>
      <c r="AB817" s="16"/>
      <c r="AC817" s="16"/>
      <c r="AD817" s="16"/>
      <c r="AE817" s="16"/>
    </row>
    <row r="818" ht="15.75" customHeight="1">
      <c r="A818" s="93"/>
      <c r="B818" s="62"/>
      <c r="C818" s="93"/>
      <c r="D818" s="17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52"/>
      <c r="X818" s="16"/>
      <c r="Y818" s="16"/>
      <c r="Z818" s="16"/>
      <c r="AA818" s="16"/>
      <c r="AB818" s="16"/>
      <c r="AC818" s="16"/>
      <c r="AD818" s="16"/>
      <c r="AE818" s="16"/>
    </row>
    <row r="819" ht="15.75" customHeight="1">
      <c r="A819" s="93"/>
      <c r="B819" s="62"/>
      <c r="C819" s="93"/>
      <c r="D819" s="17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52"/>
      <c r="X819" s="16"/>
      <c r="Y819" s="16"/>
      <c r="Z819" s="16"/>
      <c r="AA819" s="16"/>
      <c r="AB819" s="16"/>
      <c r="AC819" s="16"/>
      <c r="AD819" s="16"/>
      <c r="AE819" s="16"/>
    </row>
    <row r="820" ht="15.75" customHeight="1">
      <c r="A820" s="93"/>
      <c r="B820" s="62"/>
      <c r="C820" s="93"/>
      <c r="D820" s="17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52"/>
      <c r="X820" s="16"/>
      <c r="Y820" s="16"/>
      <c r="Z820" s="16"/>
      <c r="AA820" s="16"/>
      <c r="AB820" s="16"/>
      <c r="AC820" s="16"/>
      <c r="AD820" s="16"/>
      <c r="AE820" s="16"/>
    </row>
    <row r="821" ht="15.75" customHeight="1">
      <c r="A821" s="93"/>
      <c r="B821" s="62"/>
      <c r="C821" s="93"/>
      <c r="D821" s="17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52"/>
      <c r="X821" s="16"/>
      <c r="Y821" s="16"/>
      <c r="Z821" s="16"/>
      <c r="AA821" s="16"/>
      <c r="AB821" s="16"/>
      <c r="AC821" s="16"/>
      <c r="AD821" s="16"/>
      <c r="AE821" s="16"/>
    </row>
    <row r="822" ht="15.75" customHeight="1">
      <c r="A822" s="93"/>
      <c r="B822" s="62"/>
      <c r="C822" s="93"/>
      <c r="D822" s="17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52"/>
      <c r="X822" s="16"/>
      <c r="Y822" s="16"/>
      <c r="Z822" s="16"/>
      <c r="AA822" s="16"/>
      <c r="AB822" s="16"/>
      <c r="AC822" s="16"/>
      <c r="AD822" s="16"/>
      <c r="AE822" s="16"/>
    </row>
    <row r="823" ht="15.75" customHeight="1">
      <c r="A823" s="93"/>
      <c r="B823" s="62"/>
      <c r="C823" s="93"/>
      <c r="D823" s="17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52"/>
      <c r="X823" s="16"/>
      <c r="Y823" s="16"/>
      <c r="Z823" s="16"/>
      <c r="AA823" s="16"/>
      <c r="AB823" s="16"/>
      <c r="AC823" s="16"/>
      <c r="AD823" s="16"/>
      <c r="AE823" s="16"/>
    </row>
    <row r="824" ht="15.75" customHeight="1">
      <c r="A824" s="93"/>
      <c r="B824" s="62"/>
      <c r="C824" s="93"/>
      <c r="D824" s="17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52"/>
      <c r="X824" s="16"/>
      <c r="Y824" s="16"/>
      <c r="Z824" s="16"/>
      <c r="AA824" s="16"/>
      <c r="AB824" s="16"/>
      <c r="AC824" s="16"/>
      <c r="AD824" s="16"/>
      <c r="AE824" s="16"/>
    </row>
    <row r="825" ht="15.75" customHeight="1">
      <c r="A825" s="93"/>
      <c r="B825" s="62"/>
      <c r="C825" s="93"/>
      <c r="D825" s="17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52"/>
      <c r="X825" s="16"/>
      <c r="Y825" s="16"/>
      <c r="Z825" s="16"/>
      <c r="AA825" s="16"/>
      <c r="AB825" s="16"/>
      <c r="AC825" s="16"/>
      <c r="AD825" s="16"/>
      <c r="AE825" s="16"/>
    </row>
    <row r="826" ht="15.75" customHeight="1">
      <c r="A826" s="93"/>
      <c r="B826" s="62"/>
      <c r="C826" s="93"/>
      <c r="D826" s="17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52"/>
      <c r="X826" s="16"/>
      <c r="Y826" s="16"/>
      <c r="Z826" s="16"/>
      <c r="AA826" s="16"/>
      <c r="AB826" s="16"/>
      <c r="AC826" s="16"/>
      <c r="AD826" s="16"/>
      <c r="AE826" s="16"/>
    </row>
    <row r="827" ht="15.75" customHeight="1">
      <c r="A827" s="93"/>
      <c r="B827" s="62"/>
      <c r="C827" s="93"/>
      <c r="D827" s="17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52"/>
      <c r="X827" s="16"/>
      <c r="Y827" s="16"/>
      <c r="Z827" s="16"/>
      <c r="AA827" s="16"/>
      <c r="AB827" s="16"/>
      <c r="AC827" s="16"/>
      <c r="AD827" s="16"/>
      <c r="AE827" s="16"/>
    </row>
    <row r="828" ht="15.75" customHeight="1">
      <c r="A828" s="93"/>
      <c r="B828" s="62"/>
      <c r="C828" s="93"/>
      <c r="D828" s="17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52"/>
      <c r="X828" s="16"/>
      <c r="Y828" s="16"/>
      <c r="Z828" s="16"/>
      <c r="AA828" s="16"/>
      <c r="AB828" s="16"/>
      <c r="AC828" s="16"/>
      <c r="AD828" s="16"/>
      <c r="AE828" s="16"/>
    </row>
    <row r="829" ht="15.75" customHeight="1">
      <c r="A829" s="93"/>
      <c r="B829" s="62"/>
      <c r="C829" s="93"/>
      <c r="D829" s="17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52"/>
      <c r="X829" s="16"/>
      <c r="Y829" s="16"/>
      <c r="Z829" s="16"/>
      <c r="AA829" s="16"/>
      <c r="AB829" s="16"/>
      <c r="AC829" s="16"/>
      <c r="AD829" s="16"/>
      <c r="AE829" s="16"/>
    </row>
    <row r="830" ht="15.75" customHeight="1">
      <c r="A830" s="93"/>
      <c r="B830" s="62"/>
      <c r="C830" s="93"/>
      <c r="D830" s="17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52"/>
      <c r="X830" s="16"/>
      <c r="Y830" s="16"/>
      <c r="Z830" s="16"/>
      <c r="AA830" s="16"/>
      <c r="AB830" s="16"/>
      <c r="AC830" s="16"/>
      <c r="AD830" s="16"/>
      <c r="AE830" s="16"/>
    </row>
    <row r="831" ht="15.75" customHeight="1">
      <c r="A831" s="93"/>
      <c r="B831" s="62"/>
      <c r="C831" s="93"/>
      <c r="D831" s="17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52"/>
      <c r="X831" s="16"/>
      <c r="Y831" s="16"/>
      <c r="Z831" s="16"/>
      <c r="AA831" s="16"/>
      <c r="AB831" s="16"/>
      <c r="AC831" s="16"/>
      <c r="AD831" s="16"/>
      <c r="AE831" s="16"/>
    </row>
    <row r="832" ht="15.75" customHeight="1">
      <c r="A832" s="93"/>
      <c r="B832" s="62"/>
      <c r="C832" s="93"/>
      <c r="D832" s="17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52"/>
      <c r="X832" s="16"/>
      <c r="Y832" s="16"/>
      <c r="Z832" s="16"/>
      <c r="AA832" s="16"/>
      <c r="AB832" s="16"/>
      <c r="AC832" s="16"/>
      <c r="AD832" s="16"/>
      <c r="AE832" s="16"/>
    </row>
    <row r="833" ht="15.75" customHeight="1">
      <c r="A833" s="93"/>
      <c r="B833" s="62"/>
      <c r="C833" s="93"/>
      <c r="D833" s="17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52"/>
      <c r="X833" s="16"/>
      <c r="Y833" s="16"/>
      <c r="Z833" s="16"/>
      <c r="AA833" s="16"/>
      <c r="AB833" s="16"/>
      <c r="AC833" s="16"/>
      <c r="AD833" s="16"/>
      <c r="AE833" s="16"/>
    </row>
    <row r="834" ht="15.75" customHeight="1">
      <c r="A834" s="93"/>
      <c r="B834" s="62"/>
      <c r="C834" s="93"/>
      <c r="D834" s="17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52"/>
      <c r="X834" s="16"/>
      <c r="Y834" s="16"/>
      <c r="Z834" s="16"/>
      <c r="AA834" s="16"/>
      <c r="AB834" s="16"/>
      <c r="AC834" s="16"/>
      <c r="AD834" s="16"/>
      <c r="AE834" s="16"/>
    </row>
    <row r="835" ht="15.75" customHeight="1">
      <c r="A835" s="93"/>
      <c r="B835" s="62"/>
      <c r="C835" s="93"/>
      <c r="D835" s="17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52"/>
      <c r="X835" s="16"/>
      <c r="Y835" s="16"/>
      <c r="Z835" s="16"/>
      <c r="AA835" s="16"/>
      <c r="AB835" s="16"/>
      <c r="AC835" s="16"/>
      <c r="AD835" s="16"/>
      <c r="AE835" s="16"/>
    </row>
    <row r="836" ht="15.75" customHeight="1">
      <c r="A836" s="93"/>
      <c r="B836" s="62"/>
      <c r="C836" s="93"/>
      <c r="D836" s="17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52"/>
      <c r="X836" s="16"/>
      <c r="Y836" s="16"/>
      <c r="Z836" s="16"/>
      <c r="AA836" s="16"/>
      <c r="AB836" s="16"/>
      <c r="AC836" s="16"/>
      <c r="AD836" s="16"/>
      <c r="AE836" s="16"/>
    </row>
    <row r="837" ht="15.75" customHeight="1">
      <c r="A837" s="93"/>
      <c r="B837" s="62"/>
      <c r="C837" s="93"/>
      <c r="D837" s="17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52"/>
      <c r="X837" s="16"/>
      <c r="Y837" s="16"/>
      <c r="Z837" s="16"/>
      <c r="AA837" s="16"/>
      <c r="AB837" s="16"/>
      <c r="AC837" s="16"/>
      <c r="AD837" s="16"/>
      <c r="AE837" s="16"/>
    </row>
    <row r="838" ht="15.75" customHeight="1">
      <c r="A838" s="93"/>
      <c r="B838" s="62"/>
      <c r="C838" s="93"/>
      <c r="D838" s="17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52"/>
      <c r="X838" s="16"/>
      <c r="Y838" s="16"/>
      <c r="Z838" s="16"/>
      <c r="AA838" s="16"/>
      <c r="AB838" s="16"/>
      <c r="AC838" s="16"/>
      <c r="AD838" s="16"/>
      <c r="AE838" s="16"/>
    </row>
    <row r="839" ht="15.75" customHeight="1">
      <c r="A839" s="93"/>
      <c r="B839" s="62"/>
      <c r="C839" s="93"/>
      <c r="D839" s="17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52"/>
      <c r="X839" s="16"/>
      <c r="Y839" s="16"/>
      <c r="Z839" s="16"/>
      <c r="AA839" s="16"/>
      <c r="AB839" s="16"/>
      <c r="AC839" s="16"/>
      <c r="AD839" s="16"/>
      <c r="AE839" s="16"/>
    </row>
    <row r="840" ht="15.75" customHeight="1">
      <c r="A840" s="93"/>
      <c r="B840" s="62"/>
      <c r="C840" s="93"/>
      <c r="D840" s="17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52"/>
      <c r="X840" s="16"/>
      <c r="Y840" s="16"/>
      <c r="Z840" s="16"/>
      <c r="AA840" s="16"/>
      <c r="AB840" s="16"/>
      <c r="AC840" s="16"/>
      <c r="AD840" s="16"/>
      <c r="AE840" s="16"/>
    </row>
    <row r="841" ht="15.75" customHeight="1">
      <c r="A841" s="93"/>
      <c r="B841" s="62"/>
      <c r="C841" s="93"/>
      <c r="D841" s="17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52"/>
      <c r="X841" s="16"/>
      <c r="Y841" s="16"/>
      <c r="Z841" s="16"/>
      <c r="AA841" s="16"/>
      <c r="AB841" s="16"/>
      <c r="AC841" s="16"/>
      <c r="AD841" s="16"/>
      <c r="AE841" s="16"/>
    </row>
    <row r="842" ht="15.75" customHeight="1">
      <c r="A842" s="93"/>
      <c r="B842" s="62"/>
      <c r="C842" s="93"/>
      <c r="D842" s="17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52"/>
      <c r="X842" s="16"/>
      <c r="Y842" s="16"/>
      <c r="Z842" s="16"/>
      <c r="AA842" s="16"/>
      <c r="AB842" s="16"/>
      <c r="AC842" s="16"/>
      <c r="AD842" s="16"/>
      <c r="AE842" s="16"/>
    </row>
    <row r="843" ht="15.75" customHeight="1">
      <c r="A843" s="93"/>
      <c r="B843" s="62"/>
      <c r="C843" s="93"/>
      <c r="D843" s="17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52"/>
      <c r="X843" s="16"/>
      <c r="Y843" s="16"/>
      <c r="Z843" s="16"/>
      <c r="AA843" s="16"/>
      <c r="AB843" s="16"/>
      <c r="AC843" s="16"/>
      <c r="AD843" s="16"/>
      <c r="AE843" s="16"/>
    </row>
    <row r="844" ht="15.75" customHeight="1">
      <c r="A844" s="93"/>
      <c r="B844" s="62"/>
      <c r="C844" s="93"/>
      <c r="D844" s="17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52"/>
      <c r="X844" s="16"/>
      <c r="Y844" s="16"/>
      <c r="Z844" s="16"/>
      <c r="AA844" s="16"/>
      <c r="AB844" s="16"/>
      <c r="AC844" s="16"/>
      <c r="AD844" s="16"/>
      <c r="AE844" s="16"/>
    </row>
    <row r="845" ht="15.75" customHeight="1">
      <c r="A845" s="93"/>
      <c r="B845" s="62"/>
      <c r="C845" s="93"/>
      <c r="D845" s="17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52"/>
      <c r="X845" s="16"/>
      <c r="Y845" s="16"/>
      <c r="Z845" s="16"/>
      <c r="AA845" s="16"/>
      <c r="AB845" s="16"/>
      <c r="AC845" s="16"/>
      <c r="AD845" s="16"/>
      <c r="AE845" s="16"/>
    </row>
    <row r="846" ht="15.75" customHeight="1">
      <c r="A846" s="93"/>
      <c r="B846" s="62"/>
      <c r="C846" s="93"/>
      <c r="D846" s="17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52"/>
      <c r="X846" s="16"/>
      <c r="Y846" s="16"/>
      <c r="Z846" s="16"/>
      <c r="AA846" s="16"/>
      <c r="AB846" s="16"/>
      <c r="AC846" s="16"/>
      <c r="AD846" s="16"/>
      <c r="AE846" s="16"/>
    </row>
    <row r="847" ht="15.75" customHeight="1">
      <c r="A847" s="93"/>
      <c r="B847" s="62"/>
      <c r="C847" s="93"/>
      <c r="D847" s="17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52"/>
      <c r="X847" s="16"/>
      <c r="Y847" s="16"/>
      <c r="Z847" s="16"/>
      <c r="AA847" s="16"/>
      <c r="AB847" s="16"/>
      <c r="AC847" s="16"/>
      <c r="AD847" s="16"/>
      <c r="AE847" s="16"/>
    </row>
    <row r="848" ht="15.75" customHeight="1">
      <c r="A848" s="93"/>
      <c r="B848" s="62"/>
      <c r="C848" s="93"/>
      <c r="D848" s="17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52"/>
      <c r="X848" s="16"/>
      <c r="Y848" s="16"/>
      <c r="Z848" s="16"/>
      <c r="AA848" s="16"/>
      <c r="AB848" s="16"/>
      <c r="AC848" s="16"/>
      <c r="AD848" s="16"/>
      <c r="AE848" s="16"/>
    </row>
    <row r="849" ht="15.75" customHeight="1">
      <c r="A849" s="93"/>
      <c r="B849" s="62"/>
      <c r="C849" s="93"/>
      <c r="D849" s="17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52"/>
      <c r="X849" s="16"/>
      <c r="Y849" s="16"/>
      <c r="Z849" s="16"/>
      <c r="AA849" s="16"/>
      <c r="AB849" s="16"/>
      <c r="AC849" s="16"/>
      <c r="AD849" s="16"/>
      <c r="AE849" s="16"/>
    </row>
    <row r="850" ht="15.75" customHeight="1">
      <c r="A850" s="93"/>
      <c r="B850" s="62"/>
      <c r="C850" s="93"/>
      <c r="D850" s="17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52"/>
      <c r="X850" s="16"/>
      <c r="Y850" s="16"/>
      <c r="Z850" s="16"/>
      <c r="AA850" s="16"/>
      <c r="AB850" s="16"/>
      <c r="AC850" s="16"/>
      <c r="AD850" s="16"/>
      <c r="AE850" s="16"/>
    </row>
    <row r="851" ht="15.75" customHeight="1">
      <c r="A851" s="93"/>
      <c r="B851" s="62"/>
      <c r="C851" s="93"/>
      <c r="D851" s="17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52"/>
      <c r="X851" s="16"/>
      <c r="Y851" s="16"/>
      <c r="Z851" s="16"/>
      <c r="AA851" s="16"/>
      <c r="AB851" s="16"/>
      <c r="AC851" s="16"/>
      <c r="AD851" s="16"/>
      <c r="AE851" s="16"/>
    </row>
    <row r="852" ht="15.75" customHeight="1">
      <c r="A852" s="93"/>
      <c r="B852" s="62"/>
      <c r="C852" s="93"/>
      <c r="D852" s="17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52"/>
      <c r="X852" s="16"/>
      <c r="Y852" s="16"/>
      <c r="Z852" s="16"/>
      <c r="AA852" s="16"/>
      <c r="AB852" s="16"/>
      <c r="AC852" s="16"/>
      <c r="AD852" s="16"/>
      <c r="AE852" s="16"/>
    </row>
    <row r="853" ht="15.75" customHeight="1">
      <c r="A853" s="93"/>
      <c r="B853" s="62"/>
      <c r="C853" s="93"/>
      <c r="D853" s="17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52"/>
      <c r="X853" s="16"/>
      <c r="Y853" s="16"/>
      <c r="Z853" s="16"/>
      <c r="AA853" s="16"/>
      <c r="AB853" s="16"/>
      <c r="AC853" s="16"/>
      <c r="AD853" s="16"/>
      <c r="AE853" s="16"/>
    </row>
    <row r="854" ht="15.75" customHeight="1">
      <c r="A854" s="93"/>
      <c r="B854" s="62"/>
      <c r="C854" s="93"/>
      <c r="D854" s="17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52"/>
      <c r="X854" s="16"/>
      <c r="Y854" s="16"/>
      <c r="Z854" s="16"/>
      <c r="AA854" s="16"/>
      <c r="AB854" s="16"/>
      <c r="AC854" s="16"/>
      <c r="AD854" s="16"/>
      <c r="AE854" s="16"/>
    </row>
    <row r="855" ht="15.75" customHeight="1">
      <c r="A855" s="93"/>
      <c r="B855" s="62"/>
      <c r="C855" s="93"/>
      <c r="D855" s="17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52"/>
      <c r="X855" s="16"/>
      <c r="Y855" s="16"/>
      <c r="Z855" s="16"/>
      <c r="AA855" s="16"/>
      <c r="AB855" s="16"/>
      <c r="AC855" s="16"/>
      <c r="AD855" s="16"/>
      <c r="AE855" s="16"/>
    </row>
    <row r="856" ht="15.75" customHeight="1">
      <c r="A856" s="93"/>
      <c r="B856" s="62"/>
      <c r="C856" s="93"/>
      <c r="D856" s="17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52"/>
      <c r="X856" s="16"/>
      <c r="Y856" s="16"/>
      <c r="Z856" s="16"/>
      <c r="AA856" s="16"/>
      <c r="AB856" s="16"/>
      <c r="AC856" s="16"/>
      <c r="AD856" s="16"/>
      <c r="AE856" s="16"/>
    </row>
    <row r="857" ht="15.75" customHeight="1">
      <c r="A857" s="93"/>
      <c r="B857" s="62"/>
      <c r="C857" s="93"/>
      <c r="D857" s="17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52"/>
      <c r="X857" s="16"/>
      <c r="Y857" s="16"/>
      <c r="Z857" s="16"/>
      <c r="AA857" s="16"/>
      <c r="AB857" s="16"/>
      <c r="AC857" s="16"/>
      <c r="AD857" s="16"/>
      <c r="AE857" s="16"/>
    </row>
    <row r="858" ht="15.75" customHeight="1">
      <c r="A858" s="93"/>
      <c r="B858" s="62"/>
      <c r="C858" s="93"/>
      <c r="D858" s="17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52"/>
      <c r="X858" s="16"/>
      <c r="Y858" s="16"/>
      <c r="Z858" s="16"/>
      <c r="AA858" s="16"/>
      <c r="AB858" s="16"/>
      <c r="AC858" s="16"/>
      <c r="AD858" s="16"/>
      <c r="AE858" s="16"/>
    </row>
    <row r="859" ht="15.75" customHeight="1">
      <c r="A859" s="93"/>
      <c r="B859" s="62"/>
      <c r="C859" s="93"/>
      <c r="D859" s="17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52"/>
      <c r="X859" s="16"/>
      <c r="Y859" s="16"/>
      <c r="Z859" s="16"/>
      <c r="AA859" s="16"/>
      <c r="AB859" s="16"/>
      <c r="AC859" s="16"/>
      <c r="AD859" s="16"/>
      <c r="AE859" s="16"/>
    </row>
    <row r="860" ht="15.75" customHeight="1">
      <c r="A860" s="93"/>
      <c r="B860" s="62"/>
      <c r="C860" s="93"/>
      <c r="D860" s="17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52"/>
      <c r="X860" s="16"/>
      <c r="Y860" s="16"/>
      <c r="Z860" s="16"/>
      <c r="AA860" s="16"/>
      <c r="AB860" s="16"/>
      <c r="AC860" s="16"/>
      <c r="AD860" s="16"/>
      <c r="AE860" s="16"/>
    </row>
    <row r="861" ht="15.75" customHeight="1">
      <c r="A861" s="93"/>
      <c r="B861" s="62"/>
      <c r="C861" s="93"/>
      <c r="D861" s="17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52"/>
      <c r="X861" s="16"/>
      <c r="Y861" s="16"/>
      <c r="Z861" s="16"/>
      <c r="AA861" s="16"/>
      <c r="AB861" s="16"/>
      <c r="AC861" s="16"/>
      <c r="AD861" s="16"/>
      <c r="AE861" s="16"/>
    </row>
    <row r="862" ht="15.75" customHeight="1">
      <c r="A862" s="93"/>
      <c r="B862" s="62"/>
      <c r="C862" s="93"/>
      <c r="D862" s="17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52"/>
      <c r="X862" s="16"/>
      <c r="Y862" s="16"/>
      <c r="Z862" s="16"/>
      <c r="AA862" s="16"/>
      <c r="AB862" s="16"/>
      <c r="AC862" s="16"/>
      <c r="AD862" s="16"/>
      <c r="AE862" s="16"/>
    </row>
    <row r="863" ht="15.75" customHeight="1">
      <c r="A863" s="93"/>
      <c r="B863" s="62"/>
      <c r="C863" s="93"/>
      <c r="D863" s="17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52"/>
      <c r="X863" s="16"/>
      <c r="Y863" s="16"/>
      <c r="Z863" s="16"/>
      <c r="AA863" s="16"/>
      <c r="AB863" s="16"/>
      <c r="AC863" s="16"/>
      <c r="AD863" s="16"/>
      <c r="AE863" s="16"/>
    </row>
    <row r="864" ht="15.75" customHeight="1">
      <c r="A864" s="93"/>
      <c r="B864" s="62"/>
      <c r="C864" s="93"/>
      <c r="D864" s="17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52"/>
      <c r="X864" s="16"/>
      <c r="Y864" s="16"/>
      <c r="Z864" s="16"/>
      <c r="AA864" s="16"/>
      <c r="AB864" s="16"/>
      <c r="AC864" s="16"/>
      <c r="AD864" s="16"/>
      <c r="AE864" s="16"/>
    </row>
    <row r="865" ht="15.75" customHeight="1">
      <c r="A865" s="93"/>
      <c r="B865" s="62"/>
      <c r="C865" s="93"/>
      <c r="D865" s="17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52"/>
      <c r="X865" s="16"/>
      <c r="Y865" s="16"/>
      <c r="Z865" s="16"/>
      <c r="AA865" s="16"/>
      <c r="AB865" s="16"/>
      <c r="AC865" s="16"/>
      <c r="AD865" s="16"/>
      <c r="AE865" s="16"/>
    </row>
    <row r="866" ht="15.75" customHeight="1">
      <c r="A866" s="93"/>
      <c r="B866" s="62"/>
      <c r="C866" s="93"/>
      <c r="D866" s="17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52"/>
      <c r="X866" s="16"/>
      <c r="Y866" s="16"/>
      <c r="Z866" s="16"/>
      <c r="AA866" s="16"/>
      <c r="AB866" s="16"/>
      <c r="AC866" s="16"/>
      <c r="AD866" s="16"/>
      <c r="AE866" s="16"/>
    </row>
    <row r="867" ht="15.75" customHeight="1">
      <c r="A867" s="93"/>
      <c r="B867" s="62"/>
      <c r="C867" s="93"/>
      <c r="D867" s="17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52"/>
      <c r="X867" s="16"/>
      <c r="Y867" s="16"/>
      <c r="Z867" s="16"/>
      <c r="AA867" s="16"/>
      <c r="AB867" s="16"/>
      <c r="AC867" s="16"/>
      <c r="AD867" s="16"/>
      <c r="AE867" s="16"/>
    </row>
    <row r="868" ht="15.75" customHeight="1">
      <c r="A868" s="93"/>
      <c r="B868" s="62"/>
      <c r="C868" s="93"/>
      <c r="D868" s="17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52"/>
      <c r="X868" s="16"/>
      <c r="Y868" s="16"/>
      <c r="Z868" s="16"/>
      <c r="AA868" s="16"/>
      <c r="AB868" s="16"/>
      <c r="AC868" s="16"/>
      <c r="AD868" s="16"/>
      <c r="AE868" s="16"/>
    </row>
    <row r="869" ht="15.75" customHeight="1">
      <c r="A869" s="93"/>
      <c r="B869" s="62"/>
      <c r="C869" s="93"/>
      <c r="D869" s="17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52"/>
      <c r="X869" s="16"/>
      <c r="Y869" s="16"/>
      <c r="Z869" s="16"/>
      <c r="AA869" s="16"/>
      <c r="AB869" s="16"/>
      <c r="AC869" s="16"/>
      <c r="AD869" s="16"/>
      <c r="AE869" s="16"/>
    </row>
    <row r="870" ht="15.75" customHeight="1">
      <c r="A870" s="93"/>
      <c r="B870" s="62"/>
      <c r="C870" s="93"/>
      <c r="D870" s="17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52"/>
      <c r="X870" s="16"/>
      <c r="Y870" s="16"/>
      <c r="Z870" s="16"/>
      <c r="AA870" s="16"/>
      <c r="AB870" s="16"/>
      <c r="AC870" s="16"/>
      <c r="AD870" s="16"/>
      <c r="AE870" s="16"/>
    </row>
    <row r="871" ht="15.75" customHeight="1">
      <c r="A871" s="93"/>
      <c r="B871" s="62"/>
      <c r="C871" s="93"/>
      <c r="D871" s="17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52"/>
      <c r="X871" s="16"/>
      <c r="Y871" s="16"/>
      <c r="Z871" s="16"/>
      <c r="AA871" s="16"/>
      <c r="AB871" s="16"/>
      <c r="AC871" s="16"/>
      <c r="AD871" s="16"/>
      <c r="AE871" s="16"/>
    </row>
    <row r="872" ht="15.75" customHeight="1">
      <c r="A872" s="93"/>
      <c r="B872" s="62"/>
      <c r="C872" s="93"/>
      <c r="D872" s="17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52"/>
      <c r="X872" s="16"/>
      <c r="Y872" s="16"/>
      <c r="Z872" s="16"/>
      <c r="AA872" s="16"/>
      <c r="AB872" s="16"/>
      <c r="AC872" s="16"/>
      <c r="AD872" s="16"/>
      <c r="AE872" s="16"/>
    </row>
    <row r="873" ht="15.75" customHeight="1">
      <c r="A873" s="93"/>
      <c r="B873" s="62"/>
      <c r="C873" s="93"/>
      <c r="D873" s="17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52"/>
      <c r="X873" s="16"/>
      <c r="Y873" s="16"/>
      <c r="Z873" s="16"/>
      <c r="AA873" s="16"/>
      <c r="AB873" s="16"/>
      <c r="AC873" s="16"/>
      <c r="AD873" s="16"/>
      <c r="AE873" s="16"/>
    </row>
    <row r="874" ht="15.75" customHeight="1">
      <c r="A874" s="93"/>
      <c r="B874" s="62"/>
      <c r="C874" s="93"/>
      <c r="D874" s="17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52"/>
      <c r="X874" s="16"/>
      <c r="Y874" s="16"/>
      <c r="Z874" s="16"/>
      <c r="AA874" s="16"/>
      <c r="AB874" s="16"/>
      <c r="AC874" s="16"/>
      <c r="AD874" s="16"/>
      <c r="AE874" s="16"/>
    </row>
    <row r="875" ht="15.75" customHeight="1">
      <c r="A875" s="93"/>
      <c r="B875" s="62"/>
      <c r="C875" s="93"/>
      <c r="D875" s="17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52"/>
      <c r="X875" s="16"/>
      <c r="Y875" s="16"/>
      <c r="Z875" s="16"/>
      <c r="AA875" s="16"/>
      <c r="AB875" s="16"/>
      <c r="AC875" s="16"/>
      <c r="AD875" s="16"/>
      <c r="AE875" s="16"/>
    </row>
    <row r="876" ht="15.75" customHeight="1">
      <c r="A876" s="93"/>
      <c r="B876" s="62"/>
      <c r="C876" s="93"/>
      <c r="D876" s="17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52"/>
      <c r="X876" s="16"/>
      <c r="Y876" s="16"/>
      <c r="Z876" s="16"/>
      <c r="AA876" s="16"/>
      <c r="AB876" s="16"/>
      <c r="AC876" s="16"/>
      <c r="AD876" s="16"/>
      <c r="AE876" s="16"/>
    </row>
    <row r="877" ht="15.75" customHeight="1">
      <c r="A877" s="93"/>
      <c r="B877" s="62"/>
      <c r="C877" s="93"/>
      <c r="D877" s="17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52"/>
      <c r="X877" s="16"/>
      <c r="Y877" s="16"/>
      <c r="Z877" s="16"/>
      <c r="AA877" s="16"/>
      <c r="AB877" s="16"/>
      <c r="AC877" s="16"/>
      <c r="AD877" s="16"/>
      <c r="AE877" s="16"/>
    </row>
    <row r="878" ht="15.75" customHeight="1">
      <c r="A878" s="93"/>
      <c r="B878" s="62"/>
      <c r="C878" s="93"/>
      <c r="D878" s="17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52"/>
      <c r="X878" s="16"/>
      <c r="Y878" s="16"/>
      <c r="Z878" s="16"/>
      <c r="AA878" s="16"/>
      <c r="AB878" s="16"/>
      <c r="AC878" s="16"/>
      <c r="AD878" s="16"/>
      <c r="AE878" s="16"/>
    </row>
    <row r="879" ht="15.75" customHeight="1">
      <c r="A879" s="93"/>
      <c r="B879" s="62"/>
      <c r="C879" s="93"/>
      <c r="D879" s="17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52"/>
      <c r="X879" s="16"/>
      <c r="Y879" s="16"/>
      <c r="Z879" s="16"/>
      <c r="AA879" s="16"/>
      <c r="AB879" s="16"/>
      <c r="AC879" s="16"/>
      <c r="AD879" s="16"/>
      <c r="AE879" s="16"/>
    </row>
    <row r="880" ht="15.75" customHeight="1">
      <c r="A880" s="93"/>
      <c r="B880" s="62"/>
      <c r="C880" s="93"/>
      <c r="D880" s="17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52"/>
      <c r="X880" s="16"/>
      <c r="Y880" s="16"/>
      <c r="Z880" s="16"/>
      <c r="AA880" s="16"/>
      <c r="AB880" s="16"/>
      <c r="AC880" s="16"/>
      <c r="AD880" s="16"/>
      <c r="AE880" s="16"/>
    </row>
    <row r="881" ht="15.75" customHeight="1">
      <c r="A881" s="93"/>
      <c r="B881" s="62"/>
      <c r="C881" s="93"/>
      <c r="D881" s="17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52"/>
      <c r="X881" s="16"/>
      <c r="Y881" s="16"/>
      <c r="Z881" s="16"/>
      <c r="AA881" s="16"/>
      <c r="AB881" s="16"/>
      <c r="AC881" s="16"/>
      <c r="AD881" s="16"/>
      <c r="AE881" s="16"/>
    </row>
    <row r="882" ht="15.75" customHeight="1">
      <c r="A882" s="93"/>
      <c r="B882" s="62"/>
      <c r="C882" s="93"/>
      <c r="D882" s="17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52"/>
      <c r="X882" s="16"/>
      <c r="Y882" s="16"/>
      <c r="Z882" s="16"/>
      <c r="AA882" s="16"/>
      <c r="AB882" s="16"/>
      <c r="AC882" s="16"/>
      <c r="AD882" s="16"/>
      <c r="AE882" s="16"/>
    </row>
    <row r="883" ht="15.75" customHeight="1">
      <c r="A883" s="93"/>
      <c r="B883" s="62"/>
      <c r="C883" s="93"/>
      <c r="D883" s="17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52"/>
      <c r="X883" s="16"/>
      <c r="Y883" s="16"/>
      <c r="Z883" s="16"/>
      <c r="AA883" s="16"/>
      <c r="AB883" s="16"/>
      <c r="AC883" s="16"/>
      <c r="AD883" s="16"/>
      <c r="AE883" s="16"/>
    </row>
    <row r="884" ht="15.75" customHeight="1">
      <c r="A884" s="93"/>
      <c r="B884" s="62"/>
      <c r="C884" s="93"/>
      <c r="D884" s="17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52"/>
      <c r="X884" s="16"/>
      <c r="Y884" s="16"/>
      <c r="Z884" s="16"/>
      <c r="AA884" s="16"/>
      <c r="AB884" s="16"/>
      <c r="AC884" s="16"/>
      <c r="AD884" s="16"/>
      <c r="AE884" s="16"/>
    </row>
    <row r="885" ht="15.75" customHeight="1">
      <c r="A885" s="93"/>
      <c r="B885" s="62"/>
      <c r="C885" s="93"/>
      <c r="D885" s="17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52"/>
      <c r="X885" s="16"/>
      <c r="Y885" s="16"/>
      <c r="Z885" s="16"/>
      <c r="AA885" s="16"/>
      <c r="AB885" s="16"/>
      <c r="AC885" s="16"/>
      <c r="AD885" s="16"/>
      <c r="AE885" s="16"/>
    </row>
    <row r="886" ht="15.75" customHeight="1">
      <c r="A886" s="93"/>
      <c r="B886" s="62"/>
      <c r="C886" s="93"/>
      <c r="D886" s="17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52"/>
      <c r="X886" s="16"/>
      <c r="Y886" s="16"/>
      <c r="Z886" s="16"/>
      <c r="AA886" s="16"/>
      <c r="AB886" s="16"/>
      <c r="AC886" s="16"/>
      <c r="AD886" s="16"/>
      <c r="AE886" s="16"/>
    </row>
    <row r="887" ht="15.75" customHeight="1">
      <c r="A887" s="93"/>
      <c r="B887" s="62"/>
      <c r="C887" s="93"/>
      <c r="D887" s="17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52"/>
      <c r="X887" s="16"/>
      <c r="Y887" s="16"/>
      <c r="Z887" s="16"/>
      <c r="AA887" s="16"/>
      <c r="AB887" s="16"/>
      <c r="AC887" s="16"/>
      <c r="AD887" s="16"/>
      <c r="AE887" s="16"/>
    </row>
    <row r="888" ht="15.75" customHeight="1">
      <c r="A888" s="93"/>
      <c r="B888" s="62"/>
      <c r="C888" s="93"/>
      <c r="D888" s="17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52"/>
      <c r="X888" s="16"/>
      <c r="Y888" s="16"/>
      <c r="Z888" s="16"/>
      <c r="AA888" s="16"/>
      <c r="AB888" s="16"/>
      <c r="AC888" s="16"/>
      <c r="AD888" s="16"/>
      <c r="AE888" s="16"/>
    </row>
    <row r="889" ht="15.75" customHeight="1">
      <c r="A889" s="93"/>
      <c r="B889" s="62"/>
      <c r="C889" s="93"/>
      <c r="D889" s="17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52"/>
      <c r="X889" s="16"/>
      <c r="Y889" s="16"/>
      <c r="Z889" s="16"/>
      <c r="AA889" s="16"/>
      <c r="AB889" s="16"/>
      <c r="AC889" s="16"/>
      <c r="AD889" s="16"/>
      <c r="AE889" s="16"/>
    </row>
    <row r="890" ht="15.75" customHeight="1">
      <c r="A890" s="93"/>
      <c r="B890" s="62"/>
      <c r="C890" s="93"/>
      <c r="D890" s="17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52"/>
      <c r="X890" s="16"/>
      <c r="Y890" s="16"/>
      <c r="Z890" s="16"/>
      <c r="AA890" s="16"/>
      <c r="AB890" s="16"/>
      <c r="AC890" s="16"/>
      <c r="AD890" s="16"/>
      <c r="AE890" s="16"/>
    </row>
    <row r="891" ht="15.75" customHeight="1">
      <c r="A891" s="93"/>
      <c r="B891" s="62"/>
      <c r="C891" s="93"/>
      <c r="D891" s="17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52"/>
      <c r="X891" s="16"/>
      <c r="Y891" s="16"/>
      <c r="Z891" s="16"/>
      <c r="AA891" s="16"/>
      <c r="AB891" s="16"/>
      <c r="AC891" s="16"/>
      <c r="AD891" s="16"/>
      <c r="AE891" s="16"/>
    </row>
    <row r="892" ht="15.75" customHeight="1">
      <c r="A892" s="93"/>
      <c r="B892" s="62"/>
      <c r="C892" s="93"/>
      <c r="D892" s="17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52"/>
      <c r="X892" s="16"/>
      <c r="Y892" s="16"/>
      <c r="Z892" s="16"/>
      <c r="AA892" s="16"/>
      <c r="AB892" s="16"/>
      <c r="AC892" s="16"/>
      <c r="AD892" s="16"/>
      <c r="AE892" s="16"/>
    </row>
    <row r="893" ht="15.75" customHeight="1">
      <c r="A893" s="93"/>
      <c r="B893" s="62"/>
      <c r="C893" s="93"/>
      <c r="D893" s="17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52"/>
      <c r="X893" s="16"/>
      <c r="Y893" s="16"/>
      <c r="Z893" s="16"/>
      <c r="AA893" s="16"/>
      <c r="AB893" s="16"/>
      <c r="AC893" s="16"/>
      <c r="AD893" s="16"/>
      <c r="AE893" s="16"/>
    </row>
    <row r="894" ht="15.75" customHeight="1">
      <c r="A894" s="93"/>
      <c r="B894" s="62"/>
      <c r="C894" s="93"/>
      <c r="D894" s="17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52"/>
      <c r="X894" s="16"/>
      <c r="Y894" s="16"/>
      <c r="Z894" s="16"/>
      <c r="AA894" s="16"/>
      <c r="AB894" s="16"/>
      <c r="AC894" s="16"/>
      <c r="AD894" s="16"/>
      <c r="AE894" s="16"/>
    </row>
    <row r="895" ht="15.75" customHeight="1">
      <c r="A895" s="93"/>
      <c r="B895" s="62"/>
      <c r="C895" s="93"/>
      <c r="D895" s="17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52"/>
      <c r="X895" s="16"/>
      <c r="Y895" s="16"/>
      <c r="Z895" s="16"/>
      <c r="AA895" s="16"/>
      <c r="AB895" s="16"/>
      <c r="AC895" s="16"/>
      <c r="AD895" s="16"/>
      <c r="AE895" s="16"/>
    </row>
    <row r="896" ht="15.75" customHeight="1">
      <c r="A896" s="93"/>
      <c r="B896" s="62"/>
      <c r="C896" s="93"/>
      <c r="D896" s="17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52"/>
      <c r="X896" s="16"/>
      <c r="Y896" s="16"/>
      <c r="Z896" s="16"/>
      <c r="AA896" s="16"/>
      <c r="AB896" s="16"/>
      <c r="AC896" s="16"/>
      <c r="AD896" s="16"/>
      <c r="AE896" s="16"/>
    </row>
    <row r="897" ht="15.75" customHeight="1">
      <c r="A897" s="93"/>
      <c r="B897" s="62"/>
      <c r="C897" s="93"/>
      <c r="D897" s="17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52"/>
      <c r="X897" s="16"/>
      <c r="Y897" s="16"/>
      <c r="Z897" s="16"/>
      <c r="AA897" s="16"/>
      <c r="AB897" s="16"/>
      <c r="AC897" s="16"/>
      <c r="AD897" s="16"/>
      <c r="AE897" s="16"/>
    </row>
    <row r="898" ht="15.75" customHeight="1">
      <c r="A898" s="93"/>
      <c r="B898" s="62"/>
      <c r="C898" s="93"/>
      <c r="D898" s="17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52"/>
      <c r="X898" s="16"/>
      <c r="Y898" s="16"/>
      <c r="Z898" s="16"/>
      <c r="AA898" s="16"/>
      <c r="AB898" s="16"/>
      <c r="AC898" s="16"/>
      <c r="AD898" s="16"/>
      <c r="AE898" s="16"/>
    </row>
    <row r="899" ht="15.75" customHeight="1">
      <c r="A899" s="93"/>
      <c r="B899" s="62"/>
      <c r="C899" s="93"/>
      <c r="D899" s="17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52"/>
      <c r="X899" s="16"/>
      <c r="Y899" s="16"/>
      <c r="Z899" s="16"/>
      <c r="AA899" s="16"/>
      <c r="AB899" s="16"/>
      <c r="AC899" s="16"/>
      <c r="AD899" s="16"/>
      <c r="AE899" s="16"/>
    </row>
    <row r="900" ht="15.75" customHeight="1">
      <c r="A900" s="93"/>
      <c r="B900" s="62"/>
      <c r="C900" s="93"/>
      <c r="D900" s="17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52"/>
      <c r="X900" s="16"/>
      <c r="Y900" s="16"/>
      <c r="Z900" s="16"/>
      <c r="AA900" s="16"/>
      <c r="AB900" s="16"/>
      <c r="AC900" s="16"/>
      <c r="AD900" s="16"/>
      <c r="AE900" s="16"/>
    </row>
    <row r="901" ht="15.75" customHeight="1">
      <c r="A901" s="93"/>
      <c r="B901" s="62"/>
      <c r="C901" s="93"/>
      <c r="D901" s="17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52"/>
      <c r="X901" s="16"/>
      <c r="Y901" s="16"/>
      <c r="Z901" s="16"/>
      <c r="AA901" s="16"/>
      <c r="AB901" s="16"/>
      <c r="AC901" s="16"/>
      <c r="AD901" s="16"/>
      <c r="AE901" s="16"/>
    </row>
    <row r="902" ht="15.75" customHeight="1">
      <c r="A902" s="93"/>
      <c r="B902" s="62"/>
      <c r="C902" s="93"/>
      <c r="D902" s="17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52"/>
      <c r="X902" s="16"/>
      <c r="Y902" s="16"/>
      <c r="Z902" s="16"/>
      <c r="AA902" s="16"/>
      <c r="AB902" s="16"/>
      <c r="AC902" s="16"/>
      <c r="AD902" s="16"/>
      <c r="AE902" s="16"/>
    </row>
    <row r="903" ht="15.75" customHeight="1">
      <c r="A903" s="93"/>
      <c r="B903" s="62"/>
      <c r="C903" s="93"/>
      <c r="D903" s="17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52"/>
      <c r="X903" s="16"/>
      <c r="Y903" s="16"/>
      <c r="Z903" s="16"/>
      <c r="AA903" s="16"/>
      <c r="AB903" s="16"/>
      <c r="AC903" s="16"/>
      <c r="AD903" s="16"/>
      <c r="AE903" s="16"/>
    </row>
    <row r="904" ht="15.75" customHeight="1">
      <c r="A904" s="93"/>
      <c r="B904" s="62"/>
      <c r="C904" s="93"/>
      <c r="D904" s="17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52"/>
      <c r="X904" s="16"/>
      <c r="Y904" s="16"/>
      <c r="Z904" s="16"/>
      <c r="AA904" s="16"/>
      <c r="AB904" s="16"/>
      <c r="AC904" s="16"/>
      <c r="AD904" s="16"/>
      <c r="AE904" s="16"/>
    </row>
    <row r="905" ht="15.75" customHeight="1">
      <c r="A905" s="93"/>
      <c r="B905" s="62"/>
      <c r="C905" s="93"/>
      <c r="D905" s="17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52"/>
      <c r="X905" s="16"/>
      <c r="Y905" s="16"/>
      <c r="Z905" s="16"/>
      <c r="AA905" s="16"/>
      <c r="AB905" s="16"/>
      <c r="AC905" s="16"/>
      <c r="AD905" s="16"/>
      <c r="AE905" s="16"/>
    </row>
    <row r="906" ht="15.75" customHeight="1">
      <c r="A906" s="93"/>
      <c r="B906" s="62"/>
      <c r="C906" s="93"/>
      <c r="D906" s="17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52"/>
      <c r="X906" s="16"/>
      <c r="Y906" s="16"/>
      <c r="Z906" s="16"/>
      <c r="AA906" s="16"/>
      <c r="AB906" s="16"/>
      <c r="AC906" s="16"/>
      <c r="AD906" s="16"/>
      <c r="AE906" s="16"/>
    </row>
    <row r="907" ht="15.75" customHeight="1">
      <c r="A907" s="93"/>
      <c r="B907" s="62"/>
      <c r="C907" s="93"/>
      <c r="D907" s="17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52"/>
      <c r="X907" s="16"/>
      <c r="Y907" s="16"/>
      <c r="Z907" s="16"/>
      <c r="AA907" s="16"/>
      <c r="AB907" s="16"/>
      <c r="AC907" s="16"/>
      <c r="AD907" s="16"/>
      <c r="AE907" s="16"/>
    </row>
    <row r="908" ht="15.75" customHeight="1">
      <c r="A908" s="93"/>
      <c r="B908" s="62"/>
      <c r="C908" s="93"/>
      <c r="D908" s="17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52"/>
      <c r="X908" s="16"/>
      <c r="Y908" s="16"/>
      <c r="Z908" s="16"/>
      <c r="AA908" s="16"/>
      <c r="AB908" s="16"/>
      <c r="AC908" s="16"/>
      <c r="AD908" s="16"/>
      <c r="AE908" s="16"/>
    </row>
    <row r="909" ht="15.75" customHeight="1">
      <c r="A909" s="93"/>
      <c r="B909" s="62"/>
      <c r="C909" s="93"/>
      <c r="D909" s="17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52"/>
      <c r="X909" s="16"/>
      <c r="Y909" s="16"/>
      <c r="Z909" s="16"/>
      <c r="AA909" s="16"/>
      <c r="AB909" s="16"/>
      <c r="AC909" s="16"/>
      <c r="AD909" s="16"/>
      <c r="AE909" s="16"/>
    </row>
    <row r="910" ht="15.75" customHeight="1">
      <c r="A910" s="93"/>
      <c r="B910" s="62"/>
      <c r="C910" s="93"/>
      <c r="D910" s="17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52"/>
      <c r="X910" s="16"/>
      <c r="Y910" s="16"/>
      <c r="Z910" s="16"/>
      <c r="AA910" s="16"/>
      <c r="AB910" s="16"/>
      <c r="AC910" s="16"/>
      <c r="AD910" s="16"/>
      <c r="AE910" s="16"/>
    </row>
    <row r="911" ht="15.75" customHeight="1">
      <c r="A911" s="93"/>
      <c r="B911" s="62"/>
      <c r="C911" s="93"/>
      <c r="D911" s="17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52"/>
      <c r="X911" s="16"/>
      <c r="Y911" s="16"/>
      <c r="Z911" s="16"/>
      <c r="AA911" s="16"/>
      <c r="AB911" s="16"/>
      <c r="AC911" s="16"/>
      <c r="AD911" s="16"/>
      <c r="AE911" s="16"/>
    </row>
    <row r="912" ht="15.75" customHeight="1">
      <c r="A912" s="93"/>
      <c r="B912" s="62"/>
      <c r="C912" s="93"/>
      <c r="D912" s="17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52"/>
      <c r="X912" s="16"/>
      <c r="Y912" s="16"/>
      <c r="Z912" s="16"/>
      <c r="AA912" s="16"/>
      <c r="AB912" s="16"/>
      <c r="AC912" s="16"/>
      <c r="AD912" s="16"/>
      <c r="AE912" s="16"/>
    </row>
    <row r="913" ht="15.75" customHeight="1">
      <c r="A913" s="93"/>
      <c r="B913" s="62"/>
      <c r="C913" s="93"/>
      <c r="D913" s="17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52"/>
      <c r="X913" s="16"/>
      <c r="Y913" s="16"/>
      <c r="Z913" s="16"/>
      <c r="AA913" s="16"/>
      <c r="AB913" s="16"/>
      <c r="AC913" s="16"/>
      <c r="AD913" s="16"/>
      <c r="AE913" s="16"/>
    </row>
    <row r="914" ht="15.75" customHeight="1">
      <c r="A914" s="93"/>
      <c r="B914" s="62"/>
      <c r="C914" s="93"/>
      <c r="D914" s="17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52"/>
      <c r="X914" s="16"/>
      <c r="Y914" s="16"/>
      <c r="Z914" s="16"/>
      <c r="AA914" s="16"/>
      <c r="AB914" s="16"/>
      <c r="AC914" s="16"/>
      <c r="AD914" s="16"/>
      <c r="AE914" s="16"/>
    </row>
    <row r="915" ht="15.75" customHeight="1">
      <c r="A915" s="93"/>
      <c r="B915" s="62"/>
      <c r="C915" s="93"/>
      <c r="D915" s="17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52"/>
      <c r="X915" s="16"/>
      <c r="Y915" s="16"/>
      <c r="Z915" s="16"/>
      <c r="AA915" s="16"/>
      <c r="AB915" s="16"/>
      <c r="AC915" s="16"/>
      <c r="AD915" s="16"/>
      <c r="AE915" s="16"/>
    </row>
    <row r="916" ht="15.75" customHeight="1">
      <c r="A916" s="93"/>
      <c r="B916" s="62"/>
      <c r="C916" s="93"/>
      <c r="D916" s="17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52"/>
      <c r="X916" s="16"/>
      <c r="Y916" s="16"/>
      <c r="Z916" s="16"/>
      <c r="AA916" s="16"/>
      <c r="AB916" s="16"/>
      <c r="AC916" s="16"/>
      <c r="AD916" s="16"/>
      <c r="AE916" s="16"/>
    </row>
    <row r="917" ht="15.75" customHeight="1">
      <c r="A917" s="93"/>
      <c r="B917" s="62"/>
      <c r="C917" s="93"/>
      <c r="D917" s="17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52"/>
      <c r="X917" s="16"/>
      <c r="Y917" s="16"/>
      <c r="Z917" s="16"/>
      <c r="AA917" s="16"/>
      <c r="AB917" s="16"/>
      <c r="AC917" s="16"/>
      <c r="AD917" s="16"/>
      <c r="AE917" s="16"/>
    </row>
    <row r="918" ht="15.75" customHeight="1">
      <c r="A918" s="93"/>
      <c r="B918" s="62"/>
      <c r="C918" s="93"/>
      <c r="D918" s="17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52"/>
      <c r="X918" s="16"/>
      <c r="Y918" s="16"/>
      <c r="Z918" s="16"/>
      <c r="AA918" s="16"/>
      <c r="AB918" s="16"/>
      <c r="AC918" s="16"/>
      <c r="AD918" s="16"/>
      <c r="AE918" s="16"/>
    </row>
    <row r="919" ht="15.75" customHeight="1">
      <c r="A919" s="93"/>
      <c r="B919" s="62"/>
      <c r="C919" s="93"/>
      <c r="D919" s="17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52"/>
      <c r="X919" s="16"/>
      <c r="Y919" s="16"/>
      <c r="Z919" s="16"/>
      <c r="AA919" s="16"/>
      <c r="AB919" s="16"/>
      <c r="AC919" s="16"/>
      <c r="AD919" s="16"/>
      <c r="AE919" s="16"/>
    </row>
    <row r="920" ht="15.75" customHeight="1">
      <c r="A920" s="93"/>
      <c r="B920" s="62"/>
      <c r="C920" s="93"/>
      <c r="D920" s="17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52"/>
      <c r="X920" s="16"/>
      <c r="Y920" s="16"/>
      <c r="Z920" s="16"/>
      <c r="AA920" s="16"/>
      <c r="AB920" s="16"/>
      <c r="AC920" s="16"/>
      <c r="AD920" s="16"/>
      <c r="AE920" s="16"/>
    </row>
    <row r="921" ht="15.75" customHeight="1">
      <c r="A921" s="93"/>
      <c r="B921" s="62"/>
      <c r="C921" s="93"/>
      <c r="D921" s="17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52"/>
      <c r="X921" s="16"/>
      <c r="Y921" s="16"/>
      <c r="Z921" s="16"/>
      <c r="AA921" s="16"/>
      <c r="AB921" s="16"/>
      <c r="AC921" s="16"/>
      <c r="AD921" s="16"/>
      <c r="AE921" s="16"/>
    </row>
    <row r="922" ht="15.75" customHeight="1">
      <c r="A922" s="93"/>
      <c r="B922" s="62"/>
      <c r="C922" s="93"/>
      <c r="D922" s="17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52"/>
      <c r="X922" s="16"/>
      <c r="Y922" s="16"/>
      <c r="Z922" s="16"/>
      <c r="AA922" s="16"/>
      <c r="AB922" s="16"/>
      <c r="AC922" s="16"/>
      <c r="AD922" s="16"/>
      <c r="AE922" s="16"/>
    </row>
    <row r="923" ht="15.75" customHeight="1">
      <c r="A923" s="93"/>
      <c r="B923" s="62"/>
      <c r="C923" s="93"/>
      <c r="D923" s="17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52"/>
      <c r="X923" s="16"/>
      <c r="Y923" s="16"/>
      <c r="Z923" s="16"/>
      <c r="AA923" s="16"/>
      <c r="AB923" s="16"/>
      <c r="AC923" s="16"/>
      <c r="AD923" s="16"/>
      <c r="AE923" s="16"/>
    </row>
    <row r="924" ht="15.75" customHeight="1">
      <c r="A924" s="93"/>
      <c r="B924" s="62"/>
      <c r="C924" s="93"/>
      <c r="D924" s="17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52"/>
      <c r="X924" s="16"/>
      <c r="Y924" s="16"/>
      <c r="Z924" s="16"/>
      <c r="AA924" s="16"/>
      <c r="AB924" s="16"/>
      <c r="AC924" s="16"/>
      <c r="AD924" s="16"/>
      <c r="AE924" s="16"/>
    </row>
    <row r="925" ht="15.75" customHeight="1">
      <c r="A925" s="93"/>
      <c r="B925" s="62"/>
      <c r="C925" s="93"/>
      <c r="D925" s="17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52"/>
      <c r="X925" s="16"/>
      <c r="Y925" s="16"/>
      <c r="Z925" s="16"/>
      <c r="AA925" s="16"/>
      <c r="AB925" s="16"/>
      <c r="AC925" s="16"/>
      <c r="AD925" s="16"/>
      <c r="AE925" s="16"/>
    </row>
    <row r="926" ht="15.75" customHeight="1">
      <c r="A926" s="93"/>
      <c r="B926" s="62"/>
      <c r="C926" s="93"/>
      <c r="D926" s="17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52"/>
      <c r="X926" s="16"/>
      <c r="Y926" s="16"/>
      <c r="Z926" s="16"/>
      <c r="AA926" s="16"/>
      <c r="AB926" s="16"/>
      <c r="AC926" s="16"/>
      <c r="AD926" s="16"/>
      <c r="AE926" s="16"/>
    </row>
    <row r="927" ht="15.75" customHeight="1">
      <c r="A927" s="93"/>
      <c r="B927" s="62"/>
      <c r="C927" s="93"/>
      <c r="D927" s="17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52"/>
      <c r="X927" s="16"/>
      <c r="Y927" s="16"/>
      <c r="Z927" s="16"/>
      <c r="AA927" s="16"/>
      <c r="AB927" s="16"/>
      <c r="AC927" s="16"/>
      <c r="AD927" s="16"/>
      <c r="AE927" s="16"/>
    </row>
    <row r="928" ht="15.75" customHeight="1">
      <c r="A928" s="93"/>
      <c r="B928" s="62"/>
      <c r="C928" s="93"/>
      <c r="D928" s="17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52"/>
      <c r="X928" s="16"/>
      <c r="Y928" s="16"/>
      <c r="Z928" s="16"/>
      <c r="AA928" s="16"/>
      <c r="AB928" s="16"/>
      <c r="AC928" s="16"/>
      <c r="AD928" s="16"/>
      <c r="AE928" s="16"/>
    </row>
    <row r="929" ht="15.75" customHeight="1">
      <c r="A929" s="93"/>
      <c r="B929" s="62"/>
      <c r="C929" s="93"/>
      <c r="D929" s="17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52"/>
      <c r="X929" s="16"/>
      <c r="Y929" s="16"/>
      <c r="Z929" s="16"/>
      <c r="AA929" s="16"/>
      <c r="AB929" s="16"/>
      <c r="AC929" s="16"/>
      <c r="AD929" s="16"/>
      <c r="AE929" s="16"/>
    </row>
    <row r="930" ht="15.75" customHeight="1">
      <c r="A930" s="93"/>
      <c r="B930" s="62"/>
      <c r="C930" s="93"/>
      <c r="D930" s="17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52"/>
      <c r="X930" s="16"/>
      <c r="Y930" s="16"/>
      <c r="Z930" s="16"/>
      <c r="AA930" s="16"/>
      <c r="AB930" s="16"/>
      <c r="AC930" s="16"/>
      <c r="AD930" s="16"/>
      <c r="AE930" s="16"/>
    </row>
    <row r="931" ht="15.75" customHeight="1">
      <c r="A931" s="93"/>
      <c r="B931" s="62"/>
      <c r="C931" s="93"/>
      <c r="D931" s="17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52"/>
      <c r="X931" s="16"/>
      <c r="Y931" s="16"/>
      <c r="Z931" s="16"/>
      <c r="AA931" s="16"/>
      <c r="AB931" s="16"/>
      <c r="AC931" s="16"/>
      <c r="AD931" s="16"/>
      <c r="AE931" s="16"/>
    </row>
    <row r="932" ht="15.75" customHeight="1">
      <c r="A932" s="93"/>
      <c r="B932" s="62"/>
      <c r="C932" s="93"/>
      <c r="D932" s="17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52"/>
      <c r="X932" s="16"/>
      <c r="Y932" s="16"/>
      <c r="Z932" s="16"/>
      <c r="AA932" s="16"/>
      <c r="AB932" s="16"/>
      <c r="AC932" s="16"/>
      <c r="AD932" s="16"/>
      <c r="AE932" s="16"/>
    </row>
    <row r="933" ht="15.75" customHeight="1">
      <c r="A933" s="93"/>
      <c r="B933" s="62"/>
      <c r="C933" s="93"/>
      <c r="D933" s="17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52"/>
      <c r="X933" s="16"/>
      <c r="Y933" s="16"/>
      <c r="Z933" s="16"/>
      <c r="AA933" s="16"/>
      <c r="AB933" s="16"/>
      <c r="AC933" s="16"/>
      <c r="AD933" s="16"/>
      <c r="AE933" s="16"/>
    </row>
    <row r="934" ht="15.75" customHeight="1">
      <c r="A934" s="93"/>
      <c r="B934" s="62"/>
      <c r="C934" s="93"/>
      <c r="D934" s="17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52"/>
      <c r="X934" s="16"/>
      <c r="Y934" s="16"/>
      <c r="Z934" s="16"/>
      <c r="AA934" s="16"/>
      <c r="AB934" s="16"/>
      <c r="AC934" s="16"/>
      <c r="AD934" s="16"/>
      <c r="AE934" s="16"/>
    </row>
    <row r="935" ht="15.75" customHeight="1">
      <c r="A935" s="93"/>
      <c r="B935" s="62"/>
      <c r="C935" s="93"/>
      <c r="D935" s="17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52"/>
      <c r="X935" s="16"/>
      <c r="Y935" s="16"/>
      <c r="Z935" s="16"/>
      <c r="AA935" s="16"/>
      <c r="AB935" s="16"/>
      <c r="AC935" s="16"/>
      <c r="AD935" s="16"/>
      <c r="AE935" s="16"/>
    </row>
    <row r="936" ht="15.75" customHeight="1">
      <c r="A936" s="93"/>
      <c r="B936" s="62"/>
      <c r="C936" s="93"/>
      <c r="D936" s="17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52"/>
      <c r="X936" s="16"/>
      <c r="Y936" s="16"/>
      <c r="Z936" s="16"/>
      <c r="AA936" s="16"/>
      <c r="AB936" s="16"/>
      <c r="AC936" s="16"/>
      <c r="AD936" s="16"/>
      <c r="AE936" s="16"/>
    </row>
    <row r="937" ht="15.75" customHeight="1">
      <c r="A937" s="93"/>
      <c r="B937" s="62"/>
      <c r="C937" s="93"/>
      <c r="D937" s="17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52"/>
      <c r="X937" s="16"/>
      <c r="Y937" s="16"/>
      <c r="Z937" s="16"/>
      <c r="AA937" s="16"/>
      <c r="AB937" s="16"/>
      <c r="AC937" s="16"/>
      <c r="AD937" s="16"/>
      <c r="AE937" s="16"/>
    </row>
    <row r="938" ht="15.75" customHeight="1">
      <c r="A938" s="93"/>
      <c r="B938" s="62"/>
      <c r="C938" s="93"/>
      <c r="D938" s="17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52"/>
      <c r="X938" s="16"/>
      <c r="Y938" s="16"/>
      <c r="Z938" s="16"/>
      <c r="AA938" s="16"/>
      <c r="AB938" s="16"/>
      <c r="AC938" s="16"/>
      <c r="AD938" s="16"/>
      <c r="AE938" s="16"/>
    </row>
    <row r="939" ht="15.75" customHeight="1">
      <c r="A939" s="93"/>
      <c r="B939" s="62"/>
      <c r="C939" s="93"/>
      <c r="D939" s="17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52"/>
      <c r="X939" s="16"/>
      <c r="Y939" s="16"/>
      <c r="Z939" s="16"/>
      <c r="AA939" s="16"/>
      <c r="AB939" s="16"/>
      <c r="AC939" s="16"/>
      <c r="AD939" s="16"/>
      <c r="AE939" s="16"/>
    </row>
    <row r="940" ht="15.75" customHeight="1">
      <c r="A940" s="93"/>
      <c r="B940" s="62"/>
      <c r="C940" s="93"/>
      <c r="D940" s="17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52"/>
      <c r="X940" s="16"/>
      <c r="Y940" s="16"/>
      <c r="Z940" s="16"/>
      <c r="AA940" s="16"/>
      <c r="AB940" s="16"/>
      <c r="AC940" s="16"/>
      <c r="AD940" s="16"/>
      <c r="AE940" s="16"/>
    </row>
    <row r="941" ht="15.75" customHeight="1">
      <c r="A941" s="93"/>
      <c r="B941" s="62"/>
      <c r="C941" s="93"/>
      <c r="D941" s="17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52"/>
      <c r="X941" s="16"/>
      <c r="Y941" s="16"/>
      <c r="Z941" s="16"/>
      <c r="AA941" s="16"/>
      <c r="AB941" s="16"/>
      <c r="AC941" s="16"/>
      <c r="AD941" s="16"/>
      <c r="AE941" s="16"/>
    </row>
    <row r="942" ht="15.75" customHeight="1">
      <c r="A942" s="93"/>
      <c r="B942" s="62"/>
      <c r="C942" s="93"/>
      <c r="D942" s="17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52"/>
      <c r="X942" s="16"/>
      <c r="Y942" s="16"/>
      <c r="Z942" s="16"/>
      <c r="AA942" s="16"/>
      <c r="AB942" s="16"/>
      <c r="AC942" s="16"/>
      <c r="AD942" s="16"/>
      <c r="AE942" s="16"/>
    </row>
    <row r="943" ht="15.75" customHeight="1">
      <c r="A943" s="93"/>
      <c r="B943" s="62"/>
      <c r="C943" s="93"/>
      <c r="D943" s="17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52"/>
      <c r="X943" s="16"/>
      <c r="Y943" s="16"/>
      <c r="Z943" s="16"/>
      <c r="AA943" s="16"/>
      <c r="AB943" s="16"/>
      <c r="AC943" s="16"/>
      <c r="AD943" s="16"/>
      <c r="AE943" s="16"/>
    </row>
    <row r="944" ht="15.75" customHeight="1">
      <c r="A944" s="93"/>
      <c r="B944" s="62"/>
      <c r="C944" s="93"/>
      <c r="D944" s="17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52"/>
      <c r="X944" s="16"/>
      <c r="Y944" s="16"/>
      <c r="Z944" s="16"/>
      <c r="AA944" s="16"/>
      <c r="AB944" s="16"/>
      <c r="AC944" s="16"/>
      <c r="AD944" s="16"/>
      <c r="AE944" s="16"/>
    </row>
    <row r="945" ht="15.75" customHeight="1">
      <c r="A945" s="93"/>
      <c r="B945" s="62"/>
      <c r="C945" s="93"/>
      <c r="D945" s="17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52"/>
      <c r="X945" s="16"/>
      <c r="Y945" s="16"/>
      <c r="Z945" s="16"/>
      <c r="AA945" s="16"/>
      <c r="AB945" s="16"/>
      <c r="AC945" s="16"/>
      <c r="AD945" s="16"/>
      <c r="AE945" s="16"/>
    </row>
    <row r="946" ht="15.75" customHeight="1">
      <c r="A946" s="93"/>
      <c r="B946" s="62"/>
      <c r="C946" s="93"/>
      <c r="D946" s="17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52"/>
      <c r="X946" s="16"/>
      <c r="Y946" s="16"/>
      <c r="Z946" s="16"/>
      <c r="AA946" s="16"/>
      <c r="AB946" s="16"/>
      <c r="AC946" s="16"/>
      <c r="AD946" s="16"/>
      <c r="AE946" s="16"/>
    </row>
    <row r="947" ht="15.75" customHeight="1">
      <c r="A947" s="93"/>
      <c r="B947" s="62"/>
      <c r="C947" s="93"/>
      <c r="D947" s="17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52"/>
      <c r="X947" s="16"/>
      <c r="Y947" s="16"/>
      <c r="Z947" s="16"/>
      <c r="AA947" s="16"/>
      <c r="AB947" s="16"/>
      <c r="AC947" s="16"/>
      <c r="AD947" s="16"/>
      <c r="AE947" s="16"/>
    </row>
    <row r="948" ht="15.75" customHeight="1">
      <c r="A948" s="93"/>
      <c r="B948" s="62"/>
      <c r="C948" s="93"/>
      <c r="D948" s="17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52"/>
      <c r="X948" s="16"/>
      <c r="Y948" s="16"/>
      <c r="Z948" s="16"/>
      <c r="AA948" s="16"/>
      <c r="AB948" s="16"/>
      <c r="AC948" s="16"/>
      <c r="AD948" s="16"/>
      <c r="AE948" s="16"/>
    </row>
    <row r="949" ht="15.75" customHeight="1">
      <c r="A949" s="93"/>
      <c r="B949" s="62"/>
      <c r="C949" s="93"/>
      <c r="D949" s="17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52"/>
      <c r="X949" s="16"/>
      <c r="Y949" s="16"/>
      <c r="Z949" s="16"/>
      <c r="AA949" s="16"/>
      <c r="AB949" s="16"/>
      <c r="AC949" s="16"/>
      <c r="AD949" s="16"/>
      <c r="AE949" s="16"/>
    </row>
    <row r="950" ht="15.75" customHeight="1">
      <c r="A950" s="93"/>
      <c r="B950" s="62"/>
      <c r="C950" s="93"/>
      <c r="D950" s="17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52"/>
      <c r="X950" s="16"/>
      <c r="Y950" s="16"/>
      <c r="Z950" s="16"/>
      <c r="AA950" s="16"/>
      <c r="AB950" s="16"/>
      <c r="AC950" s="16"/>
      <c r="AD950" s="16"/>
      <c r="AE950" s="16"/>
    </row>
    <row r="951" ht="15.75" customHeight="1">
      <c r="A951" s="93"/>
      <c r="B951" s="62"/>
      <c r="C951" s="93"/>
      <c r="D951" s="17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52"/>
      <c r="X951" s="16"/>
      <c r="Y951" s="16"/>
      <c r="Z951" s="16"/>
      <c r="AA951" s="16"/>
      <c r="AB951" s="16"/>
      <c r="AC951" s="16"/>
      <c r="AD951" s="16"/>
      <c r="AE951" s="16"/>
    </row>
    <row r="952" ht="15.75" customHeight="1">
      <c r="A952" s="93"/>
      <c r="B952" s="62"/>
      <c r="C952" s="93"/>
      <c r="D952" s="17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52"/>
      <c r="X952" s="16"/>
      <c r="Y952" s="16"/>
      <c r="Z952" s="16"/>
      <c r="AA952" s="16"/>
      <c r="AB952" s="16"/>
      <c r="AC952" s="16"/>
      <c r="AD952" s="16"/>
      <c r="AE952" s="16"/>
    </row>
    <row r="953" ht="15.75" customHeight="1">
      <c r="A953" s="93"/>
      <c r="B953" s="62"/>
      <c r="C953" s="93"/>
      <c r="D953" s="17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52"/>
      <c r="X953" s="16"/>
      <c r="Y953" s="16"/>
      <c r="Z953" s="16"/>
      <c r="AA953" s="16"/>
      <c r="AB953" s="16"/>
      <c r="AC953" s="16"/>
      <c r="AD953" s="16"/>
      <c r="AE953" s="16"/>
    </row>
    <row r="954" ht="15.75" customHeight="1">
      <c r="A954" s="93"/>
      <c r="B954" s="62"/>
      <c r="C954" s="93"/>
      <c r="D954" s="17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52"/>
      <c r="X954" s="16"/>
      <c r="Y954" s="16"/>
      <c r="Z954" s="16"/>
      <c r="AA954" s="16"/>
      <c r="AB954" s="16"/>
      <c r="AC954" s="16"/>
      <c r="AD954" s="16"/>
      <c r="AE954" s="16"/>
    </row>
    <row r="955" ht="15.75" customHeight="1">
      <c r="A955" s="93"/>
      <c r="B955" s="62"/>
      <c r="C955" s="93"/>
      <c r="D955" s="17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52"/>
      <c r="X955" s="16"/>
      <c r="Y955" s="16"/>
      <c r="Z955" s="16"/>
      <c r="AA955" s="16"/>
      <c r="AB955" s="16"/>
      <c r="AC955" s="16"/>
      <c r="AD955" s="16"/>
      <c r="AE955" s="16"/>
    </row>
    <row r="956" ht="15.75" customHeight="1">
      <c r="A956" s="93"/>
      <c r="B956" s="62"/>
      <c r="C956" s="93"/>
      <c r="D956" s="17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52"/>
      <c r="X956" s="16"/>
      <c r="Y956" s="16"/>
      <c r="Z956" s="16"/>
      <c r="AA956" s="16"/>
      <c r="AB956" s="16"/>
      <c r="AC956" s="16"/>
      <c r="AD956" s="16"/>
      <c r="AE956" s="16"/>
    </row>
    <row r="957" ht="15.75" customHeight="1">
      <c r="A957" s="93"/>
      <c r="B957" s="62"/>
      <c r="C957" s="93"/>
      <c r="D957" s="17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52"/>
      <c r="X957" s="16"/>
      <c r="Y957" s="16"/>
      <c r="Z957" s="16"/>
      <c r="AA957" s="16"/>
      <c r="AB957" s="16"/>
      <c r="AC957" s="16"/>
      <c r="AD957" s="16"/>
      <c r="AE957" s="16"/>
    </row>
    <row r="958" ht="15.75" customHeight="1">
      <c r="A958" s="93"/>
      <c r="B958" s="62"/>
      <c r="C958" s="93"/>
      <c r="D958" s="17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52"/>
      <c r="X958" s="16"/>
      <c r="Y958" s="16"/>
      <c r="Z958" s="16"/>
      <c r="AA958" s="16"/>
      <c r="AB958" s="16"/>
      <c r="AC958" s="16"/>
      <c r="AD958" s="16"/>
      <c r="AE958" s="16"/>
    </row>
    <row r="959" ht="15.75" customHeight="1">
      <c r="A959" s="93"/>
      <c r="B959" s="62"/>
      <c r="C959" s="93"/>
      <c r="D959" s="17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52"/>
      <c r="X959" s="16"/>
      <c r="Y959" s="16"/>
      <c r="Z959" s="16"/>
      <c r="AA959" s="16"/>
      <c r="AB959" s="16"/>
      <c r="AC959" s="16"/>
      <c r="AD959" s="16"/>
      <c r="AE959" s="16"/>
    </row>
    <row r="960" ht="15.75" customHeight="1">
      <c r="A960" s="93"/>
      <c r="B960" s="62"/>
      <c r="C960" s="93"/>
      <c r="D960" s="17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52"/>
      <c r="X960" s="16"/>
      <c r="Y960" s="16"/>
      <c r="Z960" s="16"/>
      <c r="AA960" s="16"/>
      <c r="AB960" s="16"/>
      <c r="AC960" s="16"/>
      <c r="AD960" s="16"/>
      <c r="AE960" s="16"/>
    </row>
    <row r="961" ht="15.75" customHeight="1">
      <c r="A961" s="93"/>
      <c r="B961" s="62"/>
      <c r="C961" s="93"/>
      <c r="D961" s="17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52"/>
      <c r="X961" s="16"/>
      <c r="Y961" s="16"/>
      <c r="Z961" s="16"/>
      <c r="AA961" s="16"/>
      <c r="AB961" s="16"/>
      <c r="AC961" s="16"/>
      <c r="AD961" s="16"/>
      <c r="AE961" s="16"/>
    </row>
    <row r="962" ht="15.75" customHeight="1">
      <c r="A962" s="93"/>
      <c r="B962" s="62"/>
      <c r="C962" s="93"/>
      <c r="D962" s="17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52"/>
      <c r="X962" s="16"/>
      <c r="Y962" s="16"/>
      <c r="Z962" s="16"/>
      <c r="AA962" s="16"/>
      <c r="AB962" s="16"/>
      <c r="AC962" s="16"/>
      <c r="AD962" s="16"/>
      <c r="AE962" s="16"/>
    </row>
    <row r="963" ht="15.75" customHeight="1">
      <c r="A963" s="93"/>
      <c r="B963" s="62"/>
      <c r="C963" s="93"/>
      <c r="D963" s="17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52"/>
      <c r="X963" s="16"/>
      <c r="Y963" s="16"/>
      <c r="Z963" s="16"/>
      <c r="AA963" s="16"/>
      <c r="AB963" s="16"/>
      <c r="AC963" s="16"/>
      <c r="AD963" s="16"/>
      <c r="AE963" s="16"/>
    </row>
    <row r="964" ht="15.75" customHeight="1">
      <c r="A964" s="93"/>
      <c r="B964" s="62"/>
      <c r="C964" s="93"/>
      <c r="D964" s="17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52"/>
      <c r="X964" s="16"/>
      <c r="Y964" s="16"/>
      <c r="Z964" s="16"/>
      <c r="AA964" s="16"/>
      <c r="AB964" s="16"/>
      <c r="AC964" s="16"/>
      <c r="AD964" s="16"/>
      <c r="AE964" s="16"/>
    </row>
    <row r="965" ht="15.75" customHeight="1">
      <c r="A965" s="93"/>
      <c r="B965" s="62"/>
      <c r="C965" s="93"/>
      <c r="D965" s="17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52"/>
      <c r="X965" s="16"/>
      <c r="Y965" s="16"/>
      <c r="Z965" s="16"/>
      <c r="AA965" s="16"/>
      <c r="AB965" s="16"/>
      <c r="AC965" s="16"/>
      <c r="AD965" s="16"/>
      <c r="AE965" s="16"/>
    </row>
    <row r="966" ht="15.75" customHeight="1">
      <c r="A966" s="93"/>
      <c r="B966" s="62"/>
      <c r="C966" s="93"/>
      <c r="D966" s="17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52"/>
      <c r="X966" s="16"/>
      <c r="Y966" s="16"/>
      <c r="Z966" s="16"/>
      <c r="AA966" s="16"/>
      <c r="AB966" s="16"/>
      <c r="AC966" s="16"/>
      <c r="AD966" s="16"/>
      <c r="AE966" s="16"/>
    </row>
    <row r="967" ht="15.75" customHeight="1">
      <c r="A967" s="93"/>
      <c r="B967" s="62"/>
      <c r="C967" s="93"/>
      <c r="D967" s="17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52"/>
      <c r="X967" s="16"/>
      <c r="Y967" s="16"/>
      <c r="Z967" s="16"/>
      <c r="AA967" s="16"/>
      <c r="AB967" s="16"/>
      <c r="AC967" s="16"/>
      <c r="AD967" s="16"/>
      <c r="AE967" s="16"/>
    </row>
    <row r="968" ht="15.75" customHeight="1">
      <c r="A968" s="93"/>
      <c r="B968" s="62"/>
      <c r="C968" s="93"/>
      <c r="D968" s="17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52"/>
      <c r="X968" s="16"/>
      <c r="Y968" s="16"/>
      <c r="Z968" s="16"/>
      <c r="AA968" s="16"/>
      <c r="AB968" s="16"/>
      <c r="AC968" s="16"/>
      <c r="AD968" s="16"/>
      <c r="AE968" s="16"/>
    </row>
    <row r="969" ht="15.75" customHeight="1">
      <c r="A969" s="93"/>
      <c r="B969" s="62"/>
      <c r="C969" s="93"/>
      <c r="D969" s="17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52"/>
      <c r="X969" s="16"/>
      <c r="Y969" s="16"/>
      <c r="Z969" s="16"/>
      <c r="AA969" s="16"/>
      <c r="AB969" s="16"/>
      <c r="AC969" s="16"/>
      <c r="AD969" s="16"/>
      <c r="AE969" s="16"/>
    </row>
    <row r="970" ht="15.75" customHeight="1">
      <c r="A970" s="93"/>
      <c r="B970" s="62"/>
      <c r="C970" s="93"/>
      <c r="D970" s="17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52"/>
      <c r="X970" s="16"/>
      <c r="Y970" s="16"/>
      <c r="Z970" s="16"/>
      <c r="AA970" s="16"/>
      <c r="AB970" s="16"/>
      <c r="AC970" s="16"/>
      <c r="AD970" s="16"/>
      <c r="AE970" s="16"/>
    </row>
    <row r="971" ht="15.75" customHeight="1">
      <c r="A971" s="93"/>
      <c r="B971" s="62"/>
      <c r="C971" s="93"/>
      <c r="D971" s="17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52"/>
      <c r="X971" s="16"/>
      <c r="Y971" s="16"/>
      <c r="Z971" s="16"/>
      <c r="AA971" s="16"/>
      <c r="AB971" s="16"/>
      <c r="AC971" s="16"/>
      <c r="AD971" s="16"/>
      <c r="AE971" s="16"/>
    </row>
    <row r="972" ht="15.75" customHeight="1">
      <c r="A972" s="93"/>
      <c r="B972" s="62"/>
      <c r="C972" s="93"/>
      <c r="D972" s="17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52"/>
      <c r="X972" s="16"/>
      <c r="Y972" s="16"/>
      <c r="Z972" s="16"/>
      <c r="AA972" s="16"/>
      <c r="AB972" s="16"/>
      <c r="AC972" s="16"/>
      <c r="AD972" s="16"/>
      <c r="AE972" s="16"/>
    </row>
    <row r="973" ht="15.75" customHeight="1">
      <c r="A973" s="93"/>
      <c r="B973" s="62"/>
      <c r="C973" s="93"/>
      <c r="D973" s="17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52"/>
      <c r="X973" s="16"/>
      <c r="Y973" s="16"/>
      <c r="Z973" s="16"/>
      <c r="AA973" s="16"/>
      <c r="AB973" s="16"/>
      <c r="AC973" s="16"/>
      <c r="AD973" s="16"/>
      <c r="AE973" s="16"/>
    </row>
    <row r="974" ht="15.75" customHeight="1">
      <c r="A974" s="93"/>
      <c r="B974" s="62"/>
      <c r="C974" s="93"/>
      <c r="D974" s="17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52"/>
      <c r="X974" s="16"/>
      <c r="Y974" s="16"/>
      <c r="Z974" s="16"/>
      <c r="AA974" s="16"/>
      <c r="AB974" s="16"/>
      <c r="AC974" s="16"/>
      <c r="AD974" s="16"/>
      <c r="AE974" s="16"/>
    </row>
    <row r="975" ht="15.75" customHeight="1">
      <c r="A975" s="93"/>
      <c r="B975" s="62"/>
      <c r="C975" s="93"/>
      <c r="D975" s="17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52"/>
      <c r="X975" s="16"/>
      <c r="Y975" s="16"/>
      <c r="Z975" s="16"/>
      <c r="AA975" s="16"/>
      <c r="AB975" s="16"/>
      <c r="AC975" s="16"/>
      <c r="AD975" s="16"/>
      <c r="AE975" s="16"/>
    </row>
    <row r="976" ht="15.75" customHeight="1">
      <c r="A976" s="93"/>
      <c r="B976" s="62"/>
      <c r="C976" s="93"/>
      <c r="D976" s="17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52"/>
      <c r="X976" s="16"/>
      <c r="Y976" s="16"/>
      <c r="Z976" s="16"/>
      <c r="AA976" s="16"/>
      <c r="AB976" s="16"/>
      <c r="AC976" s="16"/>
      <c r="AD976" s="16"/>
      <c r="AE976" s="16"/>
    </row>
    <row r="977" ht="15.75" customHeight="1">
      <c r="A977" s="93"/>
      <c r="B977" s="62"/>
      <c r="C977" s="93"/>
      <c r="D977" s="17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52"/>
      <c r="X977" s="16"/>
      <c r="Y977" s="16"/>
      <c r="Z977" s="16"/>
      <c r="AA977" s="16"/>
      <c r="AB977" s="16"/>
      <c r="AC977" s="16"/>
      <c r="AD977" s="16"/>
      <c r="AE977" s="16"/>
    </row>
    <row r="978" ht="15.75" customHeight="1">
      <c r="A978" s="93"/>
      <c r="B978" s="62"/>
      <c r="C978" s="93"/>
      <c r="D978" s="17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52"/>
      <c r="X978" s="16"/>
      <c r="Y978" s="16"/>
      <c r="Z978" s="16"/>
      <c r="AA978" s="16"/>
      <c r="AB978" s="16"/>
      <c r="AC978" s="16"/>
      <c r="AD978" s="16"/>
      <c r="AE978" s="16"/>
    </row>
    <row r="979" ht="15.75" customHeight="1">
      <c r="A979" s="93"/>
      <c r="B979" s="62"/>
      <c r="C979" s="93"/>
      <c r="D979" s="17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52"/>
      <c r="X979" s="16"/>
      <c r="Y979" s="16"/>
      <c r="Z979" s="16"/>
      <c r="AA979" s="16"/>
      <c r="AB979" s="16"/>
      <c r="AC979" s="16"/>
      <c r="AD979" s="16"/>
      <c r="AE979" s="16"/>
    </row>
    <row r="980" ht="15.75" customHeight="1">
      <c r="A980" s="93"/>
      <c r="B980" s="62"/>
      <c r="C980" s="93"/>
      <c r="D980" s="17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52"/>
      <c r="X980" s="16"/>
      <c r="Y980" s="16"/>
      <c r="Z980" s="16"/>
      <c r="AA980" s="16"/>
      <c r="AB980" s="16"/>
      <c r="AC980" s="16"/>
      <c r="AD980" s="16"/>
      <c r="AE980" s="16"/>
    </row>
    <row r="981" ht="15.75" customHeight="1">
      <c r="A981" s="93"/>
      <c r="B981" s="62"/>
      <c r="C981" s="93"/>
      <c r="D981" s="17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52"/>
      <c r="X981" s="16"/>
      <c r="Y981" s="16"/>
      <c r="Z981" s="16"/>
      <c r="AA981" s="16"/>
      <c r="AB981" s="16"/>
      <c r="AC981" s="16"/>
      <c r="AD981" s="16"/>
      <c r="AE981" s="16"/>
    </row>
    <row r="982" ht="15.75" customHeight="1">
      <c r="A982" s="93"/>
      <c r="B982" s="62"/>
      <c r="C982" s="93"/>
      <c r="D982" s="17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52"/>
      <c r="X982" s="16"/>
      <c r="Y982" s="16"/>
      <c r="Z982" s="16"/>
      <c r="AA982" s="16"/>
      <c r="AB982" s="16"/>
      <c r="AC982" s="16"/>
      <c r="AD982" s="16"/>
      <c r="AE982" s="16"/>
    </row>
    <row r="983" ht="15.75" customHeight="1">
      <c r="A983" s="93"/>
      <c r="B983" s="62"/>
      <c r="C983" s="93"/>
      <c r="D983" s="17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52"/>
      <c r="X983" s="16"/>
      <c r="Y983" s="16"/>
      <c r="Z983" s="16"/>
      <c r="AA983" s="16"/>
      <c r="AB983" s="16"/>
      <c r="AC983" s="16"/>
      <c r="AD983" s="16"/>
      <c r="AE983" s="16"/>
    </row>
    <row r="984" ht="15.75" customHeight="1">
      <c r="A984" s="93"/>
      <c r="B984" s="62"/>
      <c r="C984" s="93"/>
      <c r="D984" s="17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52"/>
      <c r="X984" s="16"/>
      <c r="Y984" s="16"/>
      <c r="Z984" s="16"/>
      <c r="AA984" s="16"/>
      <c r="AB984" s="16"/>
      <c r="AC984" s="16"/>
      <c r="AD984" s="16"/>
      <c r="AE984" s="16"/>
    </row>
    <row r="985" ht="15.75" customHeight="1">
      <c r="A985" s="93"/>
      <c r="B985" s="62"/>
      <c r="C985" s="93"/>
      <c r="D985" s="17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52"/>
      <c r="X985" s="16"/>
      <c r="Y985" s="16"/>
      <c r="Z985" s="16"/>
      <c r="AA985" s="16"/>
      <c r="AB985" s="16"/>
      <c r="AC985" s="16"/>
      <c r="AD985" s="16"/>
      <c r="AE985" s="16"/>
    </row>
    <row r="986" ht="15.75" customHeight="1">
      <c r="A986" s="93"/>
      <c r="B986" s="62"/>
      <c r="C986" s="93"/>
      <c r="D986" s="17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52"/>
      <c r="X986" s="16"/>
      <c r="Y986" s="16"/>
      <c r="Z986" s="16"/>
      <c r="AA986" s="16"/>
      <c r="AB986" s="16"/>
      <c r="AC986" s="16"/>
      <c r="AD986" s="16"/>
      <c r="AE986" s="16"/>
    </row>
    <row r="987" ht="15.75" customHeight="1">
      <c r="A987" s="93"/>
      <c r="B987" s="62"/>
      <c r="C987" s="93"/>
      <c r="D987" s="17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52"/>
      <c r="X987" s="16"/>
      <c r="Y987" s="16"/>
      <c r="Z987" s="16"/>
      <c r="AA987" s="16"/>
      <c r="AB987" s="16"/>
      <c r="AC987" s="16"/>
      <c r="AD987" s="16"/>
      <c r="AE987" s="16"/>
    </row>
    <row r="988" ht="15.75" customHeight="1">
      <c r="A988" s="93"/>
      <c r="B988" s="62"/>
      <c r="C988" s="93"/>
      <c r="D988" s="17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52"/>
      <c r="X988" s="16"/>
      <c r="Y988" s="16"/>
      <c r="Z988" s="16"/>
      <c r="AA988" s="16"/>
      <c r="AB988" s="16"/>
      <c r="AC988" s="16"/>
      <c r="AD988" s="16"/>
      <c r="AE988" s="16"/>
    </row>
    <row r="989" ht="15.75" customHeight="1">
      <c r="A989" s="93"/>
      <c r="B989" s="62"/>
      <c r="C989" s="93"/>
      <c r="D989" s="17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52"/>
      <c r="X989" s="16"/>
      <c r="Y989" s="16"/>
      <c r="Z989" s="16"/>
      <c r="AA989" s="16"/>
      <c r="AB989" s="16"/>
      <c r="AC989" s="16"/>
      <c r="AD989" s="16"/>
      <c r="AE989" s="16"/>
    </row>
    <row r="990" ht="15.75" customHeight="1">
      <c r="A990" s="93"/>
      <c r="B990" s="62"/>
      <c r="C990" s="93"/>
      <c r="D990" s="17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52"/>
      <c r="X990" s="16"/>
      <c r="Y990" s="16"/>
      <c r="Z990" s="16"/>
      <c r="AA990" s="16"/>
      <c r="AB990" s="16"/>
      <c r="AC990" s="16"/>
      <c r="AD990" s="16"/>
      <c r="AE990" s="16"/>
    </row>
    <row r="991" ht="15.75" customHeight="1">
      <c r="A991" s="93"/>
      <c r="B991" s="62"/>
      <c r="C991" s="93"/>
      <c r="D991" s="17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52"/>
      <c r="X991" s="16"/>
      <c r="Y991" s="16"/>
      <c r="Z991" s="16"/>
      <c r="AA991" s="16"/>
      <c r="AB991" s="16"/>
      <c r="AC991" s="16"/>
      <c r="AD991" s="16"/>
      <c r="AE991" s="16"/>
    </row>
    <row r="992" ht="15.75" customHeight="1">
      <c r="A992" s="93"/>
      <c r="B992" s="62"/>
      <c r="C992" s="93"/>
      <c r="D992" s="17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52"/>
      <c r="X992" s="16"/>
      <c r="Y992" s="16"/>
      <c r="Z992" s="16"/>
      <c r="AA992" s="16"/>
      <c r="AB992" s="16"/>
      <c r="AC992" s="16"/>
      <c r="AD992" s="16"/>
      <c r="AE992" s="16"/>
    </row>
    <row r="993" ht="15.75" customHeight="1">
      <c r="A993" s="93"/>
      <c r="B993" s="62"/>
      <c r="C993" s="93"/>
      <c r="D993" s="17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52"/>
      <c r="X993" s="16"/>
      <c r="Y993" s="16"/>
      <c r="Z993" s="16"/>
      <c r="AA993" s="16"/>
      <c r="AB993" s="16"/>
      <c r="AC993" s="16"/>
      <c r="AD993" s="16"/>
      <c r="AE993" s="16"/>
    </row>
    <row r="994" ht="15.75" customHeight="1">
      <c r="A994" s="93"/>
      <c r="B994" s="62"/>
      <c r="C994" s="93"/>
      <c r="D994" s="17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52"/>
      <c r="X994" s="16"/>
      <c r="Y994" s="16"/>
      <c r="Z994" s="16"/>
      <c r="AA994" s="16"/>
      <c r="AB994" s="16"/>
      <c r="AC994" s="16"/>
      <c r="AD994" s="16"/>
      <c r="AE994" s="16"/>
    </row>
    <row r="995" ht="15.75" customHeight="1">
      <c r="A995" s="93"/>
      <c r="B995" s="62"/>
      <c r="C995" s="93"/>
      <c r="D995" s="17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52"/>
      <c r="X995" s="16"/>
      <c r="Y995" s="16"/>
      <c r="Z995" s="16"/>
      <c r="AA995" s="16"/>
      <c r="AB995" s="16"/>
      <c r="AC995" s="16"/>
      <c r="AD995" s="16"/>
      <c r="AE995" s="16"/>
    </row>
    <row r="996" ht="15.75" customHeight="1">
      <c r="A996" s="93"/>
      <c r="B996" s="62"/>
      <c r="C996" s="93"/>
      <c r="D996" s="17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52"/>
      <c r="X996" s="16"/>
      <c r="Y996" s="16"/>
      <c r="Z996" s="16"/>
      <c r="AA996" s="16"/>
      <c r="AB996" s="16"/>
      <c r="AC996" s="16"/>
      <c r="AD996" s="16"/>
      <c r="AE996" s="16"/>
    </row>
    <row r="997" ht="15.75" customHeight="1">
      <c r="A997" s="93"/>
      <c r="B997" s="62"/>
      <c r="C997" s="93"/>
      <c r="D997" s="17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52"/>
      <c r="X997" s="16"/>
      <c r="Y997" s="16"/>
      <c r="Z997" s="16"/>
      <c r="AA997" s="16"/>
      <c r="AB997" s="16"/>
      <c r="AC997" s="16"/>
      <c r="AD997" s="16"/>
      <c r="AE997" s="16"/>
    </row>
    <row r="998" ht="15.75" customHeight="1">
      <c r="A998" s="93"/>
      <c r="B998" s="62"/>
      <c r="C998" s="93"/>
      <c r="D998" s="17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52"/>
      <c r="X998" s="16"/>
      <c r="Y998" s="16"/>
      <c r="Z998" s="16"/>
      <c r="AA998" s="16"/>
      <c r="AB998" s="16"/>
      <c r="AC998" s="16"/>
      <c r="AD998" s="16"/>
      <c r="AE998" s="16"/>
    </row>
    <row r="999" ht="15.75" customHeight="1">
      <c r="A999" s="93"/>
      <c r="B999" s="62"/>
      <c r="C999" s="93"/>
      <c r="D999" s="17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52"/>
      <c r="X999" s="16"/>
      <c r="Y999" s="16"/>
      <c r="Z999" s="16"/>
      <c r="AA999" s="16"/>
      <c r="AB999" s="16"/>
      <c r="AC999" s="16"/>
      <c r="AD999" s="16"/>
      <c r="AE999" s="16"/>
    </row>
    <row r="1000" ht="15.75" customHeight="1">
      <c r="A1000" s="93"/>
      <c r="B1000" s="62"/>
      <c r="C1000" s="93"/>
      <c r="D1000" s="17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52"/>
      <c r="X1000" s="16"/>
      <c r="Y1000" s="16"/>
      <c r="Z1000" s="16"/>
      <c r="AA1000" s="16"/>
      <c r="AB1000" s="16"/>
      <c r="AC1000" s="16"/>
      <c r="AD1000" s="16"/>
      <c r="AE1000" s="16"/>
    </row>
  </sheetData>
  <autoFilter ref="$A$3:$AE$408"/>
  <mergeCells count="4">
    <mergeCell ref="B1:H1"/>
    <mergeCell ref="K1:N1"/>
    <mergeCell ref="O1:R1"/>
    <mergeCell ref="S1:U1"/>
  </mergeCells>
  <conditionalFormatting sqref="A5:G5 A4 A6 A10 A13:A18 A26:G27 A21:A25 A29:G29 A28 A32:G32 A30:A31 A33 Q4:R33 K28:K33 K11:K20 L11:P33 T7:U8 U9:U10 S11:U33 A7:H9 A11:H12 A19:H20 J34:U142 J143:N144 P143:U144 A34:G206 H24:H207 D207:G207 I4:I207 J145:U207 V34:V1000 C208:U208 H212:H1000 I215:U520 N209:U211 A207:A211 J209 W34:W520 A212:G520 I212:I214 K212:U214">
    <cfRule type="expression" dxfId="0" priority="1">
      <formula>$W4&gt;0</formula>
    </cfRule>
  </conditionalFormatting>
  <conditionalFormatting sqref="K68:T68 A68:G68">
    <cfRule type="expression" dxfId="0" priority="2">
      <formula>$W$68&gt;0</formula>
    </cfRule>
  </conditionalFormatting>
  <conditionalFormatting sqref="A69:G103">
    <cfRule type="expression" dxfId="0" priority="3">
      <formula>$W69&gt;0</formula>
    </cfRule>
  </conditionalFormatting>
  <conditionalFormatting sqref="W34:W520">
    <cfRule type="cellIs" dxfId="2" priority="4" operator="greaterThan">
      <formula>0</formula>
    </cfRule>
  </conditionalFormatting>
  <conditionalFormatting sqref="W67">
    <cfRule type="cellIs" dxfId="2" priority="5" operator="greaterThan">
      <formula>0</formula>
    </cfRule>
  </conditionalFormatting>
  <conditionalFormatting sqref="J11:J12">
    <cfRule type="expression" dxfId="0" priority="6">
      <formula>$W11&gt;0</formula>
    </cfRule>
  </conditionalFormatting>
  <conditionalFormatting sqref="J68">
    <cfRule type="expression" dxfId="0" priority="7">
      <formula>$W$68&gt;0</formula>
    </cfRule>
  </conditionalFormatting>
  <conditionalFormatting sqref="J69:J103">
    <cfRule type="expression" dxfId="0" priority="8">
      <formula>$W69&gt;0</formula>
    </cfRule>
  </conditionalFormatting>
  <conditionalFormatting sqref="B10">
    <cfRule type="expression" dxfId="0" priority="9">
      <formula>$W7&gt;0</formula>
    </cfRule>
  </conditionalFormatting>
  <conditionalFormatting sqref="C10:G10">
    <cfRule type="expression" dxfId="0" priority="10">
      <formula>$W9&gt;0</formula>
    </cfRule>
  </conditionalFormatting>
  <conditionalFormatting sqref="B13:G18">
    <cfRule type="expression" dxfId="0" priority="11">
      <formula>$W13&gt;0</formula>
    </cfRule>
  </conditionalFormatting>
  <conditionalFormatting sqref="B21:G25">
    <cfRule type="expression" dxfId="0" priority="12">
      <formula>$W21&gt;0</formula>
    </cfRule>
  </conditionalFormatting>
  <conditionalFormatting sqref="B28:G28">
    <cfRule type="expression" dxfId="0" priority="13">
      <formula>$W28&gt;0</formula>
    </cfRule>
  </conditionalFormatting>
  <conditionalFormatting sqref="B30:G31">
    <cfRule type="expression" dxfId="0" priority="14">
      <formula>$W30&gt;0</formula>
    </cfRule>
  </conditionalFormatting>
  <conditionalFormatting sqref="B33:G33">
    <cfRule type="expression" dxfId="0" priority="15">
      <formula>$W33&gt;0</formula>
    </cfRule>
  </conditionalFormatting>
  <conditionalFormatting sqref="J7:J8">
    <cfRule type="expression" dxfId="0" priority="16">
      <formula>$W7&gt;0</formula>
    </cfRule>
  </conditionalFormatting>
  <conditionalFormatting sqref="J10">
    <cfRule type="expression" dxfId="0" priority="17">
      <formula>$W9&gt;0</formula>
    </cfRule>
  </conditionalFormatting>
  <conditionalFormatting sqref="J13:J33">
    <cfRule type="expression" dxfId="0" priority="18">
      <formula>$W13&gt;0</formula>
    </cfRule>
  </conditionalFormatting>
  <conditionalFormatting sqref="K7:K8">
    <cfRule type="expression" dxfId="0" priority="19">
      <formula>$W7&gt;0</formula>
    </cfRule>
  </conditionalFormatting>
  <conditionalFormatting sqref="K10">
    <cfRule type="expression" dxfId="0" priority="20">
      <formula>$W9&gt;0</formula>
    </cfRule>
  </conditionalFormatting>
  <conditionalFormatting sqref="K21:K25">
    <cfRule type="expression" dxfId="0" priority="21">
      <formula>$W21&gt;0</formula>
    </cfRule>
  </conditionalFormatting>
  <conditionalFormatting sqref="L7:L8">
    <cfRule type="expression" dxfId="0" priority="22">
      <formula>$W7&gt;0</formula>
    </cfRule>
  </conditionalFormatting>
  <conditionalFormatting sqref="L10">
    <cfRule type="expression" dxfId="0" priority="23">
      <formula>$W9&gt;0</formula>
    </cfRule>
  </conditionalFormatting>
  <conditionalFormatting sqref="M7:P8">
    <cfRule type="expression" dxfId="0" priority="24">
      <formula>$W7&gt;0</formula>
    </cfRule>
  </conditionalFormatting>
  <conditionalFormatting sqref="M10:P10">
    <cfRule type="expression" dxfId="0" priority="25">
      <formula>$W9&gt;0</formula>
    </cfRule>
  </conditionalFormatting>
  <conditionalFormatting sqref="S7:S8">
    <cfRule type="expression" dxfId="0" priority="26">
      <formula>$W7&gt;0</formula>
    </cfRule>
  </conditionalFormatting>
  <conditionalFormatting sqref="S10">
    <cfRule type="expression" dxfId="0" priority="27">
      <formula>$W9&gt;0</formula>
    </cfRule>
  </conditionalFormatting>
  <conditionalFormatting sqref="W7:W33">
    <cfRule type="expression" dxfId="0" priority="28">
      <formula>$W7&gt;0</formula>
    </cfRule>
  </conditionalFormatting>
  <conditionalFormatting sqref="W7:W33">
    <cfRule type="cellIs" dxfId="2" priority="29" operator="greaterThan">
      <formula>0</formula>
    </cfRule>
  </conditionalFormatting>
  <conditionalFormatting sqref="V7:V33">
    <cfRule type="expression" dxfId="0" priority="30">
      <formula>$W7&gt;0</formula>
    </cfRule>
  </conditionalFormatting>
  <conditionalFormatting sqref="T10">
    <cfRule type="expression" dxfId="0" priority="31">
      <formula>$W9&gt;0</formula>
    </cfRule>
  </conditionalFormatting>
  <conditionalFormatting sqref="K26">
    <cfRule type="expression" dxfId="0" priority="32">
      <formula>$W27&gt;0</formula>
    </cfRule>
  </conditionalFormatting>
  <conditionalFormatting sqref="K101">
    <cfRule type="expression" dxfId="0" priority="33">
      <formula>$W$68&gt;0</formula>
    </cfRule>
  </conditionalFormatting>
  <conditionalFormatting sqref="K69">
    <cfRule type="expression" dxfId="0" priority="34">
      <formula>$W$68&gt;0</formula>
    </cfRule>
  </conditionalFormatting>
  <conditionalFormatting sqref="K71:K72">
    <cfRule type="expression" dxfId="0" priority="35">
      <formula>$W$68&gt;0</formula>
    </cfRule>
  </conditionalFormatting>
  <conditionalFormatting sqref="K74:K90">
    <cfRule type="expression" dxfId="0" priority="36">
      <formula>$W$68&gt;0</formula>
    </cfRule>
  </conditionalFormatting>
  <conditionalFormatting sqref="H5">
    <cfRule type="expression" dxfId="0" priority="37">
      <formula>$W5&gt;0</formula>
    </cfRule>
  </conditionalFormatting>
  <conditionalFormatting sqref="H10">
    <cfRule type="expression" dxfId="0" priority="38">
      <formula>$W9&gt;0</formula>
    </cfRule>
  </conditionalFormatting>
  <conditionalFormatting sqref="H13:H18">
    <cfRule type="expression" dxfId="0" priority="39">
      <formula>$W13&gt;0</formula>
    </cfRule>
  </conditionalFormatting>
  <conditionalFormatting sqref="H21:H23">
    <cfRule type="expression" dxfId="0" priority="40">
      <formula>$W21&gt;0</formula>
    </cfRule>
  </conditionalFormatting>
  <conditionalFormatting sqref="I68">
    <cfRule type="expression" dxfId="0" priority="41">
      <formula>$W$68&gt;0</formula>
    </cfRule>
  </conditionalFormatting>
  <conditionalFormatting sqref="B207:C207">
    <cfRule type="expression" dxfId="0" priority="42">
      <formula>$W208&gt;0</formula>
    </cfRule>
  </conditionalFormatting>
  <conditionalFormatting sqref="C210:M210 J211:J214">
    <cfRule type="expression" dxfId="0" priority="43">
      <formula>#REF!&gt;0</formula>
    </cfRule>
  </conditionalFormatting>
  <conditionalFormatting sqref="B209:F209">
    <cfRule type="expression" dxfId="0" priority="44">
      <formula>#REF!&gt;0</formula>
    </cfRule>
  </conditionalFormatting>
  <conditionalFormatting sqref="K209">
    <cfRule type="expression" dxfId="0" priority="45">
      <formula>#REF!&gt;0</formula>
    </cfRule>
  </conditionalFormatting>
  <hyperlinks>
    <hyperlink r:id="rId2" ref="G71"/>
    <hyperlink r:id="rId3" ref="G113"/>
    <hyperlink r:id="rId4" ref="G114"/>
    <hyperlink r:id="rId5" ref="G115"/>
    <hyperlink r:id="rId6" ref="G116"/>
    <hyperlink r:id="rId7" ref="G117"/>
    <hyperlink r:id="rId8" ref="G118"/>
    <hyperlink r:id="rId9" ref="G119"/>
    <hyperlink r:id="rId10" ref="G120"/>
    <hyperlink r:id="rId11" ref="G121"/>
    <hyperlink r:id="rId12" ref="G122"/>
    <hyperlink r:id="rId13" ref="G123"/>
    <hyperlink r:id="rId14" ref="G124"/>
    <hyperlink r:id="rId15" ref="G127"/>
    <hyperlink r:id="rId16" ref="G128"/>
    <hyperlink r:id="rId17" ref="G129"/>
    <hyperlink r:id="rId18" ref="G130"/>
    <hyperlink r:id="rId19" ref="G131"/>
    <hyperlink r:id="rId20" ref="G132"/>
    <hyperlink r:id="rId21" ref="G133"/>
    <hyperlink r:id="rId22" ref="G134"/>
    <hyperlink r:id="rId23" ref="G135"/>
    <hyperlink r:id="rId24" ref="G136"/>
    <hyperlink r:id="rId25" ref="G137"/>
    <hyperlink r:id="rId26" ref="G138"/>
    <hyperlink r:id="rId27" ref="G139"/>
    <hyperlink r:id="rId28" ref="G140"/>
    <hyperlink r:id="rId29" ref="G141"/>
    <hyperlink r:id="rId30" ref="G142"/>
    <hyperlink r:id="rId31" ref="G143"/>
    <hyperlink r:id="rId32" ref="G144"/>
    <hyperlink r:id="rId33" ref="G145"/>
    <hyperlink r:id="rId34" ref="G146"/>
    <hyperlink r:id="rId35" ref="G151"/>
    <hyperlink r:id="rId36" ref="G158"/>
    <hyperlink r:id="rId37" ref="G159"/>
    <hyperlink r:id="rId38" ref="G160"/>
    <hyperlink r:id="rId39" ref="G161"/>
    <hyperlink r:id="rId40" ref="G162"/>
    <hyperlink r:id="rId41" ref="G163"/>
    <hyperlink r:id="rId42" ref="G164"/>
    <hyperlink r:id="rId43" ref="G165"/>
    <hyperlink r:id="rId44" ref="G168"/>
    <hyperlink r:id="rId45" ref="G169"/>
    <hyperlink r:id="rId46" ref="G170"/>
    <hyperlink r:id="rId47" ref="G176"/>
    <hyperlink r:id="rId48" ref="G177"/>
    <hyperlink r:id="rId49" ref="G178"/>
    <hyperlink r:id="rId50" ref="G179"/>
    <hyperlink r:id="rId51" ref="G181"/>
    <hyperlink r:id="rId52" ref="G183"/>
    <hyperlink r:id="rId53" ref="G185"/>
    <hyperlink r:id="rId54" ref="G186"/>
    <hyperlink r:id="rId55" ref="G187"/>
    <hyperlink r:id="rId56" ref="G188"/>
    <hyperlink r:id="rId57" ref="G189"/>
    <hyperlink r:id="rId58" ref="G190"/>
    <hyperlink r:id="rId59" ref="G192"/>
    <hyperlink r:id="rId60" ref="G203"/>
    <hyperlink r:id="rId61" ref="G204"/>
    <hyperlink r:id="rId62" ref="G210"/>
    <hyperlink r:id="rId63" ref="G212"/>
    <hyperlink r:id="rId64" ref="G213"/>
  </hyperlinks>
  <printOptions/>
  <pageMargins bottom="0.75" footer="0.0" header="0.0" left="0.7" right="0.7" top="0.75"/>
  <pageSetup orientation="portrait"/>
  <drawing r:id="rId65"/>
  <legacyDrawing r:id="rId6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3" width="4.75"/>
    <col customWidth="1" min="4" max="4" width="10.13"/>
    <col customWidth="1" min="5" max="5" width="10.88"/>
    <col customWidth="1" min="6" max="6" width="4.75"/>
    <col customWidth="1" min="7" max="8" width="7.63"/>
    <col customWidth="1" min="9" max="9" width="10.88"/>
    <col customWidth="1" min="10" max="10" width="4.75"/>
    <col customWidth="1" min="11" max="12" width="7.63"/>
    <col customWidth="1" min="13" max="13" width="10.88"/>
    <col customWidth="1" min="14" max="14" width="4.75"/>
    <col customWidth="1" min="15" max="16" width="7.63"/>
    <col customWidth="1" min="17" max="17" width="10.88"/>
    <col customWidth="1" min="18" max="18" width="4.75"/>
    <col customWidth="1" min="19" max="30" width="7.63"/>
  </cols>
  <sheetData>
    <row r="2">
      <c r="AD2" s="56">
        <v>1.0</v>
      </c>
    </row>
    <row r="4">
      <c r="E4" s="16"/>
      <c r="F4" s="62"/>
      <c r="I4" s="16"/>
      <c r="J4" s="62"/>
      <c r="M4" s="16"/>
      <c r="N4" s="62"/>
    </row>
    <row r="6"/>
    <row r="7"/>
    <row r="8"/>
    <row r="9">
      <c r="B9" s="16"/>
      <c r="F9" s="16"/>
      <c r="J9" s="16"/>
      <c r="N9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0"/>
    <col customWidth="1" min="11" max="11" width="8.75"/>
    <col customWidth="1" min="12" max="14" width="8.38"/>
    <col customWidth="1" min="15" max="15" width="8.0"/>
    <col customWidth="1" min="16" max="24" width="4.75"/>
    <col customWidth="1" min="25" max="32" width="8.0"/>
    <col customWidth="1" min="33" max="33" width="8.38"/>
    <col customWidth="1" min="34" max="35" width="8.0"/>
  </cols>
  <sheetData>
    <row r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5"/>
      <c r="AA1" s="65"/>
      <c r="AB1" s="65"/>
      <c r="AC1" s="65"/>
      <c r="AD1" s="64"/>
      <c r="AE1" s="64"/>
      <c r="AF1" s="64"/>
      <c r="AG1" s="64"/>
      <c r="AH1" s="16"/>
      <c r="AI1" s="16"/>
    </row>
    <row r="2">
      <c r="A2" s="64"/>
      <c r="B2" s="66" t="s">
        <v>931</v>
      </c>
      <c r="C2" s="67"/>
      <c r="D2" s="67"/>
      <c r="E2" s="67"/>
      <c r="F2" s="67"/>
      <c r="G2" s="67"/>
      <c r="H2" s="67"/>
      <c r="I2" s="68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5"/>
      <c r="AA2" s="65" t="s">
        <v>934</v>
      </c>
      <c r="AB2" s="65" t="s">
        <v>936</v>
      </c>
      <c r="AC2" s="5" t="s">
        <v>937</v>
      </c>
      <c r="AD2" s="64" t="s">
        <v>881</v>
      </c>
      <c r="AE2" s="64">
        <v>1.0</v>
      </c>
      <c r="AF2" s="64"/>
      <c r="AG2" s="64"/>
      <c r="AH2" s="16"/>
      <c r="AI2" s="16"/>
    </row>
    <row r="3">
      <c r="A3" s="64"/>
      <c r="B3" s="69" t="s">
        <v>938</v>
      </c>
      <c r="C3" s="70" t="s">
        <v>939</v>
      </c>
      <c r="D3" s="70" t="s">
        <v>941</v>
      </c>
      <c r="E3" s="70" t="s">
        <v>942</v>
      </c>
      <c r="F3" s="70" t="s">
        <v>943</v>
      </c>
      <c r="G3" s="70" t="s">
        <v>944</v>
      </c>
      <c r="H3" s="70" t="s">
        <v>945</v>
      </c>
      <c r="I3" s="71" t="s">
        <v>947</v>
      </c>
      <c r="J3" s="64"/>
      <c r="K3" s="72" t="s">
        <v>12</v>
      </c>
      <c r="L3" s="73" t="s">
        <v>881</v>
      </c>
      <c r="M3" s="73" t="s">
        <v>949</v>
      </c>
      <c r="N3" s="73" t="s">
        <v>950</v>
      </c>
      <c r="O3" s="64"/>
      <c r="P3" s="64"/>
      <c r="Q3" s="64"/>
      <c r="R3" s="64"/>
      <c r="S3" s="64"/>
      <c r="T3" s="64"/>
      <c r="U3" s="74"/>
      <c r="V3" s="74"/>
      <c r="W3" s="74"/>
      <c r="X3" s="74"/>
      <c r="Y3" s="64"/>
      <c r="Z3" s="5"/>
      <c r="AA3" s="65">
        <v>1.0</v>
      </c>
      <c r="AB3" s="65">
        <v>1.0</v>
      </c>
      <c r="AC3" s="5" t="s">
        <v>742</v>
      </c>
      <c r="AD3" s="64" t="str">
        <f t="shared" ref="AD3:AD107" si="1">IF(AE3=0,"No","Yes")</f>
        <v>Yes</v>
      </c>
      <c r="AE3" s="64">
        <f>COUNTIF(Input!I:I,AC3)</f>
        <v>2</v>
      </c>
      <c r="AF3" s="64"/>
      <c r="AG3" s="75" t="str">
        <f>IF(Input!W4="",Input!I4,0)</f>
        <v>101/2</v>
      </c>
      <c r="AH3" s="16" t="str">
        <f t="shared" ref="AH3:AH141" si="2">IF(AG3=0,"No","Yes")</f>
        <v>Yes</v>
      </c>
      <c r="AI3" s="16"/>
    </row>
    <row r="4" ht="20.25" customHeight="1">
      <c r="A4" s="64"/>
      <c r="B4" s="76" t="s">
        <v>742</v>
      </c>
      <c r="C4" s="77" t="s">
        <v>202</v>
      </c>
      <c r="D4" s="77" t="s">
        <v>276</v>
      </c>
      <c r="E4" s="77" t="s">
        <v>812</v>
      </c>
      <c r="F4" s="78" t="s">
        <v>664</v>
      </c>
      <c r="G4" s="78" t="s">
        <v>850</v>
      </c>
      <c r="H4" s="78" t="s">
        <v>230</v>
      </c>
      <c r="I4" s="79" t="s">
        <v>428</v>
      </c>
      <c r="J4" s="64"/>
      <c r="K4" s="80" t="s">
        <v>52</v>
      </c>
      <c r="L4" s="81">
        <f>COUNTIF(Input!H:H,"Female")-COUNTIFS(Input!H:H,"Female",Input!W:W,"&gt;0")</f>
        <v>25</v>
      </c>
      <c r="M4" s="82">
        <f t="shared" ref="M4:M5" si="3">N4-L4</f>
        <v>3</v>
      </c>
      <c r="N4" s="82">
        <v>28.0</v>
      </c>
      <c r="O4" s="64"/>
      <c r="P4" s="64"/>
      <c r="Q4" s="64"/>
      <c r="R4" s="64"/>
      <c r="S4" s="64"/>
      <c r="T4" s="64"/>
      <c r="U4" s="83"/>
      <c r="V4" s="83"/>
      <c r="W4" s="84"/>
      <c r="X4" s="74"/>
      <c r="Y4" s="64"/>
      <c r="Z4" s="5"/>
      <c r="AA4" s="65">
        <v>1.0</v>
      </c>
      <c r="AB4" s="65">
        <v>1.0</v>
      </c>
      <c r="AC4" s="5" t="s">
        <v>33</v>
      </c>
      <c r="AD4" s="64" t="str">
        <f t="shared" si="1"/>
        <v>Yes</v>
      </c>
      <c r="AE4" s="64">
        <f>COUNTIF(Input!I:I,AC4)</f>
        <v>1</v>
      </c>
      <c r="AF4" s="64"/>
      <c r="AG4" s="75">
        <f>IF(Input!W5="",Input!I5,0)</f>
        <v>0</v>
      </c>
      <c r="AH4" s="16" t="str">
        <f t="shared" si="2"/>
        <v>No</v>
      </c>
      <c r="AI4" s="16"/>
    </row>
    <row r="5" ht="20.25" customHeight="1">
      <c r="A5" s="64"/>
      <c r="B5" s="85" t="s">
        <v>33</v>
      </c>
      <c r="C5" s="86" t="s">
        <v>176</v>
      </c>
      <c r="D5" s="86" t="s">
        <v>269</v>
      </c>
      <c r="E5" s="86" t="s">
        <v>815</v>
      </c>
      <c r="F5" s="87" t="s">
        <v>669</v>
      </c>
      <c r="G5" s="87" t="s">
        <v>845</v>
      </c>
      <c r="H5" s="87" t="s">
        <v>224</v>
      </c>
      <c r="I5" s="88" t="s">
        <v>148</v>
      </c>
      <c r="J5" s="64"/>
      <c r="K5" s="89" t="s">
        <v>32</v>
      </c>
      <c r="L5" s="90">
        <f>COUNTIF(Input!H:H,"Male")-COUNTIFS(Input!H:H,"Male",Input!W:W,"&gt;0")</f>
        <v>61</v>
      </c>
      <c r="M5" s="91">
        <f t="shared" si="3"/>
        <v>16</v>
      </c>
      <c r="N5" s="91">
        <v>77.0</v>
      </c>
      <c r="O5" s="64"/>
      <c r="P5" s="64"/>
      <c r="Q5" s="64"/>
      <c r="R5" s="64"/>
      <c r="S5" s="64"/>
      <c r="T5" s="64"/>
      <c r="U5" s="83"/>
      <c r="V5" s="83"/>
      <c r="W5" s="84"/>
      <c r="X5" s="74"/>
      <c r="Y5" s="64"/>
      <c r="Z5" s="5"/>
      <c r="AA5" s="65">
        <v>1.0</v>
      </c>
      <c r="AB5" s="65">
        <v>1.0</v>
      </c>
      <c r="AC5" s="5" t="s">
        <v>417</v>
      </c>
      <c r="AD5" s="64" t="str">
        <f t="shared" si="1"/>
        <v>Yes</v>
      </c>
      <c r="AE5" s="64">
        <f>COUNTIF(Input!I:I,AC5)</f>
        <v>1</v>
      </c>
      <c r="AF5" s="64"/>
      <c r="AG5" s="75" t="str">
        <f>IF(Input!W6="",Input!I6,0)</f>
        <v>102/5</v>
      </c>
      <c r="AH5" s="16" t="str">
        <f t="shared" si="2"/>
        <v>Yes</v>
      </c>
      <c r="AI5" s="16"/>
    </row>
    <row r="6" ht="20.25" customHeight="1">
      <c r="A6" s="64"/>
      <c r="B6" s="85" t="s">
        <v>417</v>
      </c>
      <c r="C6" s="86" t="s">
        <v>313</v>
      </c>
      <c r="D6" s="86" t="s">
        <v>183</v>
      </c>
      <c r="E6" s="86" t="s">
        <v>979</v>
      </c>
      <c r="F6" s="87" t="s">
        <v>674</v>
      </c>
      <c r="G6" s="87" t="s">
        <v>205</v>
      </c>
      <c r="H6" s="87" t="s">
        <v>886</v>
      </c>
      <c r="I6" s="88" t="s">
        <v>130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74"/>
      <c r="V6" s="74"/>
      <c r="W6" s="74"/>
      <c r="X6" s="74"/>
      <c r="Y6" s="64"/>
      <c r="Z6" s="5"/>
      <c r="AA6" s="65">
        <v>1.0</v>
      </c>
      <c r="AB6" s="65">
        <v>1.0</v>
      </c>
      <c r="AC6" s="5" t="s">
        <v>135</v>
      </c>
      <c r="AD6" s="64" t="str">
        <f t="shared" si="1"/>
        <v>Yes</v>
      </c>
      <c r="AE6" s="64">
        <f>COUNTIF(Input!I:I,AC6)</f>
        <v>1</v>
      </c>
      <c r="AF6" s="64"/>
      <c r="AG6" s="75">
        <f>IF(Input!W7="",Input!I7,0)</f>
        <v>0</v>
      </c>
      <c r="AH6" s="16" t="str">
        <f t="shared" si="2"/>
        <v>No</v>
      </c>
      <c r="AI6" s="16"/>
    </row>
    <row r="7" ht="20.25" customHeight="1">
      <c r="A7" s="64"/>
      <c r="B7" s="85" t="s">
        <v>135</v>
      </c>
      <c r="C7" s="86" t="s">
        <v>118</v>
      </c>
      <c r="D7" s="86" t="s">
        <v>189</v>
      </c>
      <c r="E7" s="94"/>
      <c r="F7" s="87" t="s">
        <v>679</v>
      </c>
      <c r="G7" s="87" t="s">
        <v>210</v>
      </c>
      <c r="H7" s="87" t="s">
        <v>833</v>
      </c>
      <c r="I7" s="88" t="s">
        <v>60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74"/>
      <c r="V7" s="74"/>
      <c r="W7" s="74"/>
      <c r="X7" s="74"/>
      <c r="Y7" s="64"/>
      <c r="Z7" s="5"/>
      <c r="AA7" s="65">
        <v>1.0</v>
      </c>
      <c r="AB7" s="65">
        <v>2.0</v>
      </c>
      <c r="AC7" s="5" t="s">
        <v>202</v>
      </c>
      <c r="AD7" s="64" t="str">
        <f t="shared" si="1"/>
        <v>Yes</v>
      </c>
      <c r="AE7" s="64">
        <f>COUNTIF(Input!I:I,AC7)</f>
        <v>1</v>
      </c>
      <c r="AF7" s="64"/>
      <c r="AG7" s="75">
        <f>IF(Input!W8="",Input!I8,0)</f>
        <v>0</v>
      </c>
      <c r="AH7" s="16" t="str">
        <f t="shared" si="2"/>
        <v>No</v>
      </c>
      <c r="AI7" s="16"/>
    </row>
    <row r="8" ht="20.25" customHeight="1">
      <c r="A8" s="64"/>
      <c r="B8" s="95"/>
      <c r="C8" s="96" t="s">
        <v>44</v>
      </c>
      <c r="D8" s="96" t="s">
        <v>461</v>
      </c>
      <c r="E8" s="97"/>
      <c r="F8" s="98"/>
      <c r="G8" s="99" t="s">
        <v>708</v>
      </c>
      <c r="H8" s="99" t="s">
        <v>141</v>
      </c>
      <c r="I8" s="100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74"/>
      <c r="V8" s="74"/>
      <c r="W8" s="74"/>
      <c r="X8" s="74"/>
      <c r="Y8" s="64"/>
      <c r="Z8" s="5"/>
      <c r="AA8" s="65">
        <v>1.0</v>
      </c>
      <c r="AB8" s="65">
        <v>2.0</v>
      </c>
      <c r="AC8" s="5" t="s">
        <v>176</v>
      </c>
      <c r="AD8" s="64" t="str">
        <f t="shared" si="1"/>
        <v>Yes</v>
      </c>
      <c r="AE8" s="64">
        <f>COUNTIF(Input!I:I,AC8)</f>
        <v>1</v>
      </c>
      <c r="AF8" s="64"/>
      <c r="AG8" s="75">
        <f>IF(Input!W9="",Input!I9,0)</f>
        <v>0</v>
      </c>
      <c r="AH8" s="16" t="str">
        <f t="shared" si="2"/>
        <v>No</v>
      </c>
      <c r="AI8" s="16"/>
    </row>
    <row r="9" ht="20.25" customHeight="1">
      <c r="A9" s="64"/>
      <c r="B9" s="101"/>
      <c r="C9" s="101"/>
      <c r="D9" s="101"/>
      <c r="E9" s="101"/>
      <c r="F9" s="101"/>
      <c r="G9" s="101"/>
      <c r="H9" s="101"/>
      <c r="I9" s="101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5"/>
      <c r="AA9" s="65">
        <v>1.0</v>
      </c>
      <c r="AB9" s="65">
        <v>2.0</v>
      </c>
      <c r="AC9" s="5" t="s">
        <v>313</v>
      </c>
      <c r="AD9" s="64" t="str">
        <f t="shared" si="1"/>
        <v>Yes</v>
      </c>
      <c r="AE9" s="64">
        <f>COUNTIF(Input!I:I,AC9)</f>
        <v>1</v>
      </c>
      <c r="AF9" s="64"/>
      <c r="AG9" s="75">
        <f>IF(Input!W10="",Input!I10,0)</f>
        <v>0</v>
      </c>
      <c r="AH9" s="16" t="str">
        <f t="shared" si="2"/>
        <v>No</v>
      </c>
      <c r="AI9" s="16"/>
    </row>
    <row r="10" ht="20.25" customHeight="1">
      <c r="A10" s="64"/>
      <c r="B10" s="66" t="s">
        <v>1009</v>
      </c>
      <c r="C10" s="67"/>
      <c r="D10" s="67"/>
      <c r="E10" s="67"/>
      <c r="F10" s="67"/>
      <c r="G10" s="67"/>
      <c r="H10" s="67"/>
      <c r="I10" s="68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5"/>
      <c r="AA10" s="65">
        <v>1.0</v>
      </c>
      <c r="AB10" s="65">
        <v>2.0</v>
      </c>
      <c r="AC10" s="5" t="s">
        <v>118</v>
      </c>
      <c r="AD10" s="64" t="str">
        <f t="shared" si="1"/>
        <v>Yes</v>
      </c>
      <c r="AE10" s="64">
        <f>COUNTIF(Input!I:I,AC10)</f>
        <v>1</v>
      </c>
      <c r="AF10" s="64"/>
      <c r="AG10" s="75">
        <f>IF(Input!W11="",Input!I11,0)</f>
        <v>0</v>
      </c>
      <c r="AH10" s="16" t="str">
        <f t="shared" si="2"/>
        <v>No</v>
      </c>
      <c r="AI10" s="16"/>
    </row>
    <row r="11" ht="20.25" customHeight="1">
      <c r="A11" s="64"/>
      <c r="B11" s="102" t="s">
        <v>938</v>
      </c>
      <c r="C11" s="103" t="s">
        <v>939</v>
      </c>
      <c r="D11" s="103" t="s">
        <v>941</v>
      </c>
      <c r="E11" s="103" t="s">
        <v>942</v>
      </c>
      <c r="F11" s="103" t="s">
        <v>943</v>
      </c>
      <c r="G11" s="103" t="s">
        <v>944</v>
      </c>
      <c r="H11" s="103" t="s">
        <v>945</v>
      </c>
      <c r="I11" s="104" t="s">
        <v>947</v>
      </c>
      <c r="J11" s="64"/>
      <c r="K11" s="64" t="s">
        <v>4</v>
      </c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5"/>
      <c r="AA11" s="65">
        <v>1.0</v>
      </c>
      <c r="AB11" s="65">
        <v>2.0</v>
      </c>
      <c r="AC11" s="5" t="s">
        <v>44</v>
      </c>
      <c r="AD11" s="64" t="str">
        <f t="shared" si="1"/>
        <v>Yes</v>
      </c>
      <c r="AE11" s="64">
        <f>COUNTIF(Input!I:I,AC11)</f>
        <v>1</v>
      </c>
      <c r="AF11" s="64"/>
      <c r="AG11" s="75">
        <f>IF(Input!W12="",Input!I12,0)</f>
        <v>0</v>
      </c>
      <c r="AH11" s="16" t="str">
        <f t="shared" si="2"/>
        <v>No</v>
      </c>
      <c r="AI11" s="16"/>
    </row>
    <row r="12" ht="20.25" customHeight="1">
      <c r="A12" s="64"/>
      <c r="B12" s="76" t="s">
        <v>398</v>
      </c>
      <c r="C12" s="77" t="s">
        <v>731</v>
      </c>
      <c r="D12" s="77" t="s">
        <v>293</v>
      </c>
      <c r="E12" s="77" t="s">
        <v>619</v>
      </c>
      <c r="F12" s="78" t="s">
        <v>914</v>
      </c>
      <c r="G12" s="78" t="s">
        <v>439</v>
      </c>
      <c r="H12" s="78" t="s">
        <v>82</v>
      </c>
      <c r="I12" s="79" t="s">
        <v>785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5"/>
      <c r="AA12" s="65">
        <v>1.0</v>
      </c>
      <c r="AB12" s="65">
        <v>3.0</v>
      </c>
      <c r="AC12" s="5" t="s">
        <v>276</v>
      </c>
      <c r="AD12" s="64" t="str">
        <f t="shared" si="1"/>
        <v>Yes</v>
      </c>
      <c r="AE12" s="64">
        <f>COUNTIF(Input!I:I,AC12)</f>
        <v>1</v>
      </c>
      <c r="AF12" s="64"/>
      <c r="AG12" s="75" t="str">
        <f>IF(Input!W13="",Input!I13,0)</f>
        <v>108/4</v>
      </c>
      <c r="AH12" s="16" t="str">
        <f t="shared" si="2"/>
        <v>Yes</v>
      </c>
      <c r="AI12" s="16"/>
    </row>
    <row r="13" ht="20.25" customHeight="1">
      <c r="A13" s="64"/>
      <c r="B13" s="85" t="s">
        <v>1010</v>
      </c>
      <c r="C13" s="86" t="s">
        <v>263</v>
      </c>
      <c r="D13" s="86" t="s">
        <v>1011</v>
      </c>
      <c r="E13" s="86" t="s">
        <v>821</v>
      </c>
      <c r="F13" s="87" t="s">
        <v>332</v>
      </c>
      <c r="G13" s="87" t="s">
        <v>1012</v>
      </c>
      <c r="H13" s="87" t="s">
        <v>88</v>
      </c>
      <c r="I13" s="88" t="s">
        <v>791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5"/>
      <c r="AA13" s="65">
        <v>1.0</v>
      </c>
      <c r="AB13" s="65">
        <v>3.0</v>
      </c>
      <c r="AC13" s="5" t="s">
        <v>269</v>
      </c>
      <c r="AD13" s="64" t="str">
        <f t="shared" si="1"/>
        <v>Yes</v>
      </c>
      <c r="AE13" s="64">
        <f>COUNTIF(Input!I:I,AC13)</f>
        <v>1</v>
      </c>
      <c r="AF13" s="64"/>
      <c r="AG13" s="75" t="str">
        <f>IF(Input!W14="",Input!I14,0)</f>
        <v>302/5</v>
      </c>
      <c r="AH13" s="16" t="str">
        <f t="shared" si="2"/>
        <v>Yes</v>
      </c>
      <c r="AI13" s="16"/>
    </row>
    <row r="14" ht="20.25" customHeight="1">
      <c r="A14" s="64"/>
      <c r="B14" s="85" t="s">
        <v>372</v>
      </c>
      <c r="C14" s="86" t="s">
        <v>946</v>
      </c>
      <c r="D14" s="86" t="s">
        <v>687</v>
      </c>
      <c r="E14" s="86" t="s">
        <v>1013</v>
      </c>
      <c r="F14" s="87" t="s">
        <v>409</v>
      </c>
      <c r="G14" s="87" t="s">
        <v>982</v>
      </c>
      <c r="H14" s="87" t="s">
        <v>756</v>
      </c>
      <c r="I14" s="88" t="s">
        <v>169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5"/>
      <c r="AA14" s="65">
        <v>1.0</v>
      </c>
      <c r="AB14" s="65">
        <v>3.0</v>
      </c>
      <c r="AC14" s="5" t="s">
        <v>183</v>
      </c>
      <c r="AD14" s="64" t="str">
        <f t="shared" si="1"/>
        <v>Yes</v>
      </c>
      <c r="AE14" s="64">
        <f>COUNTIF(Input!I:I,AC14)</f>
        <v>1</v>
      </c>
      <c r="AF14" s="64"/>
      <c r="AG14" s="75" t="str">
        <f>IF(Input!W15="",Input!I15,0)</f>
        <v>203/5</v>
      </c>
      <c r="AH14" s="16" t="str">
        <f t="shared" si="2"/>
        <v>Yes</v>
      </c>
      <c r="AI14" s="16"/>
    </row>
    <row r="15" ht="20.25" customHeight="1">
      <c r="A15" s="64"/>
      <c r="B15" s="85" t="s">
        <v>696</v>
      </c>
      <c r="C15" s="86" t="s">
        <v>288</v>
      </c>
      <c r="D15" s="86" t="s">
        <v>568</v>
      </c>
      <c r="E15" s="105"/>
      <c r="F15" s="87" t="s">
        <v>801</v>
      </c>
      <c r="G15" s="87" t="s">
        <v>652</v>
      </c>
      <c r="H15" s="87" t="s">
        <v>256</v>
      </c>
      <c r="I15" s="88" t="s">
        <v>892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5"/>
      <c r="AA15" s="65">
        <v>1.0</v>
      </c>
      <c r="AB15" s="65">
        <v>3.0</v>
      </c>
      <c r="AC15" s="5" t="s">
        <v>189</v>
      </c>
      <c r="AD15" s="64" t="str">
        <f t="shared" si="1"/>
        <v>Yes</v>
      </c>
      <c r="AE15" s="64">
        <f>COUNTIF(Input!I:I,AC15)</f>
        <v>1</v>
      </c>
      <c r="AF15" s="64"/>
      <c r="AG15" s="75" t="str">
        <f>IF(Input!W16="",Input!I16,0)</f>
        <v>207/1</v>
      </c>
      <c r="AH15" s="16" t="str">
        <f t="shared" si="2"/>
        <v>Yes</v>
      </c>
      <c r="AI15" s="16"/>
    </row>
    <row r="16" ht="20.25" customHeight="1">
      <c r="A16" s="64"/>
      <c r="B16" s="95"/>
      <c r="C16" s="96" t="s">
        <v>625</v>
      </c>
      <c r="D16" s="96" t="s">
        <v>75</v>
      </c>
      <c r="E16" s="98"/>
      <c r="F16" s="98"/>
      <c r="G16" s="99" t="s">
        <v>215</v>
      </c>
      <c r="H16" s="99" t="s">
        <v>660</v>
      </c>
      <c r="I16" s="106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5"/>
      <c r="AA16" s="65">
        <v>1.0</v>
      </c>
      <c r="AB16" s="65">
        <v>3.0</v>
      </c>
      <c r="AC16" s="5" t="s">
        <v>461</v>
      </c>
      <c r="AD16" s="64" t="str">
        <f t="shared" si="1"/>
        <v>Yes</v>
      </c>
      <c r="AE16" s="64">
        <f>COUNTIF(Input!I:I,AC16)</f>
        <v>1</v>
      </c>
      <c r="AF16" s="64"/>
      <c r="AG16" s="75" t="str">
        <f>IF(Input!W17="",Input!I17,0)</f>
        <v>207/2</v>
      </c>
      <c r="AH16" s="16" t="str">
        <f t="shared" si="2"/>
        <v>Yes</v>
      </c>
      <c r="AI16" s="16"/>
    </row>
    <row r="17" ht="20.25" customHeight="1">
      <c r="A17" s="64"/>
      <c r="B17" s="101"/>
      <c r="C17" s="101"/>
      <c r="D17" s="101"/>
      <c r="E17" s="101"/>
      <c r="F17" s="101"/>
      <c r="G17" s="101"/>
      <c r="H17" s="101"/>
      <c r="I17" s="101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5"/>
      <c r="AA17" s="65">
        <v>1.0</v>
      </c>
      <c r="AB17" s="65">
        <v>4.0</v>
      </c>
      <c r="AC17" s="5" t="s">
        <v>812</v>
      </c>
      <c r="AD17" s="64" t="str">
        <f t="shared" si="1"/>
        <v>Yes</v>
      </c>
      <c r="AE17" s="64">
        <f>COUNTIF(Input!I:I,AC17)</f>
        <v>2</v>
      </c>
      <c r="AF17" s="64"/>
      <c r="AG17" s="75">
        <f>IF(Input!W18="",Input!I18,0)</f>
        <v>0</v>
      </c>
      <c r="AH17" s="16" t="str">
        <f t="shared" si="2"/>
        <v>No</v>
      </c>
      <c r="AI17" s="16"/>
    </row>
    <row r="18" ht="20.25" customHeight="1">
      <c r="A18" s="64"/>
      <c r="B18" s="66" t="s">
        <v>1014</v>
      </c>
      <c r="C18" s="67"/>
      <c r="D18" s="67"/>
      <c r="E18" s="67"/>
      <c r="F18" s="67"/>
      <c r="G18" s="67"/>
      <c r="H18" s="67"/>
      <c r="I18" s="68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5"/>
      <c r="AA18" s="65">
        <v>1.0</v>
      </c>
      <c r="AB18" s="65">
        <v>4.0</v>
      </c>
      <c r="AC18" s="5" t="s">
        <v>815</v>
      </c>
      <c r="AD18" s="64" t="str">
        <f t="shared" si="1"/>
        <v>Yes</v>
      </c>
      <c r="AE18" s="64">
        <f>COUNTIF(Input!I:I,AC18)</f>
        <v>1</v>
      </c>
      <c r="AF18" s="64"/>
      <c r="AG18" s="75">
        <f>IF(Input!W19="",Input!I19,0)</f>
        <v>0</v>
      </c>
      <c r="AH18" s="16" t="str">
        <f t="shared" si="2"/>
        <v>No</v>
      </c>
      <c r="AI18" s="16"/>
    </row>
    <row r="19" ht="20.25" customHeight="1">
      <c r="A19" s="64"/>
      <c r="B19" s="102" t="s">
        <v>938</v>
      </c>
      <c r="C19" s="103" t="s">
        <v>939</v>
      </c>
      <c r="D19" s="103" t="s">
        <v>941</v>
      </c>
      <c r="E19" s="103" t="s">
        <v>942</v>
      </c>
      <c r="F19" s="103" t="s">
        <v>943</v>
      </c>
      <c r="G19" s="103" t="s">
        <v>944</v>
      </c>
      <c r="H19" s="103" t="s">
        <v>945</v>
      </c>
      <c r="I19" s="104" t="s">
        <v>947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5"/>
      <c r="AA19" s="65">
        <v>1.0</v>
      </c>
      <c r="AB19" s="65">
        <v>4.0</v>
      </c>
      <c r="AC19" s="5" t="s">
        <v>979</v>
      </c>
      <c r="AD19" s="64" t="str">
        <f t="shared" si="1"/>
        <v>No</v>
      </c>
      <c r="AE19" s="64">
        <f>COUNTIF(Input!I:I,AC19)</f>
        <v>0</v>
      </c>
      <c r="AF19" s="64"/>
      <c r="AG19" s="75">
        <f>IF(Input!W20="",Input!I20,0)</f>
        <v>0</v>
      </c>
      <c r="AH19" s="16" t="str">
        <f t="shared" si="2"/>
        <v>No</v>
      </c>
      <c r="AI19" s="16"/>
    </row>
    <row r="20" ht="20.25" customHeight="1">
      <c r="A20" s="64"/>
      <c r="B20" s="76" t="s">
        <v>355</v>
      </c>
      <c r="C20" s="77" t="s">
        <v>866</v>
      </c>
      <c r="D20" s="77" t="s">
        <v>1015</v>
      </c>
      <c r="E20" s="77" t="s">
        <v>807</v>
      </c>
      <c r="F20" s="77" t="s">
        <v>638</v>
      </c>
      <c r="G20" s="77" t="s">
        <v>162</v>
      </c>
      <c r="H20" s="77" t="s">
        <v>818</v>
      </c>
      <c r="I20" s="79" t="s">
        <v>751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5"/>
      <c r="AA20" s="65">
        <v>1.0</v>
      </c>
      <c r="AB20" s="65">
        <v>5.0</v>
      </c>
      <c r="AC20" s="5" t="s">
        <v>664</v>
      </c>
      <c r="AD20" s="64" t="str">
        <f t="shared" si="1"/>
        <v>Yes</v>
      </c>
      <c r="AE20" s="64">
        <f>COUNTIF(Input!I:I,AC20)</f>
        <v>1</v>
      </c>
      <c r="AF20" s="64"/>
      <c r="AG20" s="75">
        <f>IF(Input!W21="",Input!I21,0)</f>
        <v>0</v>
      </c>
      <c r="AH20" s="16" t="str">
        <f t="shared" si="2"/>
        <v>No</v>
      </c>
      <c r="AI20" s="16"/>
    </row>
    <row r="21" ht="20.25" customHeight="1">
      <c r="A21" s="64"/>
      <c r="B21" s="85" t="s">
        <v>826</v>
      </c>
      <c r="C21" s="86" t="s">
        <v>839</v>
      </c>
      <c r="D21" s="86" t="s">
        <v>907</v>
      </c>
      <c r="E21" s="86" t="s">
        <v>872</v>
      </c>
      <c r="F21" s="86" t="s">
        <v>767</v>
      </c>
      <c r="G21" s="86" t="s">
        <v>855</v>
      </c>
      <c r="H21" s="86" t="s">
        <v>391</v>
      </c>
      <c r="I21" s="88" t="s">
        <v>713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5"/>
      <c r="AA21" s="65">
        <v>1.0</v>
      </c>
      <c r="AB21" s="65">
        <v>5.0</v>
      </c>
      <c r="AC21" s="5" t="s">
        <v>669</v>
      </c>
      <c r="AD21" s="64" t="str">
        <f t="shared" si="1"/>
        <v>Yes</v>
      </c>
      <c r="AE21" s="64">
        <f>COUNTIF(Input!I:I,AC21)</f>
        <v>1</v>
      </c>
      <c r="AF21" s="64"/>
      <c r="AG21" s="75" t="str">
        <f>IF(Input!W22="",Input!I22,0)</f>
        <v>303/5</v>
      </c>
      <c r="AH21" s="16" t="str">
        <f t="shared" si="2"/>
        <v>Yes</v>
      </c>
      <c r="AI21" s="16"/>
    </row>
    <row r="22" ht="20.25" customHeight="1">
      <c r="A22" s="64"/>
      <c r="B22" s="85" t="s">
        <v>383</v>
      </c>
      <c r="C22" s="86" t="s">
        <v>609</v>
      </c>
      <c r="D22" s="86" t="s">
        <v>720</v>
      </c>
      <c r="E22" s="86" t="s">
        <v>1016</v>
      </c>
      <c r="F22" s="86" t="s">
        <v>631</v>
      </c>
      <c r="G22" s="86" t="s">
        <v>779</v>
      </c>
      <c r="H22" s="86" t="s">
        <v>478</v>
      </c>
      <c r="I22" s="88" t="s">
        <v>762</v>
      </c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5"/>
      <c r="AA22" s="65">
        <v>1.0</v>
      </c>
      <c r="AB22" s="65">
        <v>5.0</v>
      </c>
      <c r="AC22" s="5" t="s">
        <v>674</v>
      </c>
      <c r="AD22" s="64" t="str">
        <f t="shared" si="1"/>
        <v>Yes</v>
      </c>
      <c r="AE22" s="64">
        <f>COUNTIF(Input!I:I,AC22)</f>
        <v>1</v>
      </c>
      <c r="AF22" s="64"/>
      <c r="AG22" s="75" t="str">
        <f>IF(Input!W23="",Input!I23,0)</f>
        <v>102/4</v>
      </c>
      <c r="AH22" s="16" t="str">
        <f t="shared" si="2"/>
        <v>Yes</v>
      </c>
      <c r="AI22" s="16"/>
    </row>
    <row r="23" ht="20.25" customHeight="1">
      <c r="A23" s="64"/>
      <c r="B23" s="85" t="s">
        <v>342</v>
      </c>
      <c r="C23" s="86" t="s">
        <v>453</v>
      </c>
      <c r="D23" s="86" t="s">
        <v>724</v>
      </c>
      <c r="E23" s="105"/>
      <c r="F23" s="86" t="s">
        <v>602</v>
      </c>
      <c r="G23" s="86" t="s">
        <v>535</v>
      </c>
      <c r="H23" s="86" t="s">
        <v>562</v>
      </c>
      <c r="I23" s="88" t="s">
        <v>1017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5"/>
      <c r="AA23" s="65">
        <v>1.0</v>
      </c>
      <c r="AB23" s="65">
        <v>5.0</v>
      </c>
      <c r="AC23" s="5" t="s">
        <v>679</v>
      </c>
      <c r="AD23" s="64" t="str">
        <f t="shared" si="1"/>
        <v>Yes</v>
      </c>
      <c r="AE23" s="64">
        <f>COUNTIF(Input!I:I,AC23)</f>
        <v>1</v>
      </c>
      <c r="AF23" s="64"/>
      <c r="AG23" s="75">
        <f>IF(Input!W24="",Input!I24,0)</f>
        <v>0</v>
      </c>
      <c r="AH23" s="16" t="str">
        <f t="shared" si="2"/>
        <v>No</v>
      </c>
      <c r="AI23" s="16"/>
    </row>
    <row r="24" ht="20.25" customHeight="1">
      <c r="A24" s="64"/>
      <c r="B24" s="95"/>
      <c r="C24" s="96" t="s">
        <v>68</v>
      </c>
      <c r="D24" s="96" t="s">
        <v>112</v>
      </c>
      <c r="E24" s="98"/>
      <c r="F24" s="98"/>
      <c r="G24" s="96" t="s">
        <v>321</v>
      </c>
      <c r="H24" s="96" t="s">
        <v>550</v>
      </c>
      <c r="I24" s="106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5"/>
      <c r="AA24" s="65">
        <v>1.0</v>
      </c>
      <c r="AB24" s="65">
        <v>6.0</v>
      </c>
      <c r="AC24" s="5" t="s">
        <v>850</v>
      </c>
      <c r="AD24" s="64" t="str">
        <f t="shared" si="1"/>
        <v>Yes</v>
      </c>
      <c r="AE24" s="64">
        <f>COUNTIF(Input!I:I,AC24)</f>
        <v>1</v>
      </c>
      <c r="AF24" s="64"/>
      <c r="AG24" s="75">
        <f>IF(Input!W25="",Input!I25,0)</f>
        <v>0</v>
      </c>
      <c r="AH24" s="16" t="str">
        <f t="shared" si="2"/>
        <v>No</v>
      </c>
      <c r="AI24" s="16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5"/>
      <c r="AA25" s="65">
        <v>1.0</v>
      </c>
      <c r="AB25" s="65">
        <v>6.0</v>
      </c>
      <c r="AC25" s="5" t="s">
        <v>845</v>
      </c>
      <c r="AD25" s="64" t="str">
        <f t="shared" si="1"/>
        <v>Yes</v>
      </c>
      <c r="AE25" s="64">
        <f>COUNTIF(Input!I:I,AC25)</f>
        <v>1</v>
      </c>
      <c r="AF25" s="64"/>
      <c r="AG25" s="75">
        <f>IF(Input!W26="",Input!I26,0)</f>
        <v>0</v>
      </c>
      <c r="AH25" s="16" t="str">
        <f t="shared" si="2"/>
        <v>No</v>
      </c>
      <c r="AI25" s="16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5"/>
      <c r="AA26" s="65">
        <v>1.0</v>
      </c>
      <c r="AB26" s="65">
        <v>6.0</v>
      </c>
      <c r="AC26" s="5" t="s">
        <v>205</v>
      </c>
      <c r="AD26" s="64" t="str">
        <f t="shared" si="1"/>
        <v>Yes</v>
      </c>
      <c r="AE26" s="64">
        <f>COUNTIF(Input!I:I,AC26)</f>
        <v>1</v>
      </c>
      <c r="AF26" s="64"/>
      <c r="AG26" s="75">
        <f>IF(Input!W27="",Input!I27,0)</f>
        <v>0</v>
      </c>
      <c r="AH26" s="16" t="str">
        <f t="shared" si="2"/>
        <v>No</v>
      </c>
      <c r="AI26" s="16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5"/>
      <c r="AA27" s="65">
        <v>1.0</v>
      </c>
      <c r="AB27" s="65">
        <v>6.0</v>
      </c>
      <c r="AC27" s="5" t="s">
        <v>210</v>
      </c>
      <c r="AD27" s="64" t="str">
        <f t="shared" si="1"/>
        <v>Yes</v>
      </c>
      <c r="AE27" s="64">
        <f>COUNTIF(Input!I:I,AC27)</f>
        <v>1</v>
      </c>
      <c r="AF27" s="64"/>
      <c r="AG27" s="75" t="str">
        <f>IF(Input!W28="",Input!I28,0)</f>
        <v>101/4</v>
      </c>
      <c r="AH27" s="16" t="str">
        <f t="shared" si="2"/>
        <v>Yes</v>
      </c>
      <c r="AI27" s="16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5"/>
      <c r="AA28" s="65">
        <v>1.0</v>
      </c>
      <c r="AB28" s="65">
        <v>6.0</v>
      </c>
      <c r="AC28" s="5" t="s">
        <v>708</v>
      </c>
      <c r="AD28" s="64" t="str">
        <f t="shared" si="1"/>
        <v>Yes</v>
      </c>
      <c r="AE28" s="64">
        <f>COUNTIF(Input!I:I,AC28)</f>
        <v>1</v>
      </c>
      <c r="AF28" s="64"/>
      <c r="AG28" s="75">
        <f>IF(Input!W29="",Input!I29,0)</f>
        <v>0</v>
      </c>
      <c r="AH28" s="16" t="str">
        <f t="shared" si="2"/>
        <v>No</v>
      </c>
      <c r="AI28" s="16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5"/>
      <c r="AA29" s="65">
        <v>1.0</v>
      </c>
      <c r="AB29" s="65">
        <v>7.0</v>
      </c>
      <c r="AC29" s="5" t="s">
        <v>230</v>
      </c>
      <c r="AD29" s="64" t="str">
        <f t="shared" si="1"/>
        <v>Yes</v>
      </c>
      <c r="AE29" s="64">
        <f>COUNTIF(Input!I:I,AC29)</f>
        <v>1</v>
      </c>
      <c r="AF29" s="64"/>
      <c r="AG29" s="75" t="str">
        <f>IF(Input!W30="",Input!I30,0)</f>
        <v>107/5</v>
      </c>
      <c r="AH29" s="16" t="str">
        <f t="shared" si="2"/>
        <v>Yes</v>
      </c>
      <c r="AI29" s="16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5"/>
      <c r="AA30" s="65">
        <v>1.0</v>
      </c>
      <c r="AB30" s="65">
        <v>7.0</v>
      </c>
      <c r="AC30" s="5" t="s">
        <v>224</v>
      </c>
      <c r="AD30" s="64" t="str">
        <f t="shared" si="1"/>
        <v>Yes</v>
      </c>
      <c r="AE30" s="64">
        <f>COUNTIF(Input!I:I,AC30)</f>
        <v>1</v>
      </c>
      <c r="AF30" s="64"/>
      <c r="AG30" s="75">
        <f>IF(Input!W31="",Input!I31,0)</f>
        <v>0</v>
      </c>
      <c r="AH30" s="16" t="str">
        <f t="shared" si="2"/>
        <v>No</v>
      </c>
      <c r="AI30" s="16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5"/>
      <c r="AA31" s="65">
        <v>1.0</v>
      </c>
      <c r="AB31" s="65">
        <v>7.0</v>
      </c>
      <c r="AC31" s="5" t="s">
        <v>886</v>
      </c>
      <c r="AD31" s="64" t="str">
        <f t="shared" si="1"/>
        <v>Yes</v>
      </c>
      <c r="AE31" s="64">
        <f>COUNTIF(Input!I:I,AC31)</f>
        <v>1</v>
      </c>
      <c r="AF31" s="64"/>
      <c r="AG31" s="75">
        <f>IF(Input!W32="",Input!I32,0)</f>
        <v>0</v>
      </c>
      <c r="AH31" s="16" t="str">
        <f t="shared" si="2"/>
        <v>No</v>
      </c>
      <c r="AI31" s="16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5"/>
      <c r="AA32" s="65">
        <v>1.0</v>
      </c>
      <c r="AB32" s="65">
        <v>7.0</v>
      </c>
      <c r="AC32" s="5" t="s">
        <v>833</v>
      </c>
      <c r="AD32" s="64" t="str">
        <f t="shared" si="1"/>
        <v>Yes</v>
      </c>
      <c r="AE32" s="64">
        <f>COUNTIF(Input!I:I,AC32)</f>
        <v>2</v>
      </c>
      <c r="AF32" s="64"/>
      <c r="AG32" s="75">
        <f>IF(Input!W33="",Input!I33,0)</f>
        <v>0</v>
      </c>
      <c r="AH32" s="16" t="str">
        <f t="shared" si="2"/>
        <v>No</v>
      </c>
      <c r="AI32" s="16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5"/>
      <c r="AA33" s="65">
        <v>1.0</v>
      </c>
      <c r="AB33" s="65">
        <v>7.0</v>
      </c>
      <c r="AC33" s="5" t="s">
        <v>141</v>
      </c>
      <c r="AD33" s="64" t="str">
        <f t="shared" si="1"/>
        <v>Yes</v>
      </c>
      <c r="AE33" s="64">
        <f>COUNTIF(Input!I:I,AC33)</f>
        <v>1</v>
      </c>
      <c r="AF33" s="64"/>
      <c r="AG33" s="75" t="str">
        <f>IF(Input!W34="",Input!I34,0)</f>
        <v>306/1</v>
      </c>
      <c r="AH33" s="16" t="str">
        <f t="shared" si="2"/>
        <v>Yes</v>
      </c>
      <c r="AI33" s="16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5"/>
      <c r="AA34" s="65">
        <v>1.0</v>
      </c>
      <c r="AB34" s="65">
        <v>8.0</v>
      </c>
      <c r="AC34" s="5" t="s">
        <v>428</v>
      </c>
      <c r="AD34" s="64" t="str">
        <f t="shared" si="1"/>
        <v>Yes</v>
      </c>
      <c r="AE34" s="64">
        <f>COUNTIF(Input!I:I,AC34)</f>
        <v>1</v>
      </c>
      <c r="AF34" s="64"/>
      <c r="AG34" s="75">
        <f>IF(Input!W35="",Input!I35,0)</f>
        <v>0</v>
      </c>
      <c r="AH34" s="16" t="str">
        <f t="shared" si="2"/>
        <v>No</v>
      </c>
      <c r="AI34" s="16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5"/>
      <c r="AA35" s="65">
        <v>1.0</v>
      </c>
      <c r="AB35" s="65">
        <v>8.0</v>
      </c>
      <c r="AC35" s="5" t="s">
        <v>148</v>
      </c>
      <c r="AD35" s="64" t="str">
        <f t="shared" si="1"/>
        <v>Yes</v>
      </c>
      <c r="AE35" s="64">
        <f>COUNTIF(Input!I:I,AC35)</f>
        <v>2</v>
      </c>
      <c r="AF35" s="64"/>
      <c r="AG35" s="75" t="str">
        <f>IF(Input!W36="",Input!I36,0)</f>
        <v>208/3</v>
      </c>
      <c r="AH35" s="16" t="str">
        <f t="shared" si="2"/>
        <v>Yes</v>
      </c>
      <c r="AI35" s="16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5"/>
      <c r="AA36" s="65">
        <v>1.0</v>
      </c>
      <c r="AB36" s="65">
        <v>8.0</v>
      </c>
      <c r="AC36" s="5" t="s">
        <v>130</v>
      </c>
      <c r="AD36" s="64" t="str">
        <f t="shared" si="1"/>
        <v>Yes</v>
      </c>
      <c r="AE36" s="64">
        <f>COUNTIF(Input!I:I,AC36)</f>
        <v>2</v>
      </c>
      <c r="AF36" s="64"/>
      <c r="AG36" s="75" t="str">
        <f>IF(Input!W37="",Input!I37,0)</f>
        <v>102/2</v>
      </c>
      <c r="AH36" s="16" t="str">
        <f t="shared" si="2"/>
        <v>Yes</v>
      </c>
      <c r="AI36" s="16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5"/>
      <c r="AA37" s="65">
        <v>1.0</v>
      </c>
      <c r="AB37" s="65">
        <v>8.0</v>
      </c>
      <c r="AC37" s="5" t="s">
        <v>60</v>
      </c>
      <c r="AD37" s="64" t="str">
        <f t="shared" si="1"/>
        <v>Yes</v>
      </c>
      <c r="AE37" s="64">
        <f>COUNTIF(Input!I:I,AC37)</f>
        <v>1</v>
      </c>
      <c r="AF37" s="64"/>
      <c r="AG37" s="75">
        <f>IF(Input!W38="",Input!I38,0)</f>
        <v>0</v>
      </c>
      <c r="AH37" s="16" t="str">
        <f t="shared" si="2"/>
        <v>No</v>
      </c>
      <c r="AI37" s="16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5"/>
      <c r="AA38" s="65">
        <v>2.0</v>
      </c>
      <c r="AB38" s="65">
        <v>1.0</v>
      </c>
      <c r="AC38" s="5" t="s">
        <v>398</v>
      </c>
      <c r="AD38" s="64" t="str">
        <f t="shared" si="1"/>
        <v>Yes</v>
      </c>
      <c r="AE38" s="64">
        <f>COUNTIF(Input!I:I,AC38)</f>
        <v>1</v>
      </c>
      <c r="AF38" s="64"/>
      <c r="AG38" s="75" t="str">
        <f>IF(Input!W39="",Input!I39,0)</f>
        <v>103/4</v>
      </c>
      <c r="AH38" s="16" t="str">
        <f t="shared" si="2"/>
        <v>Yes</v>
      </c>
      <c r="AI38" s="16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5"/>
      <c r="AA39" s="65">
        <v>2.0</v>
      </c>
      <c r="AB39" s="65">
        <v>1.0</v>
      </c>
      <c r="AC39" s="5" t="s">
        <v>1010</v>
      </c>
      <c r="AD39" s="64" t="str">
        <f t="shared" si="1"/>
        <v>No</v>
      </c>
      <c r="AE39" s="64">
        <f>COUNTIF(Input!I:I,AC39)</f>
        <v>0</v>
      </c>
      <c r="AF39" s="64"/>
      <c r="AG39" s="75">
        <f>IF(Input!W40="",Input!I40,0)</f>
        <v>0</v>
      </c>
      <c r="AH39" s="16" t="str">
        <f t="shared" si="2"/>
        <v>No</v>
      </c>
      <c r="AI39" s="16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5"/>
      <c r="AA40" s="65">
        <v>2.0</v>
      </c>
      <c r="AB40" s="65">
        <v>1.0</v>
      </c>
      <c r="AC40" s="5" t="s">
        <v>372</v>
      </c>
      <c r="AD40" s="64" t="str">
        <f t="shared" si="1"/>
        <v>Yes</v>
      </c>
      <c r="AE40" s="64">
        <f>COUNTIF(Input!I:I,AC40)</f>
        <v>2</v>
      </c>
      <c r="AF40" s="64"/>
      <c r="AG40" s="75">
        <f>IF(Input!W41="",Input!I41,0)</f>
        <v>0</v>
      </c>
      <c r="AH40" s="16" t="str">
        <f t="shared" si="2"/>
        <v>No</v>
      </c>
      <c r="AI40" s="16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5"/>
      <c r="AA41" s="65">
        <v>2.0</v>
      </c>
      <c r="AB41" s="65">
        <v>1.0</v>
      </c>
      <c r="AC41" s="5" t="s">
        <v>696</v>
      </c>
      <c r="AD41" s="64" t="str">
        <f t="shared" si="1"/>
        <v>Yes</v>
      </c>
      <c r="AE41" s="64">
        <f>COUNTIF(Input!I:I,AC41)</f>
        <v>1</v>
      </c>
      <c r="AF41" s="64"/>
      <c r="AG41" s="75">
        <f>IF(Input!W42="",Input!I42,0)</f>
        <v>0</v>
      </c>
      <c r="AH41" s="16" t="str">
        <f t="shared" si="2"/>
        <v>No</v>
      </c>
      <c r="AI41" s="16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5"/>
      <c r="AA42" s="65">
        <v>2.0</v>
      </c>
      <c r="AB42" s="65">
        <v>2.0</v>
      </c>
      <c r="AC42" s="5" t="s">
        <v>731</v>
      </c>
      <c r="AD42" s="64" t="str">
        <f t="shared" si="1"/>
        <v>Yes</v>
      </c>
      <c r="AE42" s="64">
        <f>COUNTIF(Input!I:I,AC42)</f>
        <v>1</v>
      </c>
      <c r="AF42" s="64"/>
      <c r="AG42" s="75" t="str">
        <f>IF(Input!W43="",Input!I43,0)</f>
        <v>106/3</v>
      </c>
      <c r="AH42" s="16" t="str">
        <f t="shared" si="2"/>
        <v>Yes</v>
      </c>
      <c r="AI42" s="16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5"/>
      <c r="AA43" s="65">
        <v>2.0</v>
      </c>
      <c r="AB43" s="65">
        <v>2.0</v>
      </c>
      <c r="AC43" s="5" t="s">
        <v>263</v>
      </c>
      <c r="AD43" s="64" t="str">
        <f t="shared" si="1"/>
        <v>Yes</v>
      </c>
      <c r="AE43" s="64">
        <f>COUNTIF(Input!I:I,AC43)</f>
        <v>1</v>
      </c>
      <c r="AF43" s="64"/>
      <c r="AG43" s="75">
        <f>IF(Input!W44="",Input!I44,0)</f>
        <v>0</v>
      </c>
      <c r="AH43" s="16" t="str">
        <f t="shared" si="2"/>
        <v>No</v>
      </c>
      <c r="AI43" s="16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5"/>
      <c r="AA44" s="65">
        <v>2.0</v>
      </c>
      <c r="AB44" s="65">
        <v>2.0</v>
      </c>
      <c r="AC44" s="5" t="s">
        <v>946</v>
      </c>
      <c r="AD44" s="64" t="str">
        <f t="shared" si="1"/>
        <v>Yes</v>
      </c>
      <c r="AE44" s="64">
        <f>COUNTIF(Input!I:I,AC44)</f>
        <v>1</v>
      </c>
      <c r="AF44" s="64"/>
      <c r="AG44" s="75" t="str">
        <f>IF(Input!W45="",Input!I45,0)</f>
        <v>206/5</v>
      </c>
      <c r="AH44" s="16" t="str">
        <f t="shared" si="2"/>
        <v>Yes</v>
      </c>
      <c r="AI44" s="16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5"/>
      <c r="AA45" s="65">
        <v>2.0</v>
      </c>
      <c r="AB45" s="65">
        <v>2.0</v>
      </c>
      <c r="AC45" s="5" t="s">
        <v>288</v>
      </c>
      <c r="AD45" s="64" t="str">
        <f t="shared" si="1"/>
        <v>Yes</v>
      </c>
      <c r="AE45" s="64">
        <f>COUNTIF(Input!I:I,AC45)</f>
        <v>2</v>
      </c>
      <c r="AF45" s="64"/>
      <c r="AG45" s="75">
        <f>IF(Input!W46="",Input!I46,0)</f>
        <v>0</v>
      </c>
      <c r="AH45" s="16" t="str">
        <f t="shared" si="2"/>
        <v>No</v>
      </c>
      <c r="AI45" s="16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5"/>
      <c r="AA46" s="65">
        <v>2.0</v>
      </c>
      <c r="AB46" s="65">
        <v>2.0</v>
      </c>
      <c r="AC46" s="5" t="s">
        <v>625</v>
      </c>
      <c r="AD46" s="64" t="str">
        <f t="shared" si="1"/>
        <v>Yes</v>
      </c>
      <c r="AE46" s="64">
        <f>COUNTIF(Input!I:I,AC46)</f>
        <v>1</v>
      </c>
      <c r="AF46" s="64"/>
      <c r="AG46" s="75">
        <f>IF(Input!W47="",Input!I47,0)</f>
        <v>0</v>
      </c>
      <c r="AH46" s="16" t="str">
        <f t="shared" si="2"/>
        <v>No</v>
      </c>
      <c r="AI46" s="16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5"/>
      <c r="AA47" s="65">
        <v>2.0</v>
      </c>
      <c r="AB47" s="65">
        <v>3.0</v>
      </c>
      <c r="AC47" s="5" t="s">
        <v>293</v>
      </c>
      <c r="AD47" s="64" t="str">
        <f t="shared" si="1"/>
        <v>Yes</v>
      </c>
      <c r="AE47" s="64">
        <f>COUNTIF(Input!I:I,AC47)</f>
        <v>1</v>
      </c>
      <c r="AF47" s="64"/>
      <c r="AG47" s="75" t="str">
        <f>IF(Input!W48="",Input!I48,0)</f>
        <v>107/1</v>
      </c>
      <c r="AH47" s="16" t="str">
        <f t="shared" si="2"/>
        <v>Yes</v>
      </c>
      <c r="AI47" s="16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5"/>
      <c r="AA48" s="65">
        <v>2.0</v>
      </c>
      <c r="AB48" s="65">
        <v>3.0</v>
      </c>
      <c r="AC48" s="5" t="s">
        <v>1011</v>
      </c>
      <c r="AD48" s="64" t="str">
        <f t="shared" si="1"/>
        <v>No</v>
      </c>
      <c r="AE48" s="64">
        <f>COUNTIF(Input!I:I,AC48)</f>
        <v>0</v>
      </c>
      <c r="AF48" s="64"/>
      <c r="AG48" s="75">
        <f>IF(Input!W49="",Input!I49,0)</f>
        <v>0</v>
      </c>
      <c r="AH48" s="16" t="str">
        <f t="shared" si="2"/>
        <v>No</v>
      </c>
      <c r="AI48" s="16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5"/>
      <c r="AA49" s="65">
        <v>2.0</v>
      </c>
      <c r="AB49" s="65">
        <v>3.0</v>
      </c>
      <c r="AC49" s="5" t="s">
        <v>687</v>
      </c>
      <c r="AD49" s="64" t="str">
        <f t="shared" si="1"/>
        <v>Yes</v>
      </c>
      <c r="AE49" s="64">
        <f>COUNTIF(Input!I:I,AC49)</f>
        <v>2</v>
      </c>
      <c r="AF49" s="64"/>
      <c r="AG49" s="75">
        <f>IF(Input!W50="",Input!I50,0)</f>
        <v>0</v>
      </c>
      <c r="AH49" s="16" t="str">
        <f t="shared" si="2"/>
        <v>No</v>
      </c>
      <c r="AI49" s="16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5"/>
      <c r="AA50" s="65">
        <v>2.0</v>
      </c>
      <c r="AB50" s="65">
        <v>3.0</v>
      </c>
      <c r="AC50" s="5" t="s">
        <v>568</v>
      </c>
      <c r="AD50" s="64" t="str">
        <f t="shared" si="1"/>
        <v>Yes</v>
      </c>
      <c r="AE50" s="64">
        <f>COUNTIF(Input!I:I,AC50)</f>
        <v>1</v>
      </c>
      <c r="AF50" s="64"/>
      <c r="AG50" s="75">
        <f>IF(Input!W51="",Input!I51,0)</f>
        <v>0</v>
      </c>
      <c r="AH50" s="16" t="str">
        <f t="shared" si="2"/>
        <v>No</v>
      </c>
      <c r="AI50" s="16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5"/>
      <c r="AA51" s="65">
        <v>2.0</v>
      </c>
      <c r="AB51" s="65">
        <v>3.0</v>
      </c>
      <c r="AC51" s="5" t="s">
        <v>75</v>
      </c>
      <c r="AD51" s="64" t="str">
        <f t="shared" si="1"/>
        <v>Yes</v>
      </c>
      <c r="AE51" s="64">
        <f>COUNTIF(Input!I:I,AC51)</f>
        <v>1</v>
      </c>
      <c r="AF51" s="64"/>
      <c r="AG51" s="75">
        <f>IF(Input!W52="",Input!I52,0)</f>
        <v>0</v>
      </c>
      <c r="AH51" s="16" t="str">
        <f t="shared" si="2"/>
        <v>No</v>
      </c>
      <c r="AI51" s="16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5"/>
      <c r="AA52" s="65">
        <v>2.0</v>
      </c>
      <c r="AB52" s="65">
        <v>4.0</v>
      </c>
      <c r="AC52" s="5" t="s">
        <v>619</v>
      </c>
      <c r="AD52" s="64" t="str">
        <f t="shared" si="1"/>
        <v>Yes</v>
      </c>
      <c r="AE52" s="64">
        <f>COUNTIF(Input!I:I,AC52)</f>
        <v>1</v>
      </c>
      <c r="AF52" s="64"/>
      <c r="AG52" s="75">
        <f>IF(Input!W53="",Input!I53,0)</f>
        <v>0</v>
      </c>
      <c r="AH52" s="16" t="str">
        <f t="shared" si="2"/>
        <v>No</v>
      </c>
      <c r="AI52" s="16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5"/>
      <c r="AA53" s="65">
        <v>2.0</v>
      </c>
      <c r="AB53" s="65">
        <v>4.0</v>
      </c>
      <c r="AC53" s="5" t="s">
        <v>821</v>
      </c>
      <c r="AD53" s="64" t="str">
        <f t="shared" si="1"/>
        <v>Yes</v>
      </c>
      <c r="AE53" s="64">
        <f>COUNTIF(Input!I:I,AC53)</f>
        <v>1</v>
      </c>
      <c r="AF53" s="64"/>
      <c r="AG53" s="75">
        <f>IF(Input!W54="",Input!I54,0)</f>
        <v>0</v>
      </c>
      <c r="AH53" s="16" t="str">
        <f t="shared" si="2"/>
        <v>No</v>
      </c>
      <c r="AI53" s="16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5"/>
      <c r="AA54" s="65">
        <v>2.0</v>
      </c>
      <c r="AB54" s="65">
        <v>4.0</v>
      </c>
      <c r="AC54" s="5" t="s">
        <v>1013</v>
      </c>
      <c r="AD54" s="64" t="str">
        <f t="shared" si="1"/>
        <v>No</v>
      </c>
      <c r="AE54" s="64">
        <f>COUNTIF(Input!I:I,AC54)</f>
        <v>0</v>
      </c>
      <c r="AF54" s="64"/>
      <c r="AG54" s="75">
        <f>IF(Input!W55="",Input!I55,0)</f>
        <v>0</v>
      </c>
      <c r="AH54" s="16" t="str">
        <f t="shared" si="2"/>
        <v>No</v>
      </c>
      <c r="AI54" s="16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5"/>
      <c r="AA55" s="65">
        <v>2.0</v>
      </c>
      <c r="AB55" s="65">
        <v>5.0</v>
      </c>
      <c r="AC55" s="5" t="s">
        <v>914</v>
      </c>
      <c r="AD55" s="64" t="str">
        <f t="shared" si="1"/>
        <v>Yes</v>
      </c>
      <c r="AE55" s="64">
        <f>COUNTIF(Input!I:I,AC55)</f>
        <v>1</v>
      </c>
      <c r="AF55" s="64"/>
      <c r="AG55" s="75" t="str">
        <f>IF(Input!W56="",Input!I56,0)</f>
        <v>207/4</v>
      </c>
      <c r="AH55" s="16" t="str">
        <f t="shared" si="2"/>
        <v>Yes</v>
      </c>
      <c r="AI55" s="16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5"/>
      <c r="AA56" s="65">
        <v>2.0</v>
      </c>
      <c r="AB56" s="65">
        <v>5.0</v>
      </c>
      <c r="AC56" s="5" t="s">
        <v>332</v>
      </c>
      <c r="AD56" s="64" t="str">
        <f t="shared" si="1"/>
        <v>Yes</v>
      </c>
      <c r="AE56" s="64">
        <f>COUNTIF(Input!I:I,AC56)</f>
        <v>1</v>
      </c>
      <c r="AF56" s="64"/>
      <c r="AG56" s="75" t="str">
        <f>IF(Input!W57="",Input!I57,0)</f>
        <v>202/2</v>
      </c>
      <c r="AH56" s="16" t="str">
        <f t="shared" si="2"/>
        <v>Yes</v>
      </c>
      <c r="AI56" s="16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5"/>
      <c r="AA57" s="65">
        <v>2.0</v>
      </c>
      <c r="AB57" s="65">
        <v>5.0</v>
      </c>
      <c r="AC57" s="5" t="s">
        <v>409</v>
      </c>
      <c r="AD57" s="64" t="str">
        <f t="shared" si="1"/>
        <v>Yes</v>
      </c>
      <c r="AE57" s="64">
        <f>COUNTIF(Input!I:I,AC57)</f>
        <v>1</v>
      </c>
      <c r="AF57" s="64"/>
      <c r="AG57" s="75">
        <f>IF(Input!W58="",Input!I58,0)</f>
        <v>0</v>
      </c>
      <c r="AH57" s="16" t="str">
        <f t="shared" si="2"/>
        <v>No</v>
      </c>
      <c r="AI57" s="16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5"/>
      <c r="AA58" s="65">
        <v>2.0</v>
      </c>
      <c r="AB58" s="65">
        <v>5.0</v>
      </c>
      <c r="AC58" s="5" t="s">
        <v>801</v>
      </c>
      <c r="AD58" s="64" t="str">
        <f t="shared" si="1"/>
        <v>Yes</v>
      </c>
      <c r="AE58" s="64">
        <f>COUNTIF(Input!I:I,AC58)</f>
        <v>1</v>
      </c>
      <c r="AF58" s="64"/>
      <c r="AG58" s="75" t="str">
        <f>IF(Input!W59="",Input!I59,0)</f>
        <v>103/1</v>
      </c>
      <c r="AH58" s="16" t="str">
        <f t="shared" si="2"/>
        <v>Yes</v>
      </c>
      <c r="AI58" s="16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5"/>
      <c r="AA59" s="65">
        <v>2.0</v>
      </c>
      <c r="AB59" s="65">
        <v>6.0</v>
      </c>
      <c r="AC59" s="5" t="s">
        <v>439</v>
      </c>
      <c r="AD59" s="64" t="str">
        <f t="shared" si="1"/>
        <v>Yes</v>
      </c>
      <c r="AE59" s="64">
        <f>COUNTIF(Input!I:I,AC59)</f>
        <v>1</v>
      </c>
      <c r="AF59" s="64"/>
      <c r="AG59" s="75">
        <f>IF(Input!W60="",Input!I60,0)</f>
        <v>0</v>
      </c>
      <c r="AH59" s="16" t="str">
        <f t="shared" si="2"/>
        <v>No</v>
      </c>
      <c r="AI59" s="16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5"/>
      <c r="AA60" s="65">
        <v>2.0</v>
      </c>
      <c r="AB60" s="65">
        <v>6.0</v>
      </c>
      <c r="AC60" s="5" t="s">
        <v>1012</v>
      </c>
      <c r="AD60" s="64" t="str">
        <f t="shared" si="1"/>
        <v>No</v>
      </c>
      <c r="AE60" s="64">
        <f>COUNTIF(Input!I:I,AC60)</f>
        <v>0</v>
      </c>
      <c r="AF60" s="64"/>
      <c r="AG60" s="75">
        <f>IF(Input!W61="",Input!I61,0)</f>
        <v>0</v>
      </c>
      <c r="AH60" s="16" t="str">
        <f t="shared" si="2"/>
        <v>No</v>
      </c>
      <c r="AI60" s="16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5"/>
      <c r="AA61" s="65">
        <v>2.0</v>
      </c>
      <c r="AB61" s="65">
        <v>6.0</v>
      </c>
      <c r="AC61" s="5" t="s">
        <v>982</v>
      </c>
      <c r="AD61" s="64" t="str">
        <f t="shared" si="1"/>
        <v>Yes</v>
      </c>
      <c r="AE61" s="64">
        <f>COUNTIF(Input!I:I,AC61)</f>
        <v>1</v>
      </c>
      <c r="AF61" s="64"/>
      <c r="AG61" s="75">
        <f>IF(Input!W62="",Input!I62,0)</f>
        <v>0</v>
      </c>
      <c r="AH61" s="16" t="str">
        <f t="shared" si="2"/>
        <v>No</v>
      </c>
      <c r="AI61" s="16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5"/>
      <c r="AA62" s="65">
        <v>2.0</v>
      </c>
      <c r="AB62" s="65">
        <v>6.0</v>
      </c>
      <c r="AC62" s="5" t="s">
        <v>652</v>
      </c>
      <c r="AD62" s="64" t="str">
        <f t="shared" si="1"/>
        <v>Yes</v>
      </c>
      <c r="AE62" s="64">
        <f>COUNTIF(Input!I:I,AC62)</f>
        <v>1</v>
      </c>
      <c r="AF62" s="64"/>
      <c r="AG62" s="75" t="str">
        <f>IF(Input!W63="",Input!I63,0)</f>
        <v>203/1</v>
      </c>
      <c r="AH62" s="16" t="str">
        <f t="shared" si="2"/>
        <v>Yes</v>
      </c>
      <c r="AI62" s="16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5"/>
      <c r="AA63" s="65">
        <v>2.0</v>
      </c>
      <c r="AB63" s="65">
        <v>6.0</v>
      </c>
      <c r="AC63" s="5" t="s">
        <v>215</v>
      </c>
      <c r="AD63" s="64" t="str">
        <f t="shared" si="1"/>
        <v>Yes</v>
      </c>
      <c r="AE63" s="64">
        <f>COUNTIF(Input!I:I,AC63)</f>
        <v>1</v>
      </c>
      <c r="AF63" s="64"/>
      <c r="AG63" s="75">
        <f>IF(Input!W64="",Input!I64,0)</f>
        <v>0</v>
      </c>
      <c r="AH63" s="16" t="str">
        <f t="shared" si="2"/>
        <v>No</v>
      </c>
      <c r="AI63" s="16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5"/>
      <c r="AA64" s="65">
        <v>2.0</v>
      </c>
      <c r="AB64" s="65">
        <v>7.0</v>
      </c>
      <c r="AC64" s="5" t="s">
        <v>82</v>
      </c>
      <c r="AD64" s="64" t="str">
        <f t="shared" si="1"/>
        <v>Yes</v>
      </c>
      <c r="AE64" s="64">
        <f>COUNTIF(Input!I:I,AC64)</f>
        <v>1</v>
      </c>
      <c r="AF64" s="64"/>
      <c r="AG64" s="75">
        <f>IF(Input!W65="",Input!I65,0)</f>
        <v>0</v>
      </c>
      <c r="AH64" s="16" t="str">
        <f t="shared" si="2"/>
        <v>No</v>
      </c>
      <c r="AI64" s="16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5"/>
      <c r="AA65" s="65">
        <v>2.0</v>
      </c>
      <c r="AB65" s="65">
        <v>7.0</v>
      </c>
      <c r="AC65" s="5" t="s">
        <v>88</v>
      </c>
      <c r="AD65" s="64" t="str">
        <f t="shared" si="1"/>
        <v>Yes</v>
      </c>
      <c r="AE65" s="64">
        <f>COUNTIF(Input!I:I,AC65)</f>
        <v>1</v>
      </c>
      <c r="AF65" s="64"/>
      <c r="AG65" s="75">
        <f>IF(Input!W66="",Input!I66,0)</f>
        <v>0</v>
      </c>
      <c r="AH65" s="16" t="str">
        <f t="shared" si="2"/>
        <v>No</v>
      </c>
      <c r="AI65" s="16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5"/>
      <c r="AA66" s="65">
        <v>2.0</v>
      </c>
      <c r="AB66" s="65">
        <v>7.0</v>
      </c>
      <c r="AC66" s="5" t="s">
        <v>756</v>
      </c>
      <c r="AD66" s="64" t="str">
        <f t="shared" si="1"/>
        <v>Yes</v>
      </c>
      <c r="AE66" s="64">
        <f>COUNTIF(Input!I:I,AC66)</f>
        <v>1</v>
      </c>
      <c r="AF66" s="64"/>
      <c r="AG66" s="75">
        <f>IF(Input!W67="",Input!I67,0)</f>
        <v>0</v>
      </c>
      <c r="AH66" s="16" t="str">
        <f t="shared" si="2"/>
        <v>No</v>
      </c>
      <c r="AI66" s="16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5"/>
      <c r="AA67" s="65">
        <v>2.0</v>
      </c>
      <c r="AB67" s="65">
        <v>7.0</v>
      </c>
      <c r="AC67" s="5" t="s">
        <v>256</v>
      </c>
      <c r="AD67" s="64" t="str">
        <f t="shared" si="1"/>
        <v>Yes</v>
      </c>
      <c r="AE67" s="64">
        <f>COUNTIF(Input!I:I,AC67)</f>
        <v>1</v>
      </c>
      <c r="AF67" s="64"/>
      <c r="AG67" s="75" t="str">
        <f>IF(Input!W68="",Input!I68,0)</f>
        <v>102/3</v>
      </c>
      <c r="AH67" s="16" t="str">
        <f t="shared" si="2"/>
        <v>Yes</v>
      </c>
      <c r="AI67" s="16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5"/>
      <c r="AA68" s="65">
        <v>2.0</v>
      </c>
      <c r="AB68" s="65">
        <v>7.0</v>
      </c>
      <c r="AC68" s="5" t="s">
        <v>660</v>
      </c>
      <c r="AD68" s="64" t="str">
        <f t="shared" si="1"/>
        <v>Yes</v>
      </c>
      <c r="AE68" s="64">
        <f>COUNTIF(Input!I:I,AC68)</f>
        <v>2</v>
      </c>
      <c r="AF68" s="64"/>
      <c r="AG68" s="75">
        <f>IF(Input!W69="",Input!I69,0)</f>
        <v>0</v>
      </c>
      <c r="AH68" s="16" t="str">
        <f t="shared" si="2"/>
        <v>No</v>
      </c>
      <c r="AI68" s="16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5"/>
      <c r="AA69" s="65">
        <v>2.0</v>
      </c>
      <c r="AB69" s="65">
        <v>8.0</v>
      </c>
      <c r="AC69" s="5" t="s">
        <v>785</v>
      </c>
      <c r="AD69" s="64" t="str">
        <f t="shared" si="1"/>
        <v>Yes</v>
      </c>
      <c r="AE69" s="64">
        <f>COUNTIF(Input!I:I,AC69)</f>
        <v>1</v>
      </c>
      <c r="AF69" s="64"/>
      <c r="AG69" s="75">
        <f>IF(Input!W70="",Input!I70,0)</f>
        <v>0</v>
      </c>
      <c r="AH69" s="16" t="str">
        <f t="shared" si="2"/>
        <v>No</v>
      </c>
      <c r="AI69" s="16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5"/>
      <c r="AA70" s="65">
        <v>2.0</v>
      </c>
      <c r="AB70" s="65">
        <v>8.0</v>
      </c>
      <c r="AC70" s="5" t="s">
        <v>791</v>
      </c>
      <c r="AD70" s="64" t="str">
        <f t="shared" si="1"/>
        <v>Yes</v>
      </c>
      <c r="AE70" s="64">
        <f>COUNTIF(Input!I:I,AC70)</f>
        <v>1</v>
      </c>
      <c r="AF70" s="64"/>
      <c r="AG70" s="75">
        <f>IF(Input!W71="",Input!I71,0)</f>
        <v>0</v>
      </c>
      <c r="AH70" s="16" t="str">
        <f t="shared" si="2"/>
        <v>No</v>
      </c>
      <c r="AI70" s="16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5"/>
      <c r="AA71" s="65">
        <v>2.0</v>
      </c>
      <c r="AB71" s="65">
        <v>8.0</v>
      </c>
      <c r="AC71" s="5" t="s">
        <v>169</v>
      </c>
      <c r="AD71" s="64" t="str">
        <f t="shared" si="1"/>
        <v>Yes</v>
      </c>
      <c r="AE71" s="64">
        <f>COUNTIF(Input!I:I,AC71)</f>
        <v>1</v>
      </c>
      <c r="AF71" s="64"/>
      <c r="AG71" s="75" t="str">
        <f>IF(Input!W72="",Input!I72,0)</f>
        <v>205/2</v>
      </c>
      <c r="AH71" s="16" t="str">
        <f t="shared" si="2"/>
        <v>Yes</v>
      </c>
      <c r="AI71" s="16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5"/>
      <c r="AA72" s="65">
        <v>2.0</v>
      </c>
      <c r="AB72" s="65">
        <v>8.0</v>
      </c>
      <c r="AC72" s="5" t="s">
        <v>892</v>
      </c>
      <c r="AD72" s="64" t="str">
        <f t="shared" si="1"/>
        <v>Yes</v>
      </c>
      <c r="AE72" s="64">
        <f>COUNTIF(Input!I:I,AC72)</f>
        <v>1</v>
      </c>
      <c r="AF72" s="64"/>
      <c r="AG72" s="75">
        <f>IF(Input!W73="",Input!I73,0)</f>
        <v>0</v>
      </c>
      <c r="AH72" s="16" t="str">
        <f t="shared" si="2"/>
        <v>No</v>
      </c>
      <c r="AI72" s="16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5"/>
      <c r="AA73" s="65">
        <v>3.0</v>
      </c>
      <c r="AB73" s="65">
        <v>1.0</v>
      </c>
      <c r="AC73" s="5" t="s">
        <v>355</v>
      </c>
      <c r="AD73" s="64" t="str">
        <f t="shared" si="1"/>
        <v>Yes</v>
      </c>
      <c r="AE73" s="64">
        <f>COUNTIF(Input!I:I,AC73)</f>
        <v>1</v>
      </c>
      <c r="AF73" s="64"/>
      <c r="AG73" s="75" t="str">
        <f>IF(Input!W74="",Input!I74,0)</f>
        <v>301/4</v>
      </c>
      <c r="AH73" s="16" t="str">
        <f t="shared" si="2"/>
        <v>Yes</v>
      </c>
      <c r="AI73" s="16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5"/>
      <c r="AA74" s="65">
        <v>3.0</v>
      </c>
      <c r="AB74" s="65">
        <v>1.0</v>
      </c>
      <c r="AC74" s="5" t="s">
        <v>826</v>
      </c>
      <c r="AD74" s="64" t="str">
        <f t="shared" si="1"/>
        <v>Yes</v>
      </c>
      <c r="AE74" s="64">
        <f>COUNTIF(Input!I:I,AC74)</f>
        <v>1</v>
      </c>
      <c r="AF74" s="64"/>
      <c r="AG74" s="75">
        <f>IF(Input!W75="",Input!I75,0)</f>
        <v>0</v>
      </c>
      <c r="AH74" s="16" t="str">
        <f t="shared" si="2"/>
        <v>No</v>
      </c>
      <c r="AI74" s="16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5"/>
      <c r="AA75" s="65">
        <v>3.0</v>
      </c>
      <c r="AB75" s="65">
        <v>1.0</v>
      </c>
      <c r="AC75" s="5" t="s">
        <v>383</v>
      </c>
      <c r="AD75" s="64" t="str">
        <f t="shared" si="1"/>
        <v>Yes</v>
      </c>
      <c r="AE75" s="64">
        <f>COUNTIF(Input!I:I,AC75)</f>
        <v>1</v>
      </c>
      <c r="AF75" s="64"/>
      <c r="AG75" s="75">
        <f>IF(Input!W76="",Input!I76,0)</f>
        <v>0</v>
      </c>
      <c r="AH75" s="16" t="str">
        <f t="shared" si="2"/>
        <v>No</v>
      </c>
      <c r="AI75" s="16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5"/>
      <c r="AA76" s="65">
        <v>3.0</v>
      </c>
      <c r="AB76" s="65">
        <v>1.0</v>
      </c>
      <c r="AC76" s="5" t="s">
        <v>342</v>
      </c>
      <c r="AD76" s="64" t="str">
        <f t="shared" si="1"/>
        <v>Yes</v>
      </c>
      <c r="AE76" s="64">
        <f>COUNTIF(Input!I:I,AC76)</f>
        <v>1</v>
      </c>
      <c r="AF76" s="64"/>
      <c r="AG76" s="75">
        <f>IF(Input!W77="",Input!I77,0)</f>
        <v>0</v>
      </c>
      <c r="AH76" s="16" t="str">
        <f t="shared" si="2"/>
        <v>No</v>
      </c>
      <c r="AI76" s="16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5"/>
      <c r="AA77" s="65">
        <v>3.0</v>
      </c>
      <c r="AB77" s="65">
        <v>2.0</v>
      </c>
      <c r="AC77" s="5" t="s">
        <v>866</v>
      </c>
      <c r="AD77" s="64" t="str">
        <f t="shared" si="1"/>
        <v>Yes</v>
      </c>
      <c r="AE77" s="64">
        <f>COUNTIF(Input!I:I,AC77)</f>
        <v>1</v>
      </c>
      <c r="AF77" s="64"/>
      <c r="AG77" s="75" t="str">
        <f>IF(Input!W78="",Input!I78,0)</f>
        <v>301/1</v>
      </c>
      <c r="AH77" s="16" t="str">
        <f t="shared" si="2"/>
        <v>Yes</v>
      </c>
      <c r="AI77" s="16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5"/>
      <c r="AA78" s="65">
        <v>3.0</v>
      </c>
      <c r="AB78" s="65">
        <v>2.0</v>
      </c>
      <c r="AC78" s="5" t="s">
        <v>839</v>
      </c>
      <c r="AD78" s="64" t="str">
        <f t="shared" si="1"/>
        <v>Yes</v>
      </c>
      <c r="AE78" s="64">
        <f>COUNTIF(Input!I:I,AC78)</f>
        <v>1</v>
      </c>
      <c r="AF78" s="64"/>
      <c r="AG78" s="75">
        <f>IF(Input!W79="",Input!I79,0)</f>
        <v>0</v>
      </c>
      <c r="AH78" s="16" t="str">
        <f t="shared" si="2"/>
        <v>No</v>
      </c>
      <c r="AI78" s="16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5"/>
      <c r="AA79" s="65">
        <v>3.0</v>
      </c>
      <c r="AB79" s="65">
        <v>2.0</v>
      </c>
      <c r="AC79" s="5" t="s">
        <v>609</v>
      </c>
      <c r="AD79" s="64" t="str">
        <f t="shared" si="1"/>
        <v>Yes</v>
      </c>
      <c r="AE79" s="64">
        <f>COUNTIF(Input!I:I,AC79)</f>
        <v>1</v>
      </c>
      <c r="AF79" s="64"/>
      <c r="AG79" s="75">
        <f>IF(Input!W80="",Input!I80,0)</f>
        <v>0</v>
      </c>
      <c r="AH79" s="16" t="str">
        <f t="shared" si="2"/>
        <v>No</v>
      </c>
      <c r="AI79" s="16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5"/>
      <c r="AA80" s="65">
        <v>3.0</v>
      </c>
      <c r="AB80" s="65">
        <v>2.0</v>
      </c>
      <c r="AC80" s="5" t="s">
        <v>453</v>
      </c>
      <c r="AD80" s="64" t="str">
        <f t="shared" si="1"/>
        <v>Yes</v>
      </c>
      <c r="AE80" s="64">
        <f>COUNTIF(Input!I:I,AC80)</f>
        <v>1</v>
      </c>
      <c r="AF80" s="64"/>
      <c r="AG80" s="75">
        <f>IF(Input!W81="",Input!I81,0)</f>
        <v>0</v>
      </c>
      <c r="AH80" s="16" t="str">
        <f t="shared" si="2"/>
        <v>No</v>
      </c>
      <c r="AI80" s="16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5"/>
      <c r="AA81" s="65">
        <v>3.0</v>
      </c>
      <c r="AB81" s="65">
        <v>2.0</v>
      </c>
      <c r="AC81" s="5" t="s">
        <v>68</v>
      </c>
      <c r="AD81" s="64" t="str">
        <f t="shared" si="1"/>
        <v>Yes</v>
      </c>
      <c r="AE81" s="64">
        <f>COUNTIF(Input!I:I,AC81)</f>
        <v>1</v>
      </c>
      <c r="AF81" s="64"/>
      <c r="AG81" s="75">
        <f>IF(Input!W82="",Input!I82,0)</f>
        <v>0</v>
      </c>
      <c r="AH81" s="16" t="str">
        <f t="shared" si="2"/>
        <v>No</v>
      </c>
      <c r="AI81" s="16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5"/>
      <c r="AA82" s="65">
        <v>3.0</v>
      </c>
      <c r="AB82" s="65">
        <v>3.0</v>
      </c>
      <c r="AC82" s="5" t="s">
        <v>1015</v>
      </c>
      <c r="AD82" s="64" t="str">
        <f t="shared" si="1"/>
        <v>No</v>
      </c>
      <c r="AE82" s="64">
        <f>COUNTIF(Input!I:I,AC82)</f>
        <v>0</v>
      </c>
      <c r="AF82" s="64"/>
      <c r="AG82" s="75">
        <f>IF(Input!W83="",Input!I83,0)</f>
        <v>0</v>
      </c>
      <c r="AH82" s="16" t="str">
        <f t="shared" si="2"/>
        <v>No</v>
      </c>
      <c r="AI82" s="16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5"/>
      <c r="AA83" s="65">
        <v>3.0</v>
      </c>
      <c r="AB83" s="65">
        <v>3.0</v>
      </c>
      <c r="AC83" s="5" t="s">
        <v>907</v>
      </c>
      <c r="AD83" s="64" t="str">
        <f t="shared" si="1"/>
        <v>Yes</v>
      </c>
      <c r="AE83" s="64">
        <f>COUNTIF(Input!I:I,AC83)</f>
        <v>2</v>
      </c>
      <c r="AF83" s="64"/>
      <c r="AG83" s="75" t="str">
        <f>IF(Input!W84="",Input!I84,0)</f>
        <v>201/3</v>
      </c>
      <c r="AH83" s="16" t="str">
        <f t="shared" si="2"/>
        <v>Yes</v>
      </c>
      <c r="AI83" s="16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5"/>
      <c r="AA84" s="65">
        <v>3.0</v>
      </c>
      <c r="AB84" s="65">
        <v>3.0</v>
      </c>
      <c r="AC84" s="5" t="s">
        <v>720</v>
      </c>
      <c r="AD84" s="64" t="str">
        <f t="shared" si="1"/>
        <v>Yes</v>
      </c>
      <c r="AE84" s="64">
        <f>COUNTIF(Input!I:I,AC84)</f>
        <v>1</v>
      </c>
      <c r="AF84" s="64"/>
      <c r="AG84" s="75">
        <f>IF(Input!W85="",Input!I85,0)</f>
        <v>0</v>
      </c>
      <c r="AH84" s="16" t="str">
        <f t="shared" si="2"/>
        <v>No</v>
      </c>
      <c r="AI84" s="16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5"/>
      <c r="AA85" s="65">
        <v>3.0</v>
      </c>
      <c r="AB85" s="65">
        <v>3.0</v>
      </c>
      <c r="AC85" s="5" t="s">
        <v>724</v>
      </c>
      <c r="AD85" s="64" t="str">
        <f t="shared" si="1"/>
        <v>Yes</v>
      </c>
      <c r="AE85" s="64">
        <f>COUNTIF(Input!I:I,AC85)</f>
        <v>1</v>
      </c>
      <c r="AF85" s="64"/>
      <c r="AG85" s="75">
        <f>IF(Input!W86="",Input!I86,0)</f>
        <v>0</v>
      </c>
      <c r="AH85" s="16" t="str">
        <f t="shared" si="2"/>
        <v>No</v>
      </c>
      <c r="AI85" s="16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5"/>
      <c r="AA86" s="65">
        <v>3.0</v>
      </c>
      <c r="AB86" s="65">
        <v>3.0</v>
      </c>
      <c r="AC86" s="5" t="s">
        <v>112</v>
      </c>
      <c r="AD86" s="64" t="str">
        <f t="shared" si="1"/>
        <v>Yes</v>
      </c>
      <c r="AE86" s="64">
        <f>COUNTIF(Input!I:I,AC86)</f>
        <v>1</v>
      </c>
      <c r="AF86" s="64"/>
      <c r="AG86" s="75" t="str">
        <f>IF(Input!W87="",Input!I87,0)</f>
        <v>301/3</v>
      </c>
      <c r="AH86" s="16" t="str">
        <f t="shared" si="2"/>
        <v>Yes</v>
      </c>
      <c r="AI86" s="16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5"/>
      <c r="AA87" s="65">
        <v>3.0</v>
      </c>
      <c r="AB87" s="65">
        <v>4.0</v>
      </c>
      <c r="AC87" s="5" t="s">
        <v>807</v>
      </c>
      <c r="AD87" s="64" t="str">
        <f t="shared" si="1"/>
        <v>Yes</v>
      </c>
      <c r="AE87" s="64">
        <f>COUNTIF(Input!I:I,AC87)</f>
        <v>1</v>
      </c>
      <c r="AF87" s="64"/>
      <c r="AG87" s="75">
        <f>IF(Input!W88="",Input!I88,0)</f>
        <v>0</v>
      </c>
      <c r="AH87" s="16" t="str">
        <f t="shared" si="2"/>
        <v>No</v>
      </c>
      <c r="AI87" s="16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5"/>
      <c r="AA88" s="65">
        <v>3.0</v>
      </c>
      <c r="AB88" s="65">
        <v>4.0</v>
      </c>
      <c r="AC88" s="5" t="s">
        <v>872</v>
      </c>
      <c r="AD88" s="64" t="str">
        <f t="shared" si="1"/>
        <v>Yes</v>
      </c>
      <c r="AE88" s="64">
        <f>COUNTIF(Input!I:I,AC88)</f>
        <v>1</v>
      </c>
      <c r="AF88" s="64"/>
      <c r="AG88" s="75">
        <f>IF(Input!W89="",Input!I89,0)</f>
        <v>0</v>
      </c>
      <c r="AH88" s="16" t="str">
        <f t="shared" si="2"/>
        <v>No</v>
      </c>
      <c r="AI88" s="16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5"/>
      <c r="AA89" s="65">
        <v>3.0</v>
      </c>
      <c r="AB89" s="65">
        <v>4.0</v>
      </c>
      <c r="AC89" s="5" t="s">
        <v>1016</v>
      </c>
      <c r="AD89" s="64" t="str">
        <f t="shared" si="1"/>
        <v>No</v>
      </c>
      <c r="AE89" s="64">
        <f>COUNTIF(Input!I:I,AC89)</f>
        <v>0</v>
      </c>
      <c r="AF89" s="64"/>
      <c r="AG89" s="75">
        <f>IF(Input!W90="",Input!I90,0)</f>
        <v>0</v>
      </c>
      <c r="AH89" s="16" t="str">
        <f t="shared" si="2"/>
        <v>No</v>
      </c>
      <c r="AI89" s="16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5"/>
      <c r="AA90" s="65">
        <v>3.0</v>
      </c>
      <c r="AB90" s="65">
        <v>5.0</v>
      </c>
      <c r="AC90" s="5" t="s">
        <v>638</v>
      </c>
      <c r="AD90" s="64" t="str">
        <f t="shared" si="1"/>
        <v>Yes</v>
      </c>
      <c r="AE90" s="64">
        <f>COUNTIF(Input!I:I,AC90)</f>
        <v>1</v>
      </c>
      <c r="AF90" s="64"/>
      <c r="AG90" s="75" t="str">
        <f>IF(Input!W91="",Input!I91,0)</f>
        <v>201/1</v>
      </c>
      <c r="AH90" s="16" t="str">
        <f t="shared" si="2"/>
        <v>Yes</v>
      </c>
      <c r="AI90" s="16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5"/>
      <c r="AA91" s="65">
        <v>3.0</v>
      </c>
      <c r="AB91" s="65">
        <v>5.0</v>
      </c>
      <c r="AC91" s="5" t="s">
        <v>767</v>
      </c>
      <c r="AD91" s="64" t="str">
        <f t="shared" si="1"/>
        <v>Yes</v>
      </c>
      <c r="AE91" s="64">
        <f>COUNTIF(Input!I:I,AC91)</f>
        <v>1</v>
      </c>
      <c r="AF91" s="64"/>
      <c r="AG91" s="75">
        <f>IF(Input!W92="",Input!I92,0)</f>
        <v>0</v>
      </c>
      <c r="AH91" s="16" t="str">
        <f t="shared" si="2"/>
        <v>No</v>
      </c>
      <c r="AI91" s="16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5"/>
      <c r="AA92" s="65">
        <v>3.0</v>
      </c>
      <c r="AB92" s="65">
        <v>5.0</v>
      </c>
      <c r="AC92" s="5" t="s">
        <v>631</v>
      </c>
      <c r="AD92" s="64" t="str">
        <f t="shared" si="1"/>
        <v>Yes</v>
      </c>
      <c r="AE92" s="64">
        <f>COUNTIF(Input!I:I,AC92)</f>
        <v>1</v>
      </c>
      <c r="AF92" s="64"/>
      <c r="AG92" s="75">
        <f>IF(Input!W93="",Input!I93,0)</f>
        <v>0</v>
      </c>
      <c r="AH92" s="16" t="str">
        <f t="shared" si="2"/>
        <v>No</v>
      </c>
      <c r="AI92" s="16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5"/>
      <c r="AA93" s="65">
        <v>3.0</v>
      </c>
      <c r="AB93" s="65">
        <v>5.0</v>
      </c>
      <c r="AC93" s="5" t="s">
        <v>602</v>
      </c>
      <c r="AD93" s="64" t="str">
        <f t="shared" si="1"/>
        <v>Yes</v>
      </c>
      <c r="AE93" s="64">
        <f>COUNTIF(Input!I:I,AC93)</f>
        <v>3</v>
      </c>
      <c r="AF93" s="64"/>
      <c r="AG93" s="75" t="str">
        <f>IF(Input!W94="",Input!I94,0)</f>
        <v>205/3</v>
      </c>
      <c r="AH93" s="16" t="str">
        <f t="shared" si="2"/>
        <v>Yes</v>
      </c>
      <c r="AI93" s="16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5"/>
      <c r="AA94" s="65">
        <v>3.0</v>
      </c>
      <c r="AB94" s="65">
        <v>6.0</v>
      </c>
      <c r="AC94" s="5" t="s">
        <v>162</v>
      </c>
      <c r="AD94" s="64" t="str">
        <f t="shared" si="1"/>
        <v>Yes</v>
      </c>
      <c r="AE94" s="64">
        <f>COUNTIF(Input!I:I,AC94)</f>
        <v>1</v>
      </c>
      <c r="AF94" s="64"/>
      <c r="AG94" s="75">
        <f>IF(Input!W95="",Input!I95,0)</f>
        <v>0</v>
      </c>
      <c r="AH94" s="16" t="str">
        <f t="shared" si="2"/>
        <v>No</v>
      </c>
      <c r="AI94" s="16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5"/>
      <c r="AA95" s="65">
        <v>3.0</v>
      </c>
      <c r="AB95" s="65">
        <v>6.0</v>
      </c>
      <c r="AC95" s="5" t="s">
        <v>855</v>
      </c>
      <c r="AD95" s="64" t="str">
        <f t="shared" si="1"/>
        <v>Yes</v>
      </c>
      <c r="AE95" s="64">
        <f>COUNTIF(Input!I:I,AC95)</f>
        <v>1</v>
      </c>
      <c r="AF95" s="64"/>
      <c r="AG95" s="75">
        <f>IF(Input!W96="",Input!I96,0)</f>
        <v>0</v>
      </c>
      <c r="AH95" s="16" t="str">
        <f t="shared" si="2"/>
        <v>No</v>
      </c>
      <c r="AI95" s="16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5"/>
      <c r="AA96" s="65">
        <v>3.0</v>
      </c>
      <c r="AB96" s="65">
        <v>6.0</v>
      </c>
      <c r="AC96" s="5" t="s">
        <v>779</v>
      </c>
      <c r="AD96" s="64" t="str">
        <f t="shared" si="1"/>
        <v>Yes</v>
      </c>
      <c r="AE96" s="64">
        <f>COUNTIF(Input!I:I,AC96)</f>
        <v>1</v>
      </c>
      <c r="AF96" s="64"/>
      <c r="AG96" s="75">
        <f>IF(Input!W97="",Input!I97,0)</f>
        <v>0</v>
      </c>
      <c r="AH96" s="16" t="str">
        <f t="shared" si="2"/>
        <v>No</v>
      </c>
      <c r="AI96" s="16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5"/>
      <c r="AA97" s="65">
        <v>3.0</v>
      </c>
      <c r="AB97" s="65">
        <v>6.0</v>
      </c>
      <c r="AC97" s="5" t="s">
        <v>535</v>
      </c>
      <c r="AD97" s="64" t="str">
        <f t="shared" si="1"/>
        <v>Yes</v>
      </c>
      <c r="AE97" s="64">
        <f>COUNTIF(Input!I:I,AC97)</f>
        <v>1</v>
      </c>
      <c r="AF97" s="64"/>
      <c r="AG97" s="75">
        <f>IF(Input!W98="",Input!I98,0)</f>
        <v>0</v>
      </c>
      <c r="AH97" s="16" t="str">
        <f t="shared" si="2"/>
        <v>No</v>
      </c>
      <c r="AI97" s="16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5"/>
      <c r="AA98" s="65">
        <v>3.0</v>
      </c>
      <c r="AB98" s="65">
        <v>6.0</v>
      </c>
      <c r="AC98" s="5" t="s">
        <v>321</v>
      </c>
      <c r="AD98" s="64" t="str">
        <f t="shared" si="1"/>
        <v>Yes</v>
      </c>
      <c r="AE98" s="64">
        <f>COUNTIF(Input!I:I,AC98)</f>
        <v>2</v>
      </c>
      <c r="AF98" s="64"/>
      <c r="AG98" s="75" t="str">
        <f>IF(Input!W99="",Input!I99,0)</f>
        <v>108/1</v>
      </c>
      <c r="AH98" s="16" t="str">
        <f t="shared" si="2"/>
        <v>Yes</v>
      </c>
      <c r="AI98" s="16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5"/>
      <c r="AA99" s="65">
        <v>3.0</v>
      </c>
      <c r="AB99" s="65">
        <v>7.0</v>
      </c>
      <c r="AC99" s="5" t="s">
        <v>818</v>
      </c>
      <c r="AD99" s="64" t="str">
        <f t="shared" si="1"/>
        <v>Yes</v>
      </c>
      <c r="AE99" s="64">
        <f>COUNTIF(Input!I:I,AC99)</f>
        <v>1</v>
      </c>
      <c r="AF99" s="64"/>
      <c r="AG99" s="75">
        <f>IF(Input!W100="",Input!I100,0)</f>
        <v>0</v>
      </c>
      <c r="AH99" s="16" t="str">
        <f t="shared" si="2"/>
        <v>No</v>
      </c>
      <c r="AI99" s="16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5"/>
      <c r="AA100" s="65">
        <v>3.0</v>
      </c>
      <c r="AB100" s="65">
        <v>7.0</v>
      </c>
      <c r="AC100" s="5" t="s">
        <v>391</v>
      </c>
      <c r="AD100" s="64" t="str">
        <f t="shared" si="1"/>
        <v>Yes</v>
      </c>
      <c r="AE100" s="64">
        <f>COUNTIF(Input!I:I,AC100)</f>
        <v>2</v>
      </c>
      <c r="AF100" s="64"/>
      <c r="AG100" s="75">
        <f>IF(Input!W101="",Input!I101,0)</f>
        <v>0</v>
      </c>
      <c r="AH100" s="16" t="str">
        <f t="shared" si="2"/>
        <v>No</v>
      </c>
      <c r="AI100" s="16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5"/>
      <c r="AA101" s="65">
        <v>3.0</v>
      </c>
      <c r="AB101" s="65">
        <v>7.0</v>
      </c>
      <c r="AC101" s="5" t="s">
        <v>478</v>
      </c>
      <c r="AD101" s="64" t="str">
        <f t="shared" si="1"/>
        <v>Yes</v>
      </c>
      <c r="AE101" s="64">
        <f>COUNTIF(Input!I:I,AC101)</f>
        <v>1</v>
      </c>
      <c r="AF101" s="64"/>
      <c r="AG101" s="75" t="str">
        <f>IF(Input!W102="",Input!I102,0)</f>
        <v>206/1</v>
      </c>
      <c r="AH101" s="16" t="str">
        <f t="shared" si="2"/>
        <v>Yes</v>
      </c>
      <c r="AI101" s="16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5"/>
      <c r="AA102" s="65">
        <v>3.0</v>
      </c>
      <c r="AB102" s="65">
        <v>7.0</v>
      </c>
      <c r="AC102" s="5" t="s">
        <v>562</v>
      </c>
      <c r="AD102" s="64" t="str">
        <f t="shared" si="1"/>
        <v>Yes</v>
      </c>
      <c r="AE102" s="64">
        <f>COUNTIF(Input!I:I,AC102)</f>
        <v>1</v>
      </c>
      <c r="AF102" s="64"/>
      <c r="AG102" s="75">
        <f>IF(Input!W103="",Input!I103,0)</f>
        <v>0</v>
      </c>
      <c r="AH102" s="16" t="str">
        <f t="shared" si="2"/>
        <v>No</v>
      </c>
      <c r="AI102" s="16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5"/>
      <c r="AA103" s="65">
        <v>3.0</v>
      </c>
      <c r="AB103" s="65">
        <v>7.0</v>
      </c>
      <c r="AC103" s="5" t="s">
        <v>550</v>
      </c>
      <c r="AD103" s="64" t="str">
        <f t="shared" si="1"/>
        <v>Yes</v>
      </c>
      <c r="AE103" s="64">
        <f>COUNTIF(Input!I:I,AC103)</f>
        <v>1</v>
      </c>
      <c r="AF103" s="64"/>
      <c r="AG103" s="75">
        <f>IF(Input!W104="",Input!I104,0)</f>
        <v>0</v>
      </c>
      <c r="AH103" s="16" t="str">
        <f t="shared" si="2"/>
        <v>No</v>
      </c>
      <c r="AI103" s="16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5"/>
      <c r="AA104" s="65">
        <v>3.0</v>
      </c>
      <c r="AB104" s="65">
        <v>8.0</v>
      </c>
      <c r="AC104" s="5" t="s">
        <v>751</v>
      </c>
      <c r="AD104" s="64" t="str">
        <f t="shared" si="1"/>
        <v>Yes</v>
      </c>
      <c r="AE104" s="64">
        <f>COUNTIF(Input!I:I,AC104)</f>
        <v>1</v>
      </c>
      <c r="AF104" s="64"/>
      <c r="AG104" s="75" t="str">
        <f>IF(Input!W105="",Input!I105,0)</f>
        <v>302/4</v>
      </c>
      <c r="AH104" s="16" t="str">
        <f t="shared" si="2"/>
        <v>Yes</v>
      </c>
      <c r="AI104" s="16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5"/>
      <c r="AA105" s="65">
        <v>3.0</v>
      </c>
      <c r="AB105" s="65">
        <v>8.0</v>
      </c>
      <c r="AC105" s="5" t="s">
        <v>713</v>
      </c>
      <c r="AD105" s="64" t="str">
        <f t="shared" si="1"/>
        <v>Yes</v>
      </c>
      <c r="AE105" s="64">
        <f>COUNTIF(Input!I:I,AC105)</f>
        <v>1</v>
      </c>
      <c r="AF105" s="64"/>
      <c r="AG105" s="75">
        <f>IF(Input!W106="",Input!I106,0)</f>
        <v>0</v>
      </c>
      <c r="AH105" s="16" t="str">
        <f t="shared" si="2"/>
        <v>No</v>
      </c>
      <c r="AI105" s="16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5"/>
      <c r="AA106" s="65">
        <v>3.0</v>
      </c>
      <c r="AB106" s="65">
        <v>8.0</v>
      </c>
      <c r="AC106" s="5" t="s">
        <v>762</v>
      </c>
      <c r="AD106" s="64" t="str">
        <f t="shared" si="1"/>
        <v>Yes</v>
      </c>
      <c r="AE106" s="64">
        <f>COUNTIF(Input!I:I,AC106)</f>
        <v>2</v>
      </c>
      <c r="AF106" s="64"/>
      <c r="AG106" s="75" t="str">
        <f>IF(Input!W107="",Input!I107,0)</f>
        <v>103/5</v>
      </c>
      <c r="AH106" s="16" t="str">
        <f t="shared" si="2"/>
        <v>Yes</v>
      </c>
      <c r="AI106" s="16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5"/>
      <c r="AA107" s="65">
        <v>3.0</v>
      </c>
      <c r="AB107" s="65">
        <v>8.0</v>
      </c>
      <c r="AC107" s="5" t="s">
        <v>1017</v>
      </c>
      <c r="AD107" s="64" t="str">
        <f t="shared" si="1"/>
        <v>No</v>
      </c>
      <c r="AE107" s="64">
        <f>COUNTIF(Input!I:I,AC107)</f>
        <v>0</v>
      </c>
      <c r="AF107" s="64"/>
      <c r="AG107" s="75">
        <f>IF(Input!W108="",Input!I108,0)</f>
        <v>0</v>
      </c>
      <c r="AH107" s="16" t="str">
        <f t="shared" si="2"/>
        <v>No</v>
      </c>
      <c r="AI107" s="16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5"/>
      <c r="AA108" s="65"/>
      <c r="AB108" s="65"/>
      <c r="AC108" s="65"/>
      <c r="AD108" s="64"/>
      <c r="AE108" s="64"/>
      <c r="AF108" s="64"/>
      <c r="AG108" s="75">
        <f>IF(Input!W109="",Input!I109,0)</f>
        <v>0</v>
      </c>
      <c r="AH108" s="16" t="str">
        <f t="shared" si="2"/>
        <v>No</v>
      </c>
      <c r="AI108" s="16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5"/>
      <c r="AA109" s="65"/>
      <c r="AB109" s="65"/>
      <c r="AC109" s="65"/>
      <c r="AD109" s="64"/>
      <c r="AE109" s="64"/>
      <c r="AF109" s="64"/>
      <c r="AG109" s="75">
        <f>IF(Input!W110="",Input!I110,0)</f>
        <v>0</v>
      </c>
      <c r="AH109" s="16" t="str">
        <f t="shared" si="2"/>
        <v>No</v>
      </c>
      <c r="AI109" s="16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5"/>
      <c r="AA110" s="65"/>
      <c r="AB110" s="65"/>
      <c r="AC110" s="65"/>
      <c r="AD110" s="64"/>
      <c r="AE110" s="64"/>
      <c r="AF110" s="64"/>
      <c r="AG110" s="75">
        <f>IF(Input!W111="",Input!I111,0)</f>
        <v>0</v>
      </c>
      <c r="AH110" s="16" t="str">
        <f t="shared" si="2"/>
        <v>No</v>
      </c>
      <c r="AI110" s="16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5"/>
      <c r="AA111" s="65"/>
      <c r="AB111" s="65"/>
      <c r="AC111" s="65"/>
      <c r="AD111" s="64"/>
      <c r="AE111" s="64"/>
      <c r="AF111" s="64"/>
      <c r="AG111" s="75">
        <f>IF(Input!W112="",Input!I112,0)</f>
        <v>0</v>
      </c>
      <c r="AH111" s="16" t="str">
        <f t="shared" si="2"/>
        <v>No</v>
      </c>
      <c r="AI111" s="16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5"/>
      <c r="AA112" s="65"/>
      <c r="AB112" s="65"/>
      <c r="AC112" s="65"/>
      <c r="AD112" s="64"/>
      <c r="AE112" s="64"/>
      <c r="AF112" s="64"/>
      <c r="AG112" s="75" t="str">
        <f>IF(Input!W113="",Input!I113,0)</f>
        <v>307/3</v>
      </c>
      <c r="AH112" s="16" t="str">
        <f t="shared" si="2"/>
        <v>Yes</v>
      </c>
      <c r="AI112" s="16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5"/>
      <c r="AA113" s="65"/>
      <c r="AB113" s="65"/>
      <c r="AC113" s="65"/>
      <c r="AD113" s="64"/>
      <c r="AE113" s="64"/>
      <c r="AF113" s="64"/>
      <c r="AG113" s="75">
        <f>IF(Input!W114="",Input!I114,0)</f>
        <v>0</v>
      </c>
      <c r="AH113" s="16" t="str">
        <f t="shared" si="2"/>
        <v>No</v>
      </c>
      <c r="AI113" s="16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5"/>
      <c r="AA114" s="65"/>
      <c r="AB114" s="65"/>
      <c r="AC114" s="65"/>
      <c r="AD114" s="64"/>
      <c r="AE114" s="64"/>
      <c r="AF114" s="64"/>
      <c r="AG114" s="75">
        <f>IF(Input!W115="",Input!I115,0)</f>
        <v>0</v>
      </c>
      <c r="AH114" s="16" t="str">
        <f t="shared" si="2"/>
        <v>No</v>
      </c>
      <c r="AI114" s="16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5"/>
      <c r="AA115" s="65"/>
      <c r="AB115" s="65"/>
      <c r="AC115" s="65"/>
      <c r="AD115" s="64"/>
      <c r="AE115" s="64"/>
      <c r="AF115" s="64"/>
      <c r="AG115" s="75">
        <f>IF(Input!W116="",Input!I116,0)</f>
        <v>0</v>
      </c>
      <c r="AH115" s="16" t="str">
        <f t="shared" si="2"/>
        <v>No</v>
      </c>
      <c r="AI115" s="16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5"/>
      <c r="AA116" s="65"/>
      <c r="AB116" s="65"/>
      <c r="AC116" s="65"/>
      <c r="AD116" s="64"/>
      <c r="AE116" s="64"/>
      <c r="AF116" s="64"/>
      <c r="AG116" s="75">
        <f>IF(Input!W117="",Input!I117,0)</f>
        <v>0</v>
      </c>
      <c r="AH116" s="16" t="str">
        <f t="shared" si="2"/>
        <v>No</v>
      </c>
      <c r="AI116" s="16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5"/>
      <c r="AA117" s="65"/>
      <c r="AB117" s="65"/>
      <c r="AC117" s="65"/>
      <c r="AD117" s="64"/>
      <c r="AE117" s="64"/>
      <c r="AF117" s="64"/>
      <c r="AG117" s="75">
        <f>IF(Input!W118="",Input!I118,0)</f>
        <v>0</v>
      </c>
      <c r="AH117" s="16" t="str">
        <f t="shared" si="2"/>
        <v>No</v>
      </c>
      <c r="AI117" s="16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5"/>
      <c r="AA118" s="65"/>
      <c r="AB118" s="65"/>
      <c r="AC118" s="65"/>
      <c r="AD118" s="64"/>
      <c r="AE118" s="64"/>
      <c r="AF118" s="64"/>
      <c r="AG118" s="75">
        <f>IF(Input!W119="",Input!I119,0)</f>
        <v>0</v>
      </c>
      <c r="AH118" s="16" t="str">
        <f t="shared" si="2"/>
        <v>No</v>
      </c>
      <c r="AI118" s="16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5"/>
      <c r="AA119" s="65"/>
      <c r="AB119" s="65"/>
      <c r="AC119" s="65"/>
      <c r="AD119" s="64"/>
      <c r="AE119" s="64"/>
      <c r="AF119" s="64"/>
      <c r="AG119" s="75">
        <f>IF(Input!W120="",Input!I120,0)</f>
        <v>0</v>
      </c>
      <c r="AH119" s="16" t="str">
        <f t="shared" si="2"/>
        <v>No</v>
      </c>
      <c r="AI119" s="16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5"/>
      <c r="AA120" s="65"/>
      <c r="AB120" s="65"/>
      <c r="AC120" s="65"/>
      <c r="AD120" s="64"/>
      <c r="AE120" s="64"/>
      <c r="AF120" s="64"/>
      <c r="AG120" s="75">
        <f>IF(Input!W121="",Input!I121,0)</f>
        <v>0</v>
      </c>
      <c r="AH120" s="16" t="str">
        <f t="shared" si="2"/>
        <v>No</v>
      </c>
      <c r="AI120" s="16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5"/>
      <c r="AA121" s="65"/>
      <c r="AB121" s="65"/>
      <c r="AC121" s="65"/>
      <c r="AD121" s="64"/>
      <c r="AE121" s="64"/>
      <c r="AF121" s="64"/>
      <c r="AG121" s="75">
        <f>IF(Input!W122="",Input!I122,0)</f>
        <v>0</v>
      </c>
      <c r="AH121" s="16" t="str">
        <f t="shared" si="2"/>
        <v>No</v>
      </c>
      <c r="AI121" s="16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5"/>
      <c r="AA122" s="65"/>
      <c r="AB122" s="65"/>
      <c r="AC122" s="65"/>
      <c r="AD122" s="64"/>
      <c r="AE122" s="64"/>
      <c r="AF122" s="64"/>
      <c r="AG122" s="75">
        <f>IF(Input!W123="",Input!I123,0)</f>
        <v>0</v>
      </c>
      <c r="AH122" s="16" t="str">
        <f t="shared" si="2"/>
        <v>No</v>
      </c>
      <c r="AI122" s="16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5"/>
      <c r="AA123" s="65"/>
      <c r="AB123" s="65"/>
      <c r="AC123" s="65"/>
      <c r="AD123" s="64"/>
      <c r="AE123" s="64"/>
      <c r="AF123" s="64"/>
      <c r="AG123" s="75">
        <f>IF(Input!W124="",Input!I124,0)</f>
        <v>0</v>
      </c>
      <c r="AH123" s="16" t="str">
        <f t="shared" si="2"/>
        <v>No</v>
      </c>
      <c r="AI123" s="16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5"/>
      <c r="AA124" s="65"/>
      <c r="AB124" s="65"/>
      <c r="AC124" s="65"/>
      <c r="AD124" s="64"/>
      <c r="AE124" s="64"/>
      <c r="AF124" s="64"/>
      <c r="AG124" s="75" t="str">
        <f>IF(Input!W125="",Input!I125,0)</f>
        <v>306/4</v>
      </c>
      <c r="AH124" s="16" t="str">
        <f t="shared" si="2"/>
        <v>Yes</v>
      </c>
      <c r="AI124" s="16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5"/>
      <c r="AA125" s="65"/>
      <c r="AB125" s="65"/>
      <c r="AC125" s="65"/>
      <c r="AD125" s="64"/>
      <c r="AE125" s="64"/>
      <c r="AF125" s="64"/>
      <c r="AG125" s="75">
        <f>IF(Input!W126="",Input!I126,0)</f>
        <v>0</v>
      </c>
      <c r="AH125" s="16" t="str">
        <f t="shared" si="2"/>
        <v>No</v>
      </c>
      <c r="AI125" s="16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5"/>
      <c r="AA126" s="65"/>
      <c r="AB126" s="65"/>
      <c r="AC126" s="65"/>
      <c r="AD126" s="64"/>
      <c r="AE126" s="64"/>
      <c r="AF126" s="64"/>
      <c r="AG126" s="75">
        <f>IF(Input!W127="",Input!I127,0)</f>
        <v>0</v>
      </c>
      <c r="AH126" s="16" t="str">
        <f t="shared" si="2"/>
        <v>No</v>
      </c>
      <c r="AI126" s="16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5"/>
      <c r="AA127" s="65"/>
      <c r="AB127" s="65"/>
      <c r="AC127" s="65"/>
      <c r="AD127" s="64"/>
      <c r="AE127" s="64"/>
      <c r="AF127" s="64"/>
      <c r="AG127" s="75" t="str">
        <f>IF(Input!W128="",Input!I128,0)</f>
        <v>307/5</v>
      </c>
      <c r="AH127" s="16" t="str">
        <f t="shared" si="2"/>
        <v>Yes</v>
      </c>
      <c r="AI127" s="16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5"/>
      <c r="AA128" s="65"/>
      <c r="AB128" s="65"/>
      <c r="AC128" s="65"/>
      <c r="AD128" s="64"/>
      <c r="AE128" s="64"/>
      <c r="AF128" s="64"/>
      <c r="AG128" s="75">
        <f>IF(Input!W129="",Input!I129,0)</f>
        <v>0</v>
      </c>
      <c r="AH128" s="16" t="str">
        <f t="shared" si="2"/>
        <v>No</v>
      </c>
      <c r="AI128" s="16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5"/>
      <c r="AA129" s="65"/>
      <c r="AB129" s="65"/>
      <c r="AC129" s="65"/>
      <c r="AD129" s="64"/>
      <c r="AE129" s="64"/>
      <c r="AF129" s="64"/>
      <c r="AG129" s="75" t="str">
        <f>IF(Input!W130="",Input!I130,0)</f>
        <v>307/4</v>
      </c>
      <c r="AH129" s="16" t="str">
        <f t="shared" si="2"/>
        <v>Yes</v>
      </c>
      <c r="AI129" s="16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5"/>
      <c r="AA130" s="65"/>
      <c r="AB130" s="65"/>
      <c r="AC130" s="65"/>
      <c r="AD130" s="64"/>
      <c r="AE130" s="64"/>
      <c r="AF130" s="64"/>
      <c r="AG130" s="75" t="str">
        <f>IF(Input!W131="",Input!I131,0)</f>
        <v>203/4</v>
      </c>
      <c r="AH130" s="16" t="str">
        <f t="shared" si="2"/>
        <v>Yes</v>
      </c>
      <c r="AI130" s="16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5"/>
      <c r="AA131" s="65"/>
      <c r="AB131" s="65"/>
      <c r="AC131" s="65"/>
      <c r="AD131" s="64"/>
      <c r="AE131" s="64"/>
      <c r="AF131" s="64"/>
      <c r="AG131" s="75">
        <f>IF(Input!W132="",Input!I132,0)</f>
        <v>0</v>
      </c>
      <c r="AH131" s="16" t="str">
        <f t="shared" si="2"/>
        <v>No</v>
      </c>
      <c r="AI131" s="16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5"/>
      <c r="AA132" s="65"/>
      <c r="AB132" s="65"/>
      <c r="AC132" s="65"/>
      <c r="AD132" s="64"/>
      <c r="AE132" s="64"/>
      <c r="AF132" s="64"/>
      <c r="AG132" s="75">
        <f>IF(Input!W133="",Input!I133,0)</f>
        <v>0</v>
      </c>
      <c r="AH132" s="16" t="str">
        <f t="shared" si="2"/>
        <v>No</v>
      </c>
      <c r="AI132" s="16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5"/>
      <c r="AA133" s="65"/>
      <c r="AB133" s="65"/>
      <c r="AC133" s="65"/>
      <c r="AD133" s="64"/>
      <c r="AE133" s="64"/>
      <c r="AF133" s="64"/>
      <c r="AG133" s="75">
        <f>IF(Input!W134="",Input!I134,0)</f>
        <v>0</v>
      </c>
      <c r="AH133" s="16" t="str">
        <f t="shared" si="2"/>
        <v>No</v>
      </c>
      <c r="AI133" s="16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5"/>
      <c r="AA134" s="65"/>
      <c r="AB134" s="65"/>
      <c r="AC134" s="65"/>
      <c r="AD134" s="64"/>
      <c r="AE134" s="64"/>
      <c r="AF134" s="64"/>
      <c r="AG134" s="75">
        <f>IF(Input!W135="",Input!I135,0)</f>
        <v>0</v>
      </c>
      <c r="AH134" s="16" t="str">
        <f t="shared" si="2"/>
        <v>No</v>
      </c>
      <c r="AI134" s="16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5"/>
      <c r="AA135" s="65"/>
      <c r="AB135" s="65"/>
      <c r="AC135" s="65"/>
      <c r="AD135" s="64"/>
      <c r="AE135" s="64"/>
      <c r="AF135" s="64"/>
      <c r="AG135" s="75">
        <f>IF(Input!W136="",Input!I136,0)</f>
        <v>0</v>
      </c>
      <c r="AH135" s="16" t="str">
        <f t="shared" si="2"/>
        <v>No</v>
      </c>
      <c r="AI135" s="16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5"/>
      <c r="AA136" s="65"/>
      <c r="AB136" s="65"/>
      <c r="AC136" s="65"/>
      <c r="AD136" s="64"/>
      <c r="AE136" s="64"/>
      <c r="AF136" s="64"/>
      <c r="AG136" s="75">
        <f>IF(Input!W137="",Input!I137,0)</f>
        <v>0</v>
      </c>
      <c r="AH136" s="16" t="str">
        <f t="shared" si="2"/>
        <v>No</v>
      </c>
      <c r="AI136" s="16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5"/>
      <c r="AA137" s="65"/>
      <c r="AB137" s="65"/>
      <c r="AC137" s="65"/>
      <c r="AD137" s="64"/>
      <c r="AE137" s="64"/>
      <c r="AF137" s="64"/>
      <c r="AG137" s="75" t="str">
        <f>IF(Input!W138="",Input!I138,0)</f>
        <v>302/3</v>
      </c>
      <c r="AH137" s="16" t="str">
        <f t="shared" si="2"/>
        <v>Yes</v>
      </c>
      <c r="AI137" s="16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5"/>
      <c r="AA138" s="65"/>
      <c r="AB138" s="65"/>
      <c r="AC138" s="65"/>
      <c r="AD138" s="64"/>
      <c r="AE138" s="64"/>
      <c r="AF138" s="64"/>
      <c r="AG138" s="75" t="str">
        <f>IF(Input!W139="",Input!I139,0)</f>
        <v>204/1</v>
      </c>
      <c r="AH138" s="16" t="str">
        <f t="shared" si="2"/>
        <v>Yes</v>
      </c>
      <c r="AI138" s="16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5"/>
      <c r="AA139" s="65"/>
      <c r="AB139" s="65"/>
      <c r="AC139" s="65"/>
      <c r="AD139" s="64"/>
      <c r="AE139" s="64"/>
      <c r="AF139" s="64"/>
      <c r="AG139" s="75" t="str">
        <f>IF(Input!W140="",Input!I140,0)</f>
        <v>202/5</v>
      </c>
      <c r="AH139" s="16" t="str">
        <f t="shared" si="2"/>
        <v>Yes</v>
      </c>
      <c r="AI139" s="16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5"/>
      <c r="AA140" s="65"/>
      <c r="AB140" s="65"/>
      <c r="AC140" s="65"/>
      <c r="AD140" s="64"/>
      <c r="AE140" s="64"/>
      <c r="AF140" s="64"/>
      <c r="AG140" s="75" t="str">
        <f>IF(Input!W141="",Input!I141,0)</f>
        <v>305/3</v>
      </c>
      <c r="AH140" s="16" t="str">
        <f t="shared" si="2"/>
        <v>Yes</v>
      </c>
      <c r="AI140" s="16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5"/>
      <c r="AA141" s="65"/>
      <c r="AB141" s="65"/>
      <c r="AC141" s="65"/>
      <c r="AD141" s="64"/>
      <c r="AE141" s="64"/>
      <c r="AF141" s="64"/>
      <c r="AG141" s="75" t="str">
        <f>IF(Input!W142="",Input!I142,0)</f>
        <v>305/1</v>
      </c>
      <c r="AH141" s="16" t="str">
        <f t="shared" si="2"/>
        <v>Yes</v>
      </c>
      <c r="AI141" s="16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5"/>
      <c r="AA142" s="65"/>
      <c r="AB142" s="65"/>
      <c r="AC142" s="65"/>
      <c r="AD142" s="64"/>
      <c r="AE142" s="64"/>
      <c r="AF142" s="64"/>
      <c r="AG142" s="75">
        <f>IF(Input!W143="",Input!I143,0)</f>
        <v>0</v>
      </c>
      <c r="AH142" s="16"/>
      <c r="AI142" s="16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5"/>
      <c r="AA143" s="65"/>
      <c r="AB143" s="65"/>
      <c r="AC143" s="65"/>
      <c r="AD143" s="64"/>
      <c r="AE143" s="64"/>
      <c r="AF143" s="64"/>
      <c r="AG143" s="75">
        <f>IF(Input!W144="",Input!I144,0)</f>
        <v>0</v>
      </c>
      <c r="AH143" s="16"/>
      <c r="AI143" s="16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5"/>
      <c r="AA144" s="65"/>
      <c r="AB144" s="65"/>
      <c r="AC144" s="65"/>
      <c r="AD144" s="64"/>
      <c r="AE144" s="64"/>
      <c r="AF144" s="64"/>
      <c r="AG144" s="75" t="str">
        <f>IF(Input!W145="",Input!I145,0)</f>
        <v>206/4</v>
      </c>
      <c r="AH144" s="16"/>
      <c r="AI144" s="16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5"/>
      <c r="AA145" s="65"/>
      <c r="AB145" s="65"/>
      <c r="AC145" s="65"/>
      <c r="AD145" s="64"/>
      <c r="AE145" s="64"/>
      <c r="AF145" s="64"/>
      <c r="AG145" s="75" t="str">
        <f>IF(Input!#REF!="",Input!#REF!,0)</f>
        <v>#ERROR!</v>
      </c>
      <c r="AH145" s="16"/>
      <c r="AI145" s="16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5"/>
      <c r="AA146" s="65"/>
      <c r="AB146" s="65"/>
      <c r="AC146" s="65"/>
      <c r="AD146" s="64"/>
      <c r="AE146" s="64"/>
      <c r="AF146" s="64"/>
      <c r="AG146" s="75" t="str">
        <f>IF(Input!W147="",Input!I147,0)</f>
        <v>105/1</v>
      </c>
      <c r="AH146" s="16"/>
      <c r="AI146" s="16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5"/>
      <c r="AA147" s="65"/>
      <c r="AB147" s="65"/>
      <c r="AC147" s="65"/>
      <c r="AD147" s="64"/>
      <c r="AE147" s="64"/>
      <c r="AF147" s="64"/>
      <c r="AG147" s="75" t="str">
        <f>IF(Input!W148="",Input!I148,0)</f>
        <v>105/2</v>
      </c>
      <c r="AH147" s="16"/>
      <c r="AI147" s="16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5"/>
      <c r="AA148" s="65"/>
      <c r="AB148" s="65"/>
      <c r="AC148" s="65"/>
      <c r="AD148" s="64"/>
      <c r="AE148" s="64"/>
      <c r="AF148" s="64"/>
      <c r="AG148" s="75" t="str">
        <f>IF(Input!W149="",Input!I149,0)</f>
        <v>105/3</v>
      </c>
      <c r="AH148" s="16"/>
      <c r="AI148" s="16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5"/>
      <c r="AA149" s="65"/>
      <c r="AB149" s="65"/>
      <c r="AC149" s="65"/>
      <c r="AD149" s="64"/>
      <c r="AE149" s="64"/>
      <c r="AF149" s="64"/>
      <c r="AG149" s="75" t="str">
        <f>IF(Input!W150="",Input!I150,0)</f>
        <v>105/4</v>
      </c>
      <c r="AH149" s="16"/>
      <c r="AI149" s="16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5"/>
      <c r="AA150" s="65"/>
      <c r="AB150" s="65"/>
      <c r="AC150" s="65"/>
      <c r="AD150" s="64"/>
      <c r="AE150" s="64"/>
      <c r="AF150" s="64"/>
      <c r="AG150" s="75">
        <f>IF(Input!W151="",Input!I151,0)</f>
        <v>0</v>
      </c>
      <c r="AH150" s="16"/>
      <c r="AI150" s="16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5"/>
      <c r="AA151" s="65"/>
      <c r="AB151" s="65"/>
      <c r="AC151" s="65"/>
      <c r="AD151" s="64"/>
      <c r="AE151" s="64"/>
      <c r="AF151" s="64"/>
      <c r="AG151" s="75" t="str">
        <f>IF(Input!W152="",Input!I152,0)</f>
        <v>201/4</v>
      </c>
      <c r="AH151" s="16"/>
      <c r="AI151" s="16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5"/>
      <c r="AA152" s="65"/>
      <c r="AB152" s="65"/>
      <c r="AC152" s="65"/>
      <c r="AD152" s="64"/>
      <c r="AE152" s="64"/>
      <c r="AF152" s="64"/>
      <c r="AG152" s="75">
        <f>IF(Input!W153="",Input!I153,0)</f>
        <v>0</v>
      </c>
      <c r="AH152" s="16"/>
      <c r="AI152" s="16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5"/>
      <c r="AA153" s="65"/>
      <c r="AB153" s="65"/>
      <c r="AC153" s="65"/>
      <c r="AD153" s="64"/>
      <c r="AE153" s="64"/>
      <c r="AF153" s="64"/>
      <c r="AG153" s="75" t="str">
        <f>IF(Input!W154="",Input!I154,0)</f>
        <v>106/5</v>
      </c>
      <c r="AH153" s="16"/>
      <c r="AI153" s="16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5"/>
      <c r="AA154" s="65"/>
      <c r="AB154" s="65"/>
      <c r="AC154" s="65"/>
      <c r="AD154" s="64"/>
      <c r="AE154" s="64"/>
      <c r="AF154" s="64"/>
      <c r="AG154" s="75">
        <f>IF(Input!W155="",Input!I155,0)</f>
        <v>0</v>
      </c>
      <c r="AH154" s="16"/>
      <c r="AI154" s="16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5"/>
      <c r="AA155" s="65"/>
      <c r="AB155" s="65"/>
      <c r="AC155" s="65"/>
      <c r="AD155" s="64"/>
      <c r="AE155" s="64"/>
      <c r="AF155" s="64"/>
      <c r="AG155" s="75">
        <f>IF(Input!W156="",Input!I156,0)</f>
        <v>0</v>
      </c>
      <c r="AH155" s="16"/>
      <c r="AI155" s="16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5"/>
      <c r="AA156" s="65"/>
      <c r="AB156" s="65"/>
      <c r="AC156" s="65"/>
      <c r="AD156" s="64"/>
      <c r="AE156" s="64"/>
      <c r="AF156" s="64"/>
      <c r="AG156" s="75">
        <f>IF(Input!W157="",Input!I157,0)</f>
        <v>0</v>
      </c>
      <c r="AH156" s="16"/>
      <c r="AI156" s="16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5"/>
      <c r="AA157" s="65"/>
      <c r="AB157" s="65"/>
      <c r="AC157" s="65"/>
      <c r="AD157" s="64"/>
      <c r="AE157" s="64"/>
      <c r="AF157" s="64"/>
      <c r="AG157" s="75">
        <f>IF(Input!W158="",Input!I158,0)</f>
        <v>0</v>
      </c>
      <c r="AH157" s="16"/>
      <c r="AI157" s="16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5"/>
      <c r="AA158" s="65"/>
      <c r="AB158" s="65"/>
      <c r="AC158" s="65"/>
      <c r="AD158" s="64"/>
      <c r="AE158" s="64"/>
      <c r="AF158" s="64"/>
      <c r="AG158" s="75">
        <f>IF(Input!W159="",Input!I159,0)</f>
        <v>0</v>
      </c>
      <c r="AH158" s="16"/>
      <c r="AI158" s="16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5"/>
      <c r="AA159" s="65"/>
      <c r="AB159" s="65"/>
      <c r="AC159" s="65"/>
      <c r="AD159" s="64"/>
      <c r="AE159" s="64"/>
      <c r="AF159" s="64"/>
      <c r="AG159" s="75">
        <f>IF(Input!W160="",Input!I160,0)</f>
        <v>0</v>
      </c>
      <c r="AH159" s="16"/>
      <c r="AI159" s="16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5"/>
      <c r="AA160" s="65"/>
      <c r="AB160" s="65"/>
      <c r="AC160" s="65"/>
      <c r="AD160" s="64"/>
      <c r="AE160" s="64"/>
      <c r="AF160" s="64"/>
      <c r="AG160" s="75">
        <f>IF(Input!W161="",Input!I161,0)</f>
        <v>0</v>
      </c>
      <c r="AH160" s="16"/>
      <c r="AI160" s="16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5"/>
      <c r="AA161" s="65"/>
      <c r="AB161" s="65"/>
      <c r="AC161" s="65"/>
      <c r="AD161" s="64"/>
      <c r="AE161" s="64"/>
      <c r="AF161" s="64"/>
      <c r="AG161" s="75">
        <f>IF(Input!W162="",Input!I162,0)</f>
        <v>0</v>
      </c>
      <c r="AH161" s="16"/>
      <c r="AI161" s="16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5"/>
      <c r="AA162" s="65"/>
      <c r="AB162" s="65"/>
      <c r="AC162" s="65"/>
      <c r="AD162" s="64"/>
      <c r="AE162" s="64"/>
      <c r="AF162" s="64"/>
      <c r="AG162" s="75" t="str">
        <f>IF(Input!W163="",Input!I163,0)</f>
        <v>305/2</v>
      </c>
      <c r="AH162" s="16"/>
      <c r="AI162" s="16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5"/>
      <c r="AA163" s="65"/>
      <c r="AB163" s="65"/>
      <c r="AC163" s="65"/>
      <c r="AD163" s="64"/>
      <c r="AE163" s="64"/>
      <c r="AF163" s="64"/>
      <c r="AG163" s="75">
        <f>IF(Input!W164="",Input!I164,0)</f>
        <v>0</v>
      </c>
      <c r="AH163" s="16"/>
      <c r="AI163" s="16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5"/>
      <c r="AA164" s="65"/>
      <c r="AB164" s="65"/>
      <c r="AC164" s="65"/>
      <c r="AD164" s="64"/>
      <c r="AE164" s="64"/>
      <c r="AF164" s="64"/>
      <c r="AG164" s="75" t="str">
        <f>IF(Input!W165="",Input!I165,0)</f>
        <v>306/3</v>
      </c>
      <c r="AH164" s="16"/>
      <c r="AI164" s="16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5"/>
      <c r="AA165" s="65"/>
      <c r="AB165" s="65"/>
      <c r="AC165" s="65"/>
      <c r="AD165" s="64"/>
      <c r="AE165" s="64"/>
      <c r="AF165" s="64"/>
      <c r="AG165" s="75" t="str">
        <f>IF(Input!W166="",Input!I166,0)</f>
        <v>208/1</v>
      </c>
      <c r="AH165" s="16"/>
      <c r="AI165" s="16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5"/>
      <c r="AA166" s="65"/>
      <c r="AB166" s="65"/>
      <c r="AC166" s="65"/>
      <c r="AD166" s="64"/>
      <c r="AE166" s="64"/>
      <c r="AF166" s="64"/>
      <c r="AG166" s="75">
        <f>IF(Input!W167="",Input!I167,0)</f>
        <v>0</v>
      </c>
      <c r="AH166" s="16"/>
      <c r="AI166" s="16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5"/>
      <c r="AA167" s="65"/>
      <c r="AB167" s="65"/>
      <c r="AC167" s="65"/>
      <c r="AD167" s="64"/>
      <c r="AE167" s="64"/>
      <c r="AF167" s="64"/>
      <c r="AG167" s="75">
        <f>IF(Input!W168="",Input!I168,0)</f>
        <v>0</v>
      </c>
      <c r="AH167" s="16"/>
      <c r="AI167" s="16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5"/>
      <c r="AA168" s="65"/>
      <c r="AB168" s="65"/>
      <c r="AC168" s="65"/>
      <c r="AD168" s="64"/>
      <c r="AE168" s="64"/>
      <c r="AF168" s="64"/>
      <c r="AG168" s="75" t="str">
        <f>IF(Input!W169="",Input!I169,0)</f>
        <v>205/4</v>
      </c>
      <c r="AH168" s="16"/>
      <c r="AI168" s="16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5"/>
      <c r="AA169" s="65"/>
      <c r="AB169" s="65"/>
      <c r="AC169" s="65"/>
      <c r="AD169" s="64"/>
      <c r="AE169" s="64"/>
      <c r="AF169" s="64"/>
      <c r="AG169" s="75" t="str">
        <f>IF(Input!W170="",Input!I170,0)</f>
        <v>304/1</v>
      </c>
      <c r="AH169" s="16"/>
      <c r="AI169" s="16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5"/>
      <c r="AA170" s="65"/>
      <c r="AB170" s="65"/>
      <c r="AC170" s="65"/>
      <c r="AD170" s="64"/>
      <c r="AE170" s="64"/>
      <c r="AF170" s="64"/>
      <c r="AG170" s="75">
        <f>IF(Input!W171="",Input!I171,0)</f>
        <v>0</v>
      </c>
      <c r="AH170" s="16"/>
      <c r="AI170" s="16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5"/>
      <c r="AA171" s="65"/>
      <c r="AB171" s="65"/>
      <c r="AC171" s="65"/>
      <c r="AD171" s="64"/>
      <c r="AE171" s="64"/>
      <c r="AF171" s="64"/>
      <c r="AG171" s="75">
        <f>IF(Input!W172="",Input!I172,0)</f>
        <v>0</v>
      </c>
      <c r="AH171" s="16"/>
      <c r="AI171" s="16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5"/>
      <c r="AA172" s="65"/>
      <c r="AB172" s="65"/>
      <c r="AC172" s="65"/>
      <c r="AD172" s="64"/>
      <c r="AE172" s="64"/>
      <c r="AF172" s="64"/>
      <c r="AG172" s="75">
        <f>IF(Input!W173="",Input!I173,0)</f>
        <v>0</v>
      </c>
      <c r="AH172" s="16"/>
      <c r="AI172" s="16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5"/>
      <c r="AA173" s="65"/>
      <c r="AB173" s="65"/>
      <c r="AC173" s="65"/>
      <c r="AD173" s="64"/>
      <c r="AE173" s="64"/>
      <c r="AF173" s="64"/>
      <c r="AG173" s="75" t="str">
        <f>IF(Input!W174="",Input!I174,0)</f>
        <v>204/2</v>
      </c>
      <c r="AH173" s="16"/>
      <c r="AI173" s="16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5"/>
      <c r="AA174" s="65"/>
      <c r="AB174" s="65"/>
      <c r="AC174" s="65"/>
      <c r="AD174" s="64"/>
      <c r="AE174" s="64"/>
      <c r="AF174" s="64"/>
      <c r="AG174" s="75" t="str">
        <f>IF(Input!W175="",Input!I175,0)</f>
        <v>301/2</v>
      </c>
      <c r="AH174" s="16"/>
      <c r="AI174" s="16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5"/>
      <c r="AA175" s="65"/>
      <c r="AB175" s="65"/>
      <c r="AC175" s="65"/>
      <c r="AD175" s="64"/>
      <c r="AE175" s="64"/>
      <c r="AF175" s="64"/>
      <c r="AG175" s="75">
        <f>IF(Input!W176="",Input!I176,0)</f>
        <v>0</v>
      </c>
      <c r="AH175" s="16"/>
      <c r="AI175" s="16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5"/>
      <c r="AA176" s="65"/>
      <c r="AB176" s="65"/>
      <c r="AC176" s="65"/>
      <c r="AD176" s="64"/>
      <c r="AE176" s="64"/>
      <c r="AF176" s="64"/>
      <c r="AG176" s="75" t="str">
        <f>IF(Input!W177="",Input!I177,0)</f>
        <v>302/2</v>
      </c>
      <c r="AH176" s="16"/>
      <c r="AI176" s="16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5"/>
      <c r="AA177" s="65"/>
      <c r="AB177" s="65"/>
      <c r="AC177" s="65"/>
      <c r="AD177" s="64"/>
      <c r="AE177" s="64"/>
      <c r="AF177" s="64"/>
      <c r="AG177" s="75" t="str">
        <f>IF(Input!W178="",Input!I178,0)</f>
        <v>106/2</v>
      </c>
      <c r="AH177" s="16"/>
      <c r="AI177" s="16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5"/>
      <c r="AA178" s="65"/>
      <c r="AB178" s="65"/>
      <c r="AC178" s="65"/>
      <c r="AD178" s="64"/>
      <c r="AE178" s="64"/>
      <c r="AF178" s="64"/>
      <c r="AG178" s="75" t="str">
        <f>IF(Input!W179="",Input!I179,0)</f>
        <v>106/1</v>
      </c>
      <c r="AH178" s="16"/>
      <c r="AI178" s="16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5"/>
      <c r="AA179" s="65"/>
      <c r="AB179" s="65"/>
      <c r="AC179" s="65"/>
      <c r="AD179" s="64"/>
      <c r="AE179" s="64"/>
      <c r="AF179" s="64"/>
      <c r="AG179" s="75" t="str">
        <f>IF(Input!W180="",Input!I180,0)</f>
        <v>306/2</v>
      </c>
      <c r="AH179" s="16"/>
      <c r="AI179" s="16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5"/>
      <c r="AA180" s="65"/>
      <c r="AB180" s="65"/>
      <c r="AC180" s="65"/>
      <c r="AD180" s="64"/>
      <c r="AE180" s="64"/>
      <c r="AF180" s="64"/>
      <c r="AG180" s="75" t="str">
        <f>IF(Input!W181="",Input!I181,0)</f>
        <v>101/1</v>
      </c>
      <c r="AH180" s="16"/>
      <c r="AI180" s="16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5"/>
      <c r="AA181" s="65"/>
      <c r="AB181" s="65"/>
      <c r="AC181" s="65"/>
      <c r="AD181" s="64"/>
      <c r="AE181" s="64"/>
      <c r="AF181" s="64"/>
      <c r="AG181" s="75" t="str">
        <f>IF(Input!W182="",Input!I182,0)</f>
        <v>302/1</v>
      </c>
      <c r="AH181" s="16"/>
      <c r="AI181" s="16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5"/>
      <c r="AA182" s="65"/>
      <c r="AB182" s="65"/>
      <c r="AC182" s="65"/>
      <c r="AD182" s="64"/>
      <c r="AE182" s="64"/>
      <c r="AF182" s="64"/>
      <c r="AG182" s="75" t="str">
        <f>IF(Input!W183="",Input!I183,0)</f>
        <v>304/2</v>
      </c>
      <c r="AH182" s="16"/>
      <c r="AI182" s="16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5"/>
      <c r="AA183" s="65"/>
      <c r="AB183" s="65"/>
      <c r="AC183" s="65"/>
      <c r="AD183" s="64"/>
      <c r="AE183" s="64"/>
      <c r="AF183" s="64"/>
      <c r="AG183" s="75">
        <f>IF(Input!W184="",Input!I184,0)</f>
        <v>208</v>
      </c>
      <c r="AH183" s="16"/>
      <c r="AI183" s="16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5"/>
      <c r="AA184" s="65"/>
      <c r="AB184" s="65"/>
      <c r="AC184" s="65"/>
      <c r="AD184" s="64"/>
      <c r="AE184" s="64"/>
      <c r="AF184" s="64"/>
      <c r="AG184" s="75">
        <f>IF(Input!W185="",Input!I185,0)</f>
        <v>0</v>
      </c>
      <c r="AH184" s="16"/>
      <c r="AI184" s="16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5"/>
      <c r="AA185" s="65"/>
      <c r="AB185" s="65"/>
      <c r="AC185" s="65"/>
      <c r="AD185" s="64"/>
      <c r="AE185" s="64"/>
      <c r="AF185" s="64"/>
      <c r="AG185" s="75">
        <f>IF(Input!W186="",Input!I186,0)</f>
        <v>0</v>
      </c>
      <c r="AH185" s="16"/>
      <c r="AI185" s="16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5"/>
      <c r="AA186" s="65"/>
      <c r="AB186" s="65"/>
      <c r="AC186" s="65"/>
      <c r="AD186" s="64"/>
      <c r="AE186" s="64"/>
      <c r="AF186" s="64"/>
      <c r="AG186" s="75">
        <f>IF(Input!W187="",Input!I187,0)</f>
        <v>0</v>
      </c>
      <c r="AH186" s="16"/>
      <c r="AI186" s="16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5"/>
      <c r="AA187" s="65"/>
      <c r="AB187" s="65"/>
      <c r="AC187" s="65"/>
      <c r="AD187" s="64"/>
      <c r="AE187" s="64"/>
      <c r="AF187" s="64"/>
      <c r="AG187" s="75">
        <f>IF(Input!W188="",Input!I188,0)</f>
        <v>0</v>
      </c>
      <c r="AH187" s="16"/>
      <c r="AI187" s="16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5"/>
      <c r="AA188" s="65"/>
      <c r="AB188" s="65"/>
      <c r="AC188" s="65"/>
      <c r="AD188" s="64"/>
      <c r="AE188" s="64"/>
      <c r="AF188" s="64"/>
      <c r="AG188" s="75" t="str">
        <f>IF(Input!W189="",Input!I189,0)</f>
        <v>307/2</v>
      </c>
      <c r="AH188" s="16"/>
      <c r="AI188" s="16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5"/>
      <c r="AA189" s="65"/>
      <c r="AB189" s="65"/>
      <c r="AC189" s="65"/>
      <c r="AD189" s="64"/>
      <c r="AE189" s="64"/>
      <c r="AF189" s="64"/>
      <c r="AG189" s="75" t="str">
        <f>IF(Input!W190="",Input!I190,0)</f>
        <v>303/2</v>
      </c>
      <c r="AH189" s="16"/>
      <c r="AI189" s="16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5"/>
      <c r="AA190" s="65"/>
      <c r="AB190" s="65"/>
      <c r="AC190" s="65"/>
      <c r="AD190" s="64"/>
      <c r="AE190" s="64"/>
      <c r="AF190" s="64"/>
      <c r="AG190" s="75" t="str">
        <f>IF(Input!W191="",Input!I191,0)</f>
        <v>104/1</v>
      </c>
      <c r="AH190" s="16"/>
      <c r="AI190" s="16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5"/>
      <c r="AA191" s="65"/>
      <c r="AB191" s="65"/>
      <c r="AC191" s="65"/>
      <c r="AD191" s="64"/>
      <c r="AE191" s="64"/>
      <c r="AF191" s="64"/>
      <c r="AG191" s="75" t="str">
        <f>IF(Input!W192="",Input!I192,0)</f>
        <v>205/1</v>
      </c>
      <c r="AH191" s="16"/>
      <c r="AI191" s="16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5"/>
      <c r="AA192" s="65"/>
      <c r="AB192" s="65"/>
      <c r="AC192" s="65"/>
      <c r="AD192" s="64"/>
      <c r="AE192" s="64"/>
      <c r="AF192" s="64"/>
      <c r="AG192" s="75">
        <f>IF(Input!W193="",Input!I193,0)</f>
        <v>0</v>
      </c>
      <c r="AH192" s="16"/>
      <c r="AI192" s="16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5"/>
      <c r="AA193" s="65"/>
      <c r="AB193" s="65"/>
      <c r="AC193" s="65"/>
      <c r="AD193" s="64"/>
      <c r="AE193" s="64"/>
      <c r="AF193" s="64"/>
      <c r="AG193" s="75">
        <f>IF(Input!W194="",Input!I194,0)</f>
        <v>0</v>
      </c>
      <c r="AH193" s="16"/>
      <c r="AI193" s="16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5"/>
      <c r="AA194" s="65"/>
      <c r="AB194" s="65"/>
      <c r="AC194" s="65"/>
      <c r="AD194" s="64"/>
      <c r="AE194" s="64"/>
      <c r="AF194" s="64"/>
      <c r="AG194" s="75" t="str">
        <f>IF(Input!W195="",Input!I195,0)</f>
        <v>108/2</v>
      </c>
      <c r="AH194" s="16"/>
      <c r="AI194" s="16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5"/>
      <c r="AA195" s="65"/>
      <c r="AB195" s="65"/>
      <c r="AC195" s="65"/>
      <c r="AD195" s="64"/>
      <c r="AE195" s="64"/>
      <c r="AF195" s="64"/>
      <c r="AG195" s="75">
        <f>IF(Input!W196="",Input!I196,0)</f>
        <v>0</v>
      </c>
      <c r="AH195" s="16"/>
      <c r="AI195" s="16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5"/>
      <c r="AA196" s="65"/>
      <c r="AB196" s="65"/>
      <c r="AC196" s="65"/>
      <c r="AD196" s="64"/>
      <c r="AE196" s="64"/>
      <c r="AF196" s="64"/>
      <c r="AG196" s="75" t="str">
        <f>IF(Input!W197="",Input!I197,0)</f>
        <v>303/2</v>
      </c>
      <c r="AH196" s="16"/>
      <c r="AI196" s="16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5"/>
      <c r="AA197" s="65"/>
      <c r="AB197" s="65"/>
      <c r="AC197" s="65"/>
      <c r="AD197" s="64"/>
      <c r="AE197" s="64"/>
      <c r="AF197" s="64"/>
      <c r="AG197" s="75">
        <f>IF(Input!W198="",Input!I198,0)</f>
        <v>0</v>
      </c>
      <c r="AH197" s="16"/>
      <c r="AI197" s="16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5"/>
      <c r="AA198" s="65"/>
      <c r="AB198" s="65"/>
      <c r="AC198" s="65"/>
      <c r="AD198" s="64"/>
      <c r="AE198" s="64"/>
      <c r="AF198" s="64"/>
      <c r="AG198" s="75" t="str">
        <f>IF(Input!W199="",Input!I199,0)</f>
        <v>308/3</v>
      </c>
      <c r="AH198" s="16"/>
      <c r="AI198" s="16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5"/>
      <c r="AA199" s="65"/>
      <c r="AB199" s="65"/>
      <c r="AC199" s="65"/>
      <c r="AD199" s="64"/>
      <c r="AE199" s="64"/>
      <c r="AF199" s="64"/>
      <c r="AG199" s="75" t="str">
        <f>IF(Input!W200="",Input!I200,0)</f>
        <v/>
      </c>
      <c r="AH199" s="16"/>
      <c r="AI199" s="16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5"/>
      <c r="AA200" s="65"/>
      <c r="AB200" s="65"/>
      <c r="AC200" s="65"/>
      <c r="AD200" s="64"/>
      <c r="AE200" s="64"/>
      <c r="AF200" s="64"/>
      <c r="AG200" s="75">
        <f>IF(Input!W201="",Input!I201,0)</f>
        <v>0</v>
      </c>
      <c r="AH200" s="16"/>
      <c r="AI200" s="16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5"/>
      <c r="AA201" s="65"/>
      <c r="AB201" s="65"/>
      <c r="AC201" s="65"/>
      <c r="AD201" s="64"/>
      <c r="AE201" s="64"/>
      <c r="AF201" s="64"/>
      <c r="AG201" s="75">
        <f>IF(Input!W202="",Input!I202,0)</f>
        <v>0</v>
      </c>
      <c r="AH201" s="16"/>
      <c r="AI201" s="16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5"/>
      <c r="AA202" s="65"/>
      <c r="AB202" s="65"/>
      <c r="AC202" s="65"/>
      <c r="AD202" s="64"/>
      <c r="AE202" s="64"/>
      <c r="AF202" s="64"/>
      <c r="AG202" s="75">
        <f>IF(Input!W203="",Input!I203,0)</f>
        <v>0</v>
      </c>
      <c r="AH202" s="16"/>
      <c r="AI202" s="16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5"/>
      <c r="AA203" s="65"/>
      <c r="AB203" s="65"/>
      <c r="AC203" s="65"/>
      <c r="AD203" s="64"/>
      <c r="AE203" s="64"/>
      <c r="AF203" s="64"/>
      <c r="AG203" s="75">
        <f>IF(Input!W204="",Input!I204,0)</f>
        <v>0</v>
      </c>
      <c r="AH203" s="16"/>
      <c r="AI203" s="16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5"/>
      <c r="AA204" s="65"/>
      <c r="AB204" s="65"/>
      <c r="AC204" s="65"/>
      <c r="AD204" s="64"/>
      <c r="AE204" s="64"/>
      <c r="AF204" s="64"/>
      <c r="AG204" s="75" t="str">
        <f>IF(Input!W205="",Input!I205,0)</f>
        <v>207/5</v>
      </c>
      <c r="AH204" s="16"/>
      <c r="AI204" s="16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5"/>
      <c r="AA205" s="65"/>
      <c r="AB205" s="65"/>
      <c r="AC205" s="65"/>
      <c r="AD205" s="64"/>
      <c r="AE205" s="64"/>
      <c r="AF205" s="64"/>
      <c r="AG205" s="75" t="str">
        <f>IF(Input!W206="",Input!I206,0)</f>
        <v>203/3</v>
      </c>
      <c r="AH205" s="16"/>
      <c r="AI205" s="16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5"/>
      <c r="AA206" s="65"/>
      <c r="AB206" s="65"/>
      <c r="AC206" s="65"/>
      <c r="AD206" s="64"/>
      <c r="AE206" s="64"/>
      <c r="AF206" s="64"/>
      <c r="AG206" s="75" t="str">
        <f>IF(Input!#REF!="",Input!I210,0)</f>
        <v>#ERROR!</v>
      </c>
      <c r="AH206" s="16"/>
      <c r="AI206" s="16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5"/>
      <c r="AA207" s="65"/>
      <c r="AB207" s="65"/>
      <c r="AC207" s="65"/>
      <c r="AD207" s="64"/>
      <c r="AE207" s="64"/>
      <c r="AF207" s="64"/>
      <c r="AG207" s="75" t="str">
        <f>IF(Input!W208="",Input!I208,0)</f>
        <v>201/3</v>
      </c>
      <c r="AH207" s="16"/>
      <c r="AI207" s="16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5"/>
      <c r="AA208" s="65"/>
      <c r="AB208" s="65"/>
      <c r="AC208" s="65"/>
      <c r="AD208" s="64"/>
      <c r="AE208" s="64"/>
      <c r="AF208" s="64"/>
      <c r="AG208" s="75" t="str">
        <f>IF(Input!W209="",Input!#REF!,0)</f>
        <v>#ERROR!</v>
      </c>
      <c r="AH208" s="16"/>
      <c r="AI208" s="16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5"/>
      <c r="AA209" s="65"/>
      <c r="AB209" s="65"/>
      <c r="AC209" s="65"/>
      <c r="AD209" s="64"/>
      <c r="AE209" s="64"/>
      <c r="AF209" s="64"/>
      <c r="AG209" s="75" t="str">
        <f>IF(Input!W210="",Input!#REF!,0)</f>
        <v>#ERROR!</v>
      </c>
      <c r="AH209" s="16"/>
      <c r="AI209" s="16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5"/>
      <c r="AA210" s="65"/>
      <c r="AB210" s="65"/>
      <c r="AC210" s="65"/>
      <c r="AD210" s="64"/>
      <c r="AE210" s="64"/>
      <c r="AF210" s="64"/>
      <c r="AG210" s="75" t="str">
        <f>IF(Input!W211="",Input!#REF!,0)</f>
        <v>#ERROR!</v>
      </c>
      <c r="AH210" s="16"/>
      <c r="AI210" s="16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5"/>
      <c r="AA211" s="65"/>
      <c r="AB211" s="65"/>
      <c r="AC211" s="65"/>
      <c r="AD211" s="64"/>
      <c r="AE211" s="64"/>
      <c r="AF211" s="64"/>
      <c r="AG211" s="75">
        <f>IF(Input!W212="",Input!I212,0)</f>
        <v>107</v>
      </c>
      <c r="AH211" s="16"/>
      <c r="AI211" s="16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5"/>
      <c r="AA212" s="65"/>
      <c r="AB212" s="65"/>
      <c r="AC212" s="65"/>
      <c r="AD212" s="64"/>
      <c r="AE212" s="64"/>
      <c r="AF212" s="64"/>
      <c r="AG212" s="75" t="str">
        <f>IF(Input!W213="",Input!I213,0)</f>
        <v/>
      </c>
      <c r="AH212" s="16"/>
      <c r="AI212" s="16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5"/>
      <c r="AA213" s="65"/>
      <c r="AB213" s="65"/>
      <c r="AC213" s="65"/>
      <c r="AD213" s="64"/>
      <c r="AE213" s="64"/>
      <c r="AF213" s="64"/>
      <c r="AG213" s="75" t="str">
        <f>IF(Input!W214="",Input!I214,0)</f>
        <v/>
      </c>
      <c r="AH213" s="16"/>
      <c r="AI213" s="16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5"/>
      <c r="AA214" s="65"/>
      <c r="AB214" s="65"/>
      <c r="AC214" s="65"/>
      <c r="AD214" s="64"/>
      <c r="AE214" s="64"/>
      <c r="AF214" s="64"/>
      <c r="AG214" s="75" t="str">
        <f>IF(Input!W215="",Input!I215,0)</f>
        <v/>
      </c>
      <c r="AH214" s="16"/>
      <c r="AI214" s="16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5"/>
      <c r="AA215" s="65"/>
      <c r="AB215" s="65"/>
      <c r="AC215" s="65"/>
      <c r="AD215" s="64"/>
      <c r="AE215" s="64"/>
      <c r="AF215" s="64"/>
      <c r="AG215" s="75" t="str">
        <f>IF(Input!W216="",Input!I216,0)</f>
        <v/>
      </c>
      <c r="AH215" s="16"/>
      <c r="AI215" s="16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5"/>
      <c r="AA216" s="65"/>
      <c r="AB216" s="65"/>
      <c r="AC216" s="65"/>
      <c r="AD216" s="64"/>
      <c r="AE216" s="64"/>
      <c r="AF216" s="64"/>
      <c r="AG216" s="75" t="str">
        <f>IF(Input!W217="",Input!I217,0)</f>
        <v/>
      </c>
      <c r="AH216" s="16"/>
      <c r="AI216" s="16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5"/>
      <c r="AA217" s="65"/>
      <c r="AB217" s="65"/>
      <c r="AC217" s="65"/>
      <c r="AD217" s="64"/>
      <c r="AE217" s="64"/>
      <c r="AF217" s="64"/>
      <c r="AG217" s="75" t="str">
        <f>IF(Input!W218="",Input!I218,0)</f>
        <v/>
      </c>
      <c r="AH217" s="16"/>
      <c r="AI217" s="16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5"/>
      <c r="AA218" s="65"/>
      <c r="AB218" s="65"/>
      <c r="AC218" s="65"/>
      <c r="AD218" s="64"/>
      <c r="AE218" s="64"/>
      <c r="AF218" s="64"/>
      <c r="AG218" s="75" t="str">
        <f>IF(Input!W219="",Input!I219,0)</f>
        <v/>
      </c>
      <c r="AH218" s="16"/>
      <c r="AI218" s="16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5"/>
      <c r="AA219" s="65"/>
      <c r="AB219" s="65"/>
      <c r="AC219" s="65"/>
      <c r="AD219" s="64"/>
      <c r="AE219" s="64"/>
      <c r="AF219" s="64"/>
      <c r="AG219" s="75" t="str">
        <f>IF(Input!W220="",Input!I220,0)</f>
        <v/>
      </c>
      <c r="AH219" s="16"/>
      <c r="AI219" s="16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5"/>
      <c r="AA220" s="65"/>
      <c r="AB220" s="65"/>
      <c r="AC220" s="65"/>
      <c r="AD220" s="64"/>
      <c r="AE220" s="64"/>
      <c r="AF220" s="64"/>
      <c r="AG220" s="75" t="str">
        <f>IF(Input!W221="",Input!I221,0)</f>
        <v/>
      </c>
      <c r="AH220" s="16"/>
      <c r="AI220" s="16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5"/>
      <c r="AA221" s="65"/>
      <c r="AB221" s="65"/>
      <c r="AC221" s="65"/>
      <c r="AD221" s="64"/>
      <c r="AE221" s="64"/>
      <c r="AF221" s="64"/>
      <c r="AG221" s="75" t="str">
        <f>IF(Input!W222="",Input!I222,0)</f>
        <v/>
      </c>
      <c r="AH221" s="16"/>
      <c r="AI221" s="16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5"/>
      <c r="AA222" s="65"/>
      <c r="AB222" s="65"/>
      <c r="AC222" s="65"/>
      <c r="AD222" s="64"/>
      <c r="AE222" s="64"/>
      <c r="AF222" s="64"/>
      <c r="AG222" s="75" t="str">
        <f>IF(Input!W223="",Input!I223,0)</f>
        <v/>
      </c>
      <c r="AH222" s="16"/>
      <c r="AI222" s="16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5"/>
      <c r="AA223" s="65"/>
      <c r="AB223" s="65"/>
      <c r="AC223" s="65"/>
      <c r="AD223" s="64"/>
      <c r="AE223" s="64"/>
      <c r="AF223" s="64"/>
      <c r="AG223" s="75" t="str">
        <f>IF(Input!W224="",Input!I224,0)</f>
        <v/>
      </c>
      <c r="AH223" s="16"/>
      <c r="AI223" s="16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5"/>
      <c r="AA224" s="65"/>
      <c r="AB224" s="65"/>
      <c r="AC224" s="65"/>
      <c r="AD224" s="64"/>
      <c r="AE224" s="64"/>
      <c r="AF224" s="64"/>
      <c r="AG224" s="75" t="str">
        <f>IF(Input!W225="",Input!I225,0)</f>
        <v/>
      </c>
      <c r="AH224" s="16"/>
      <c r="AI224" s="16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5"/>
      <c r="AA225" s="65"/>
      <c r="AB225" s="65"/>
      <c r="AC225" s="65"/>
      <c r="AD225" s="64"/>
      <c r="AE225" s="64"/>
      <c r="AF225" s="64"/>
      <c r="AG225" s="75" t="str">
        <f>IF(Input!W226="",Input!I226,0)</f>
        <v/>
      </c>
      <c r="AH225" s="16"/>
      <c r="AI225" s="16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5"/>
      <c r="AA226" s="65"/>
      <c r="AB226" s="65"/>
      <c r="AC226" s="65"/>
      <c r="AD226" s="64"/>
      <c r="AE226" s="64"/>
      <c r="AF226" s="64"/>
      <c r="AG226" s="75" t="str">
        <f>IF(Input!W227="",Input!I227,0)</f>
        <v/>
      </c>
      <c r="AH226" s="16"/>
      <c r="AI226" s="16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5"/>
      <c r="AA227" s="65"/>
      <c r="AB227" s="65"/>
      <c r="AC227" s="65"/>
      <c r="AD227" s="64"/>
      <c r="AE227" s="64"/>
      <c r="AF227" s="64"/>
      <c r="AG227" s="75" t="str">
        <f>IF(Input!W228="",Input!I228,0)</f>
        <v/>
      </c>
      <c r="AH227" s="16"/>
      <c r="AI227" s="16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5"/>
      <c r="AA228" s="65"/>
      <c r="AB228" s="65"/>
      <c r="AC228" s="65"/>
      <c r="AD228" s="64"/>
      <c r="AE228" s="64"/>
      <c r="AF228" s="64"/>
      <c r="AG228" s="75" t="str">
        <f>IF(Input!W229="",Input!I229,0)</f>
        <v/>
      </c>
      <c r="AH228" s="16"/>
      <c r="AI228" s="16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5"/>
      <c r="AA229" s="65"/>
      <c r="AB229" s="65"/>
      <c r="AC229" s="65"/>
      <c r="AD229" s="64"/>
      <c r="AE229" s="64"/>
      <c r="AF229" s="64"/>
      <c r="AG229" s="75" t="str">
        <f>IF(Input!W230="",Input!I230,0)</f>
        <v/>
      </c>
      <c r="AH229" s="16"/>
      <c r="AI229" s="16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5"/>
      <c r="AA230" s="65"/>
      <c r="AB230" s="65"/>
      <c r="AC230" s="65"/>
      <c r="AD230" s="64"/>
      <c r="AE230" s="64"/>
      <c r="AF230" s="64"/>
      <c r="AG230" s="75" t="str">
        <f>IF(Input!W231="",Input!I231,0)</f>
        <v/>
      </c>
      <c r="AH230" s="16"/>
      <c r="AI230" s="16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5"/>
      <c r="AA231" s="65"/>
      <c r="AB231" s="65"/>
      <c r="AC231" s="65"/>
      <c r="AD231" s="64"/>
      <c r="AE231" s="64"/>
      <c r="AF231" s="64"/>
      <c r="AG231" s="75" t="str">
        <f>IF(Input!W232="",Input!I232,0)</f>
        <v/>
      </c>
      <c r="AH231" s="16"/>
      <c r="AI231" s="16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5"/>
      <c r="AA232" s="65"/>
      <c r="AB232" s="65"/>
      <c r="AC232" s="65"/>
      <c r="AD232" s="64"/>
      <c r="AE232" s="64"/>
      <c r="AF232" s="64"/>
      <c r="AG232" s="75" t="str">
        <f>IF(Input!W233="",Input!I233,0)</f>
        <v/>
      </c>
      <c r="AH232" s="16"/>
      <c r="AI232" s="16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5"/>
      <c r="AA233" s="65"/>
      <c r="AB233" s="65"/>
      <c r="AC233" s="65"/>
      <c r="AD233" s="64"/>
      <c r="AE233" s="64"/>
      <c r="AF233" s="64"/>
      <c r="AG233" s="75" t="str">
        <f>IF(Input!W234="",Input!I234,0)</f>
        <v/>
      </c>
      <c r="AH233" s="16"/>
      <c r="AI233" s="16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5"/>
      <c r="AA234" s="65"/>
      <c r="AB234" s="65"/>
      <c r="AC234" s="65"/>
      <c r="AD234" s="64"/>
      <c r="AE234" s="64"/>
      <c r="AF234" s="64"/>
      <c r="AG234" s="75" t="str">
        <f>IF(Input!W235="",Input!I235,0)</f>
        <v/>
      </c>
      <c r="AH234" s="16"/>
      <c r="AI234" s="16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5"/>
      <c r="AA235" s="65"/>
      <c r="AB235" s="65"/>
      <c r="AC235" s="65"/>
      <c r="AD235" s="64"/>
      <c r="AE235" s="64"/>
      <c r="AF235" s="64"/>
      <c r="AG235" s="75" t="str">
        <f>IF(Input!W236="",Input!I236,0)</f>
        <v/>
      </c>
      <c r="AH235" s="16"/>
      <c r="AI235" s="16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5"/>
      <c r="AA236" s="65"/>
      <c r="AB236" s="65"/>
      <c r="AC236" s="65"/>
      <c r="AD236" s="64"/>
      <c r="AE236" s="64"/>
      <c r="AF236" s="64"/>
      <c r="AG236" s="75" t="str">
        <f>IF(Input!W237="",Input!I237,0)</f>
        <v/>
      </c>
      <c r="AH236" s="16"/>
      <c r="AI236" s="16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5"/>
      <c r="AA237" s="65"/>
      <c r="AB237" s="65"/>
      <c r="AC237" s="65"/>
      <c r="AD237" s="64"/>
      <c r="AE237" s="64"/>
      <c r="AF237" s="64"/>
      <c r="AG237" s="75" t="str">
        <f>IF(Input!W238="",Input!I238,0)</f>
        <v/>
      </c>
      <c r="AH237" s="16"/>
      <c r="AI237" s="16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5"/>
      <c r="AA238" s="65"/>
      <c r="AB238" s="65"/>
      <c r="AC238" s="65"/>
      <c r="AD238" s="64"/>
      <c r="AE238" s="64"/>
      <c r="AF238" s="64"/>
      <c r="AG238" s="75" t="str">
        <f>IF(Input!W239="",Input!I239,0)</f>
        <v/>
      </c>
      <c r="AH238" s="16"/>
      <c r="AI238" s="16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5"/>
      <c r="AA239" s="65"/>
      <c r="AB239" s="65"/>
      <c r="AC239" s="65"/>
      <c r="AD239" s="64"/>
      <c r="AE239" s="64"/>
      <c r="AF239" s="64"/>
      <c r="AG239" s="75" t="str">
        <f>IF(Input!W240="",Input!I240,0)</f>
        <v/>
      </c>
      <c r="AH239" s="16"/>
      <c r="AI239" s="16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5"/>
      <c r="AA240" s="65"/>
      <c r="AB240" s="65"/>
      <c r="AC240" s="65"/>
      <c r="AD240" s="64"/>
      <c r="AE240" s="64"/>
      <c r="AF240" s="64"/>
      <c r="AG240" s="75" t="str">
        <f>IF(Input!W241="",Input!I241,0)</f>
        <v/>
      </c>
      <c r="AH240" s="16"/>
      <c r="AI240" s="16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5"/>
      <c r="AA241" s="65"/>
      <c r="AB241" s="65"/>
      <c r="AC241" s="65"/>
      <c r="AD241" s="64"/>
      <c r="AE241" s="64"/>
      <c r="AF241" s="64"/>
      <c r="AG241" s="75" t="str">
        <f>IF(Input!W242="",Input!I242,0)</f>
        <v/>
      </c>
      <c r="AH241" s="16"/>
      <c r="AI241" s="16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5"/>
      <c r="AA242" s="65"/>
      <c r="AB242" s="65"/>
      <c r="AC242" s="65"/>
      <c r="AD242" s="64"/>
      <c r="AE242" s="64"/>
      <c r="AF242" s="64"/>
      <c r="AG242" s="75" t="str">
        <f>IF(Input!W243="",Input!I243,0)</f>
        <v/>
      </c>
      <c r="AH242" s="16"/>
      <c r="AI242" s="16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5"/>
      <c r="AA243" s="65"/>
      <c r="AB243" s="65"/>
      <c r="AC243" s="65"/>
      <c r="AD243" s="64"/>
      <c r="AE243" s="64"/>
      <c r="AF243" s="64"/>
      <c r="AG243" s="75" t="str">
        <f>IF(Input!W244="",Input!I244,0)</f>
        <v/>
      </c>
      <c r="AH243" s="16"/>
      <c r="AI243" s="16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5"/>
      <c r="AA244" s="65"/>
      <c r="AB244" s="65"/>
      <c r="AC244" s="65"/>
      <c r="AD244" s="64"/>
      <c r="AE244" s="64"/>
      <c r="AF244" s="64"/>
      <c r="AG244" s="75" t="str">
        <f>IF(Input!W245="",Input!I245,0)</f>
        <v/>
      </c>
      <c r="AH244" s="16"/>
      <c r="AI244" s="16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5"/>
      <c r="AA245" s="65"/>
      <c r="AB245" s="65"/>
      <c r="AC245" s="65"/>
      <c r="AD245" s="64"/>
      <c r="AE245" s="64"/>
      <c r="AF245" s="64"/>
      <c r="AG245" s="75" t="str">
        <f>IF(Input!W246="",Input!I246,0)</f>
        <v/>
      </c>
      <c r="AH245" s="16"/>
      <c r="AI245" s="16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5"/>
      <c r="AA246" s="65"/>
      <c r="AB246" s="65"/>
      <c r="AC246" s="65"/>
      <c r="AD246" s="64"/>
      <c r="AE246" s="64"/>
      <c r="AF246" s="64"/>
      <c r="AG246" s="75" t="str">
        <f>IF(Input!W247="",Input!I247,0)</f>
        <v/>
      </c>
      <c r="AH246" s="16"/>
      <c r="AI246" s="16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5"/>
      <c r="AA247" s="65"/>
      <c r="AB247" s="65"/>
      <c r="AC247" s="65"/>
      <c r="AD247" s="64"/>
      <c r="AE247" s="64"/>
      <c r="AF247" s="64"/>
      <c r="AG247" s="75" t="str">
        <f>IF(Input!W248="",Input!I248,0)</f>
        <v/>
      </c>
      <c r="AH247" s="16"/>
      <c r="AI247" s="16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5"/>
      <c r="AA248" s="65"/>
      <c r="AB248" s="65"/>
      <c r="AC248" s="65"/>
      <c r="AD248" s="64"/>
      <c r="AE248" s="64"/>
      <c r="AF248" s="64"/>
      <c r="AG248" s="75" t="str">
        <f>IF(Input!W249="",Input!I249,0)</f>
        <v/>
      </c>
      <c r="AH248" s="16"/>
      <c r="AI248" s="16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5"/>
      <c r="AA249" s="65"/>
      <c r="AB249" s="65"/>
      <c r="AC249" s="65"/>
      <c r="AD249" s="64"/>
      <c r="AE249" s="64"/>
      <c r="AF249" s="64"/>
      <c r="AG249" s="75" t="str">
        <f>IF(Input!W250="",Input!I250,0)</f>
        <v/>
      </c>
      <c r="AH249" s="16"/>
      <c r="AI249" s="16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5"/>
      <c r="AA250" s="65"/>
      <c r="AB250" s="65"/>
      <c r="AC250" s="65"/>
      <c r="AD250" s="64"/>
      <c r="AE250" s="64"/>
      <c r="AF250" s="64"/>
      <c r="AG250" s="75" t="str">
        <f>IF(Input!W251="",Input!I251,0)</f>
        <v/>
      </c>
      <c r="AH250" s="16"/>
      <c r="AI250" s="16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5"/>
      <c r="AA251" s="65"/>
      <c r="AB251" s="65"/>
      <c r="AC251" s="65"/>
      <c r="AD251" s="64"/>
      <c r="AE251" s="64"/>
      <c r="AF251" s="64"/>
      <c r="AG251" s="75" t="str">
        <f>IF(Input!W252="",Input!I252,0)</f>
        <v/>
      </c>
      <c r="AH251" s="16"/>
      <c r="AI251" s="16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5"/>
      <c r="AA252" s="65"/>
      <c r="AB252" s="65"/>
      <c r="AC252" s="65"/>
      <c r="AD252" s="64"/>
      <c r="AE252" s="64"/>
      <c r="AF252" s="64"/>
      <c r="AG252" s="75" t="str">
        <f>IF(Input!W253="",Input!I253,0)</f>
        <v/>
      </c>
      <c r="AH252" s="16"/>
      <c r="AI252" s="16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5"/>
      <c r="AA253" s="65"/>
      <c r="AB253" s="65"/>
      <c r="AC253" s="65"/>
      <c r="AD253" s="64"/>
      <c r="AE253" s="64"/>
      <c r="AF253" s="64"/>
      <c r="AG253" s="75" t="str">
        <f>IF(Input!W254="",Input!I254,0)</f>
        <v/>
      </c>
      <c r="AH253" s="16"/>
      <c r="AI253" s="16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5"/>
      <c r="AA254" s="65"/>
      <c r="AB254" s="65"/>
      <c r="AC254" s="65"/>
      <c r="AD254" s="64"/>
      <c r="AE254" s="64"/>
      <c r="AF254" s="64"/>
      <c r="AG254" s="75" t="str">
        <f>IF(Input!W255="",Input!I255,0)</f>
        <v/>
      </c>
      <c r="AH254" s="16"/>
      <c r="AI254" s="16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5"/>
      <c r="AA255" s="65"/>
      <c r="AB255" s="65"/>
      <c r="AC255" s="65"/>
      <c r="AD255" s="64"/>
      <c r="AE255" s="64"/>
      <c r="AF255" s="64"/>
      <c r="AG255" s="75" t="str">
        <f>IF(Input!W256="",Input!I256,0)</f>
        <v/>
      </c>
      <c r="AH255" s="16"/>
      <c r="AI255" s="16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5"/>
      <c r="AA256" s="65"/>
      <c r="AB256" s="65"/>
      <c r="AC256" s="65"/>
      <c r="AD256" s="64"/>
      <c r="AE256" s="64"/>
      <c r="AF256" s="64"/>
      <c r="AG256" s="75" t="str">
        <f>IF(Input!W257="",Input!I257,0)</f>
        <v/>
      </c>
      <c r="AH256" s="16"/>
      <c r="AI256" s="16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5"/>
      <c r="AA257" s="65"/>
      <c r="AB257" s="65"/>
      <c r="AC257" s="65"/>
      <c r="AD257" s="64"/>
      <c r="AE257" s="64"/>
      <c r="AF257" s="64"/>
      <c r="AG257" s="75" t="str">
        <f>IF(Input!W258="",Input!I258,0)</f>
        <v/>
      </c>
      <c r="AH257" s="16"/>
      <c r="AI257" s="16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5"/>
      <c r="AA258" s="65"/>
      <c r="AB258" s="65"/>
      <c r="AC258" s="65"/>
      <c r="AD258" s="64"/>
      <c r="AE258" s="64"/>
      <c r="AF258" s="64"/>
      <c r="AG258" s="75" t="str">
        <f>IF(Input!W259="",Input!I259,0)</f>
        <v/>
      </c>
      <c r="AH258" s="16"/>
      <c r="AI258" s="16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5"/>
      <c r="AA259" s="65"/>
      <c r="AB259" s="65"/>
      <c r="AC259" s="65"/>
      <c r="AD259" s="64"/>
      <c r="AE259" s="64"/>
      <c r="AF259" s="64"/>
      <c r="AG259" s="75" t="str">
        <f>IF(Input!W260="",Input!I260,0)</f>
        <v/>
      </c>
      <c r="AH259" s="16"/>
      <c r="AI259" s="16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5"/>
      <c r="AA260" s="65"/>
      <c r="AB260" s="65"/>
      <c r="AC260" s="65"/>
      <c r="AD260" s="64"/>
      <c r="AE260" s="64"/>
      <c r="AF260" s="64"/>
      <c r="AG260" s="75" t="str">
        <f>IF(Input!W261="",Input!I261,0)</f>
        <v/>
      </c>
      <c r="AH260" s="16"/>
      <c r="AI260" s="16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5"/>
      <c r="AA261" s="65"/>
      <c r="AB261" s="65"/>
      <c r="AC261" s="65"/>
      <c r="AD261" s="64"/>
      <c r="AE261" s="64"/>
      <c r="AF261" s="64"/>
      <c r="AG261" s="75" t="str">
        <f>IF(Input!W262="",Input!I262,0)</f>
        <v/>
      </c>
      <c r="AH261" s="16"/>
      <c r="AI261" s="16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5"/>
      <c r="AA262" s="65"/>
      <c r="AB262" s="65"/>
      <c r="AC262" s="65"/>
      <c r="AD262" s="64"/>
      <c r="AE262" s="64"/>
      <c r="AF262" s="64"/>
      <c r="AG262" s="75" t="str">
        <f>IF(Input!W263="",Input!I263,0)</f>
        <v/>
      </c>
      <c r="AH262" s="16"/>
      <c r="AI262" s="16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5"/>
      <c r="AA263" s="65"/>
      <c r="AB263" s="65"/>
      <c r="AC263" s="65"/>
      <c r="AD263" s="64"/>
      <c r="AE263" s="64"/>
      <c r="AF263" s="64"/>
      <c r="AG263" s="75" t="str">
        <f>IF(Input!W264="",Input!I264,0)</f>
        <v/>
      </c>
      <c r="AH263" s="16"/>
      <c r="AI263" s="16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5"/>
      <c r="AA264" s="65"/>
      <c r="AB264" s="65"/>
      <c r="AC264" s="65"/>
      <c r="AD264" s="64"/>
      <c r="AE264" s="64"/>
      <c r="AF264" s="64"/>
      <c r="AG264" s="75" t="str">
        <f>IF(Input!W265="",Input!I265,0)</f>
        <v/>
      </c>
      <c r="AH264" s="16"/>
      <c r="AI264" s="16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5"/>
      <c r="AA265" s="65"/>
      <c r="AB265" s="65"/>
      <c r="AC265" s="65"/>
      <c r="AD265" s="64"/>
      <c r="AE265" s="64"/>
      <c r="AF265" s="64"/>
      <c r="AG265" s="75" t="str">
        <f>IF(Input!W266="",Input!I266,0)</f>
        <v/>
      </c>
      <c r="AH265" s="16"/>
      <c r="AI265" s="16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5"/>
      <c r="AA266" s="65"/>
      <c r="AB266" s="65"/>
      <c r="AC266" s="65"/>
      <c r="AD266" s="64"/>
      <c r="AE266" s="64"/>
      <c r="AF266" s="64"/>
      <c r="AG266" s="75" t="str">
        <f>IF(Input!W267="",Input!I267,0)</f>
        <v/>
      </c>
      <c r="AH266" s="16"/>
      <c r="AI266" s="16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5"/>
      <c r="AA267" s="65"/>
      <c r="AB267" s="65"/>
      <c r="AC267" s="65"/>
      <c r="AD267" s="64"/>
      <c r="AE267" s="64"/>
      <c r="AF267" s="64"/>
      <c r="AG267" s="75" t="str">
        <f>IF(Input!W268="",Input!I268,0)</f>
        <v/>
      </c>
      <c r="AH267" s="16"/>
      <c r="AI267" s="16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5"/>
      <c r="AA268" s="65"/>
      <c r="AB268" s="65"/>
      <c r="AC268" s="65"/>
      <c r="AD268" s="64"/>
      <c r="AE268" s="64"/>
      <c r="AF268" s="64"/>
      <c r="AG268" s="75" t="str">
        <f>IF(Input!W269="",Input!I269,0)</f>
        <v/>
      </c>
      <c r="AH268" s="16"/>
      <c r="AI268" s="16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5"/>
      <c r="AA269" s="65"/>
      <c r="AB269" s="65"/>
      <c r="AC269" s="65"/>
      <c r="AD269" s="64"/>
      <c r="AE269" s="64"/>
      <c r="AF269" s="64"/>
      <c r="AG269" s="75" t="str">
        <f>IF(Input!W270="",Input!I270,0)</f>
        <v/>
      </c>
      <c r="AH269" s="16"/>
      <c r="AI269" s="16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5"/>
      <c r="AA270" s="65"/>
      <c r="AB270" s="65"/>
      <c r="AC270" s="65"/>
      <c r="AD270" s="64"/>
      <c r="AE270" s="64"/>
      <c r="AF270" s="64"/>
      <c r="AG270" s="75" t="str">
        <f>IF(Input!W271="",Input!I271,0)</f>
        <v/>
      </c>
      <c r="AH270" s="16"/>
      <c r="AI270" s="16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5"/>
      <c r="AA271" s="65"/>
      <c r="AB271" s="65"/>
      <c r="AC271" s="65"/>
      <c r="AD271" s="64"/>
      <c r="AE271" s="64"/>
      <c r="AF271" s="64"/>
      <c r="AG271" s="75" t="str">
        <f>IF(Input!W272="",Input!I272,0)</f>
        <v/>
      </c>
      <c r="AH271" s="16"/>
      <c r="AI271" s="16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5"/>
      <c r="AA272" s="65"/>
      <c r="AB272" s="65"/>
      <c r="AC272" s="65"/>
      <c r="AD272" s="64"/>
      <c r="AE272" s="64"/>
      <c r="AF272" s="64"/>
      <c r="AG272" s="75" t="str">
        <f>IF(Input!W273="",Input!I273,0)</f>
        <v/>
      </c>
      <c r="AH272" s="16"/>
      <c r="AI272" s="16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5"/>
      <c r="AA273" s="65"/>
      <c r="AB273" s="65"/>
      <c r="AC273" s="65"/>
      <c r="AD273" s="64"/>
      <c r="AE273" s="64"/>
      <c r="AF273" s="64"/>
      <c r="AG273" s="75" t="str">
        <f>IF(Input!W274="",Input!I274,0)</f>
        <v/>
      </c>
      <c r="AH273" s="16"/>
      <c r="AI273" s="16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5"/>
      <c r="AA274" s="65"/>
      <c r="AB274" s="65"/>
      <c r="AC274" s="65"/>
      <c r="AD274" s="64"/>
      <c r="AE274" s="64"/>
      <c r="AF274" s="64"/>
      <c r="AG274" s="75" t="str">
        <f>IF(Input!W275="",Input!I275,0)</f>
        <v/>
      </c>
      <c r="AH274" s="16"/>
      <c r="AI274" s="16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5"/>
      <c r="AA275" s="65"/>
      <c r="AB275" s="65"/>
      <c r="AC275" s="65"/>
      <c r="AD275" s="64"/>
      <c r="AE275" s="64"/>
      <c r="AF275" s="64"/>
      <c r="AG275" s="75" t="str">
        <f>IF(Input!W276="",Input!I276,0)</f>
        <v/>
      </c>
      <c r="AH275" s="16"/>
      <c r="AI275" s="16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5"/>
      <c r="AA276" s="65"/>
      <c r="AB276" s="65"/>
      <c r="AC276" s="65"/>
      <c r="AD276" s="64"/>
      <c r="AE276" s="64"/>
      <c r="AF276" s="64"/>
      <c r="AG276" s="75" t="str">
        <f>IF(Input!W277="",Input!I277,0)</f>
        <v/>
      </c>
      <c r="AH276" s="16"/>
      <c r="AI276" s="16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5"/>
      <c r="AA277" s="65"/>
      <c r="AB277" s="65"/>
      <c r="AC277" s="65"/>
      <c r="AD277" s="64"/>
      <c r="AE277" s="64"/>
      <c r="AF277" s="64"/>
      <c r="AG277" s="75" t="str">
        <f>IF(Input!W278="",Input!I278,0)</f>
        <v/>
      </c>
      <c r="AH277" s="16"/>
      <c r="AI277" s="16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5"/>
      <c r="AA278" s="65"/>
      <c r="AB278" s="65"/>
      <c r="AC278" s="65"/>
      <c r="AD278" s="64"/>
      <c r="AE278" s="64"/>
      <c r="AF278" s="64"/>
      <c r="AG278" s="75" t="str">
        <f>IF(Input!W279="",Input!I279,0)</f>
        <v/>
      </c>
      <c r="AH278" s="16"/>
      <c r="AI278" s="16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5"/>
      <c r="AA279" s="65"/>
      <c r="AB279" s="65"/>
      <c r="AC279" s="65"/>
      <c r="AD279" s="64"/>
      <c r="AE279" s="64"/>
      <c r="AF279" s="64"/>
      <c r="AG279" s="75" t="str">
        <f>IF(Input!W280="",Input!I280,0)</f>
        <v/>
      </c>
      <c r="AH279" s="16"/>
      <c r="AI279" s="16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5"/>
      <c r="AA280" s="65"/>
      <c r="AB280" s="65"/>
      <c r="AC280" s="65"/>
      <c r="AD280" s="64"/>
      <c r="AE280" s="64"/>
      <c r="AF280" s="64"/>
      <c r="AG280" s="75" t="str">
        <f>IF(Input!W281="",Input!I281,0)</f>
        <v/>
      </c>
      <c r="AH280" s="16"/>
      <c r="AI280" s="16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5"/>
      <c r="AA281" s="65"/>
      <c r="AB281" s="65"/>
      <c r="AC281" s="65"/>
      <c r="AD281" s="64"/>
      <c r="AE281" s="64"/>
      <c r="AF281" s="64"/>
      <c r="AG281" s="75" t="str">
        <f>IF(Input!W282="",Input!I282,0)</f>
        <v/>
      </c>
      <c r="AH281" s="16"/>
      <c r="AI281" s="16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5"/>
      <c r="AA282" s="65"/>
      <c r="AB282" s="65"/>
      <c r="AC282" s="65"/>
      <c r="AD282" s="64"/>
      <c r="AE282" s="64"/>
      <c r="AF282" s="64"/>
      <c r="AG282" s="75" t="str">
        <f>IF(Input!W283="",Input!I283,0)</f>
        <v/>
      </c>
      <c r="AH282" s="16"/>
      <c r="AI282" s="16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5"/>
      <c r="AA283" s="65"/>
      <c r="AB283" s="65"/>
      <c r="AC283" s="65"/>
      <c r="AD283" s="64"/>
      <c r="AE283" s="64"/>
      <c r="AF283" s="64"/>
      <c r="AG283" s="75" t="str">
        <f>IF(Input!W284="",Input!I284,0)</f>
        <v/>
      </c>
      <c r="AH283" s="16"/>
      <c r="AI283" s="16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5"/>
      <c r="AA284" s="65"/>
      <c r="AB284" s="65"/>
      <c r="AC284" s="65"/>
      <c r="AD284" s="64"/>
      <c r="AE284" s="64"/>
      <c r="AF284" s="64"/>
      <c r="AG284" s="75" t="str">
        <f>IF(Input!W285="",Input!I285,0)</f>
        <v/>
      </c>
      <c r="AH284" s="16"/>
      <c r="AI284" s="16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5"/>
      <c r="AA285" s="65"/>
      <c r="AB285" s="65"/>
      <c r="AC285" s="65"/>
      <c r="AD285" s="64"/>
      <c r="AE285" s="64"/>
      <c r="AF285" s="64"/>
      <c r="AG285" s="75" t="str">
        <f>IF(Input!W286="",Input!I286,0)</f>
        <v/>
      </c>
      <c r="AH285" s="16"/>
      <c r="AI285" s="16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5"/>
      <c r="AA286" s="65"/>
      <c r="AB286" s="65"/>
      <c r="AC286" s="65"/>
      <c r="AD286" s="64"/>
      <c r="AE286" s="64"/>
      <c r="AF286" s="64"/>
      <c r="AG286" s="75" t="str">
        <f>IF(Input!W287="",Input!I287,0)</f>
        <v/>
      </c>
      <c r="AH286" s="16"/>
      <c r="AI286" s="16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5"/>
      <c r="AA287" s="65"/>
      <c r="AB287" s="65"/>
      <c r="AC287" s="65"/>
      <c r="AD287" s="64"/>
      <c r="AE287" s="64"/>
      <c r="AF287" s="64"/>
      <c r="AG287" s="75" t="str">
        <f>IF(Input!W288="",Input!I288,0)</f>
        <v/>
      </c>
      <c r="AH287" s="16"/>
      <c r="AI287" s="16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5"/>
      <c r="AA288" s="65"/>
      <c r="AB288" s="65"/>
      <c r="AC288" s="65"/>
      <c r="AD288" s="64"/>
      <c r="AE288" s="64"/>
      <c r="AF288" s="64"/>
      <c r="AG288" s="75" t="str">
        <f>IF(Input!W289="",Input!I289,0)</f>
        <v/>
      </c>
      <c r="AH288" s="16"/>
      <c r="AI288" s="16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5"/>
      <c r="AA289" s="65"/>
      <c r="AB289" s="65"/>
      <c r="AC289" s="65"/>
      <c r="AD289" s="64"/>
      <c r="AE289" s="64"/>
      <c r="AF289" s="64"/>
      <c r="AG289" s="75" t="str">
        <f>IF(Input!W290="",Input!I290,0)</f>
        <v/>
      </c>
      <c r="AH289" s="16"/>
      <c r="AI289" s="16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5"/>
      <c r="AA290" s="65"/>
      <c r="AB290" s="65"/>
      <c r="AC290" s="65"/>
      <c r="AD290" s="64"/>
      <c r="AE290" s="64"/>
      <c r="AF290" s="64"/>
      <c r="AG290" s="75" t="str">
        <f>IF(Input!W291="",Input!I291,0)</f>
        <v/>
      </c>
      <c r="AH290" s="16"/>
      <c r="AI290" s="16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5"/>
      <c r="AA291" s="65"/>
      <c r="AB291" s="65"/>
      <c r="AC291" s="65"/>
      <c r="AD291" s="64"/>
      <c r="AE291" s="64"/>
      <c r="AF291" s="64"/>
      <c r="AG291" s="75" t="str">
        <f>IF(Input!W292="",Input!I292,0)</f>
        <v/>
      </c>
      <c r="AH291" s="16"/>
      <c r="AI291" s="16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5"/>
      <c r="AA292" s="65"/>
      <c r="AB292" s="65"/>
      <c r="AC292" s="65"/>
      <c r="AD292" s="64"/>
      <c r="AE292" s="64"/>
      <c r="AF292" s="64"/>
      <c r="AG292" s="75" t="str">
        <f>IF(Input!W293="",Input!I293,0)</f>
        <v/>
      </c>
      <c r="AH292" s="16"/>
      <c r="AI292" s="16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5"/>
      <c r="AA293" s="65"/>
      <c r="AB293" s="65"/>
      <c r="AC293" s="65"/>
      <c r="AD293" s="64"/>
      <c r="AE293" s="64"/>
      <c r="AF293" s="64"/>
      <c r="AG293" s="75" t="str">
        <f>IF(Input!W294="",Input!I294,0)</f>
        <v/>
      </c>
      <c r="AH293" s="16"/>
      <c r="AI293" s="16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5"/>
      <c r="AA294" s="65"/>
      <c r="AB294" s="65"/>
      <c r="AC294" s="65"/>
      <c r="AD294" s="64"/>
      <c r="AE294" s="64"/>
      <c r="AF294" s="64"/>
      <c r="AG294" s="75" t="str">
        <f>IF(Input!W295="",Input!I295,0)</f>
        <v/>
      </c>
      <c r="AH294" s="16"/>
      <c r="AI294" s="16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5"/>
      <c r="AA295" s="65"/>
      <c r="AB295" s="65"/>
      <c r="AC295" s="65"/>
      <c r="AD295" s="64"/>
      <c r="AE295" s="64"/>
      <c r="AF295" s="64"/>
      <c r="AG295" s="75" t="str">
        <f>IF(Input!W296="",Input!I296,0)</f>
        <v/>
      </c>
      <c r="AH295" s="16"/>
      <c r="AI295" s="16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5"/>
      <c r="AA296" s="65"/>
      <c r="AB296" s="65"/>
      <c r="AC296" s="65"/>
      <c r="AD296" s="64"/>
      <c r="AE296" s="64"/>
      <c r="AF296" s="64"/>
      <c r="AG296" s="75" t="str">
        <f>IF(Input!W297="",Input!I297,0)</f>
        <v/>
      </c>
      <c r="AH296" s="16"/>
      <c r="AI296" s="16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5"/>
      <c r="AA297" s="65"/>
      <c r="AB297" s="65"/>
      <c r="AC297" s="65"/>
      <c r="AD297" s="64"/>
      <c r="AE297" s="64"/>
      <c r="AF297" s="64"/>
      <c r="AG297" s="75" t="str">
        <f>IF(Input!W298="",Input!I298,0)</f>
        <v/>
      </c>
      <c r="AH297" s="16"/>
      <c r="AI297" s="16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5"/>
      <c r="AA298" s="65"/>
      <c r="AB298" s="65"/>
      <c r="AC298" s="65"/>
      <c r="AD298" s="64"/>
      <c r="AE298" s="64"/>
      <c r="AF298" s="64"/>
      <c r="AG298" s="75" t="str">
        <f>IF(Input!W299="",Input!I299,0)</f>
        <v/>
      </c>
      <c r="AH298" s="16"/>
      <c r="AI298" s="16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5"/>
      <c r="AA299" s="65"/>
      <c r="AB299" s="65"/>
      <c r="AC299" s="65"/>
      <c r="AD299" s="64"/>
      <c r="AE299" s="64"/>
      <c r="AF299" s="64"/>
      <c r="AG299" s="75" t="str">
        <f>IF(Input!W300="",Input!I300,0)</f>
        <v/>
      </c>
      <c r="AH299" s="16"/>
      <c r="AI299" s="16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5"/>
      <c r="AA300" s="65"/>
      <c r="AB300" s="65"/>
      <c r="AC300" s="65"/>
      <c r="AD300" s="64"/>
      <c r="AE300" s="64"/>
      <c r="AF300" s="64"/>
      <c r="AG300" s="75" t="str">
        <f>IF(Input!W301="",Input!I301,0)</f>
        <v/>
      </c>
      <c r="AH300" s="16"/>
      <c r="AI300" s="16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5"/>
      <c r="AA301" s="65"/>
      <c r="AB301" s="65"/>
      <c r="AC301" s="65"/>
      <c r="AD301" s="64"/>
      <c r="AE301" s="64"/>
      <c r="AF301" s="64"/>
      <c r="AG301" s="75" t="str">
        <f>IF(Input!W302="",Input!I302,0)</f>
        <v/>
      </c>
      <c r="AH301" s="16"/>
      <c r="AI301" s="16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5"/>
      <c r="AA302" s="65"/>
      <c r="AB302" s="65"/>
      <c r="AC302" s="65"/>
      <c r="AD302" s="64"/>
      <c r="AE302" s="64"/>
      <c r="AF302" s="64"/>
      <c r="AG302" s="75" t="str">
        <f>IF(Input!W303="",Input!I303,0)</f>
        <v/>
      </c>
      <c r="AH302" s="16"/>
      <c r="AI302" s="16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5"/>
      <c r="AA303" s="65"/>
      <c r="AB303" s="65"/>
      <c r="AC303" s="65"/>
      <c r="AD303" s="64"/>
      <c r="AE303" s="64"/>
      <c r="AF303" s="64"/>
      <c r="AG303" s="75" t="str">
        <f>IF(Input!W304="",Input!I304,0)</f>
        <v/>
      </c>
      <c r="AH303" s="16"/>
      <c r="AI303" s="16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5"/>
      <c r="AA304" s="65"/>
      <c r="AB304" s="65"/>
      <c r="AC304" s="65"/>
      <c r="AD304" s="64"/>
      <c r="AE304" s="64"/>
      <c r="AF304" s="64"/>
      <c r="AG304" s="75" t="str">
        <f>IF(Input!W305="",Input!I305,0)</f>
        <v/>
      </c>
      <c r="AH304" s="16"/>
      <c r="AI304" s="16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5"/>
      <c r="AA305" s="65"/>
      <c r="AB305" s="65"/>
      <c r="AC305" s="65"/>
      <c r="AD305" s="64"/>
      <c r="AE305" s="64"/>
      <c r="AF305" s="64"/>
      <c r="AG305" s="75" t="str">
        <f>IF(Input!W306="",Input!I306,0)</f>
        <v/>
      </c>
      <c r="AH305" s="16"/>
      <c r="AI305" s="16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5"/>
      <c r="AA306" s="65"/>
      <c r="AB306" s="65"/>
      <c r="AC306" s="65"/>
      <c r="AD306" s="64"/>
      <c r="AE306" s="64"/>
      <c r="AF306" s="64"/>
      <c r="AG306" s="75" t="str">
        <f>IF(Input!W307="",Input!I307,0)</f>
        <v/>
      </c>
      <c r="AH306" s="16"/>
      <c r="AI306" s="16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5"/>
      <c r="AA307" s="65"/>
      <c r="AB307" s="65"/>
      <c r="AC307" s="65"/>
      <c r="AD307" s="64"/>
      <c r="AE307" s="64"/>
      <c r="AF307" s="64"/>
      <c r="AG307" s="75" t="str">
        <f>IF(Input!W308="",Input!I308,0)</f>
        <v/>
      </c>
      <c r="AH307" s="16"/>
      <c r="AI307" s="16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5"/>
      <c r="AA308" s="65"/>
      <c r="AB308" s="65"/>
      <c r="AC308" s="65"/>
      <c r="AD308" s="64"/>
      <c r="AE308" s="64"/>
      <c r="AF308" s="64"/>
      <c r="AG308" s="75" t="str">
        <f>IF(Input!W309="",Input!I309,0)</f>
        <v/>
      </c>
      <c r="AH308" s="16"/>
      <c r="AI308" s="16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5"/>
      <c r="AA309" s="65"/>
      <c r="AB309" s="65"/>
      <c r="AC309" s="65"/>
      <c r="AD309" s="64"/>
      <c r="AE309" s="64"/>
      <c r="AF309" s="64"/>
      <c r="AG309" s="75" t="str">
        <f>IF(Input!W310="",Input!I310,0)</f>
        <v/>
      </c>
      <c r="AH309" s="16"/>
      <c r="AI309" s="16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5"/>
      <c r="AA310" s="65"/>
      <c r="AB310" s="65"/>
      <c r="AC310" s="65"/>
      <c r="AD310" s="64"/>
      <c r="AE310" s="64"/>
      <c r="AF310" s="64"/>
      <c r="AG310" s="75" t="str">
        <f>IF(Input!W311="",Input!I311,0)</f>
        <v/>
      </c>
      <c r="AH310" s="16"/>
      <c r="AI310" s="16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5"/>
      <c r="AA311" s="65"/>
      <c r="AB311" s="65"/>
      <c r="AC311" s="65"/>
      <c r="AD311" s="64"/>
      <c r="AE311" s="64"/>
      <c r="AF311" s="64"/>
      <c r="AG311" s="75" t="str">
        <f>IF(Input!W312="",Input!I312,0)</f>
        <v/>
      </c>
      <c r="AH311" s="16"/>
      <c r="AI311" s="16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5"/>
      <c r="AA312" s="65"/>
      <c r="AB312" s="65"/>
      <c r="AC312" s="65"/>
      <c r="AD312" s="64"/>
      <c r="AE312" s="64"/>
      <c r="AF312" s="64"/>
      <c r="AG312" s="75" t="str">
        <f>IF(Input!W313="",Input!I313,0)</f>
        <v/>
      </c>
      <c r="AH312" s="16"/>
      <c r="AI312" s="16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5"/>
      <c r="AA313" s="65"/>
      <c r="AB313" s="65"/>
      <c r="AC313" s="65"/>
      <c r="AD313" s="64"/>
      <c r="AE313" s="64"/>
      <c r="AF313" s="64"/>
      <c r="AG313" s="75" t="str">
        <f>IF(Input!W314="",Input!I314,0)</f>
        <v/>
      </c>
      <c r="AH313" s="16"/>
      <c r="AI313" s="16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5"/>
      <c r="AA314" s="65"/>
      <c r="AB314" s="65"/>
      <c r="AC314" s="65"/>
      <c r="AD314" s="64"/>
      <c r="AE314" s="64"/>
      <c r="AF314" s="64"/>
      <c r="AG314" s="75" t="str">
        <f>IF(Input!W315="",Input!I315,0)</f>
        <v/>
      </c>
      <c r="AH314" s="16"/>
      <c r="AI314" s="16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5"/>
      <c r="AA315" s="65"/>
      <c r="AB315" s="65"/>
      <c r="AC315" s="65"/>
      <c r="AD315" s="64"/>
      <c r="AE315" s="64"/>
      <c r="AF315" s="64"/>
      <c r="AG315" s="75" t="str">
        <f>IF(Input!W316="",Input!I316,0)</f>
        <v/>
      </c>
      <c r="AH315" s="16"/>
      <c r="AI315" s="16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5"/>
      <c r="AA316" s="65"/>
      <c r="AB316" s="65"/>
      <c r="AC316" s="65"/>
      <c r="AD316" s="64"/>
      <c r="AE316" s="64"/>
      <c r="AF316" s="64"/>
      <c r="AG316" s="75" t="str">
        <f>IF(Input!W317="",Input!I317,0)</f>
        <v/>
      </c>
      <c r="AH316" s="16"/>
      <c r="AI316" s="16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5"/>
      <c r="AA317" s="65"/>
      <c r="AB317" s="65"/>
      <c r="AC317" s="65"/>
      <c r="AD317" s="64"/>
      <c r="AE317" s="64"/>
      <c r="AF317" s="64"/>
      <c r="AG317" s="75" t="str">
        <f>IF(Input!W318="",Input!I318,0)</f>
        <v/>
      </c>
      <c r="AH317" s="16"/>
      <c r="AI317" s="16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5"/>
      <c r="AA318" s="65"/>
      <c r="AB318" s="65"/>
      <c r="AC318" s="65"/>
      <c r="AD318" s="64"/>
      <c r="AE318" s="64"/>
      <c r="AF318" s="64"/>
      <c r="AG318" s="75" t="str">
        <f>IF(Input!W319="",Input!I319,0)</f>
        <v/>
      </c>
      <c r="AH318" s="16"/>
      <c r="AI318" s="16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5"/>
      <c r="AA319" s="65"/>
      <c r="AB319" s="65"/>
      <c r="AC319" s="65"/>
      <c r="AD319" s="64"/>
      <c r="AE319" s="64"/>
      <c r="AF319" s="64"/>
      <c r="AG319" s="75" t="str">
        <f>IF(Input!W320="",Input!I320,0)</f>
        <v/>
      </c>
      <c r="AH319" s="16"/>
      <c r="AI319" s="16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5"/>
      <c r="AA320" s="65"/>
      <c r="AB320" s="65"/>
      <c r="AC320" s="65"/>
      <c r="AD320" s="64"/>
      <c r="AE320" s="64"/>
      <c r="AF320" s="64"/>
      <c r="AG320" s="75" t="str">
        <f>IF(Input!W321="",Input!I321,0)</f>
        <v/>
      </c>
      <c r="AH320" s="16"/>
      <c r="AI320" s="16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5"/>
      <c r="AA321" s="65"/>
      <c r="AB321" s="65"/>
      <c r="AC321" s="65"/>
      <c r="AD321" s="64"/>
      <c r="AE321" s="64"/>
      <c r="AF321" s="64"/>
      <c r="AG321" s="75" t="str">
        <f>IF(Input!W322="",Input!I322,0)</f>
        <v/>
      </c>
      <c r="AH321" s="16"/>
      <c r="AI321" s="16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5"/>
      <c r="AA322" s="65"/>
      <c r="AB322" s="65"/>
      <c r="AC322" s="65"/>
      <c r="AD322" s="64"/>
      <c r="AE322" s="64"/>
      <c r="AF322" s="64"/>
      <c r="AG322" s="75" t="str">
        <f>IF(Input!W323="",Input!I323,0)</f>
        <v/>
      </c>
      <c r="AH322" s="16"/>
      <c r="AI322" s="16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5"/>
      <c r="AA323" s="65"/>
      <c r="AB323" s="65"/>
      <c r="AC323" s="65"/>
      <c r="AD323" s="64"/>
      <c r="AE323" s="64"/>
      <c r="AF323" s="64"/>
      <c r="AG323" s="75" t="str">
        <f>IF(Input!W324="",Input!I324,0)</f>
        <v/>
      </c>
      <c r="AH323" s="16"/>
      <c r="AI323" s="16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5"/>
      <c r="AA324" s="65"/>
      <c r="AB324" s="65"/>
      <c r="AC324" s="65"/>
      <c r="AD324" s="64"/>
      <c r="AE324" s="64"/>
      <c r="AF324" s="64"/>
      <c r="AG324" s="75" t="str">
        <f>IF(Input!W325="",Input!I325,0)</f>
        <v/>
      </c>
      <c r="AH324" s="16"/>
      <c r="AI324" s="16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5"/>
      <c r="AA325" s="65"/>
      <c r="AB325" s="65"/>
      <c r="AC325" s="65"/>
      <c r="AD325" s="64"/>
      <c r="AE325" s="64"/>
      <c r="AF325" s="64"/>
      <c r="AG325" s="75" t="str">
        <f>IF(Input!W326="",Input!I326,0)</f>
        <v/>
      </c>
      <c r="AH325" s="16"/>
      <c r="AI325" s="16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5"/>
      <c r="AA326" s="65"/>
      <c r="AB326" s="65"/>
      <c r="AC326" s="65"/>
      <c r="AD326" s="64"/>
      <c r="AE326" s="64"/>
      <c r="AF326" s="64"/>
      <c r="AG326" s="75" t="str">
        <f>IF(Input!W327="",Input!I327,0)</f>
        <v/>
      </c>
      <c r="AH326" s="16"/>
      <c r="AI326" s="16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5"/>
      <c r="AA327" s="65"/>
      <c r="AB327" s="65"/>
      <c r="AC327" s="65"/>
      <c r="AD327" s="64"/>
      <c r="AE327" s="64"/>
      <c r="AF327" s="64"/>
      <c r="AG327" s="75" t="str">
        <f>IF(Input!W328="",Input!I328,0)</f>
        <v/>
      </c>
      <c r="AH327" s="16"/>
      <c r="AI327" s="16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5"/>
      <c r="AA328" s="65"/>
      <c r="AB328" s="65"/>
      <c r="AC328" s="65"/>
      <c r="AD328" s="64"/>
      <c r="AE328" s="64"/>
      <c r="AF328" s="64"/>
      <c r="AG328" s="75" t="str">
        <f>IF(Input!W329="",Input!I329,0)</f>
        <v/>
      </c>
      <c r="AH328" s="16"/>
      <c r="AI328" s="16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5"/>
      <c r="AA329" s="65"/>
      <c r="AB329" s="65"/>
      <c r="AC329" s="65"/>
      <c r="AD329" s="64"/>
      <c r="AE329" s="64"/>
      <c r="AF329" s="64"/>
      <c r="AG329" s="75" t="str">
        <f>IF(Input!W330="",Input!I330,0)</f>
        <v/>
      </c>
      <c r="AH329" s="16"/>
      <c r="AI329" s="16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5"/>
      <c r="AA330" s="65"/>
      <c r="AB330" s="65"/>
      <c r="AC330" s="65"/>
      <c r="AD330" s="64"/>
      <c r="AE330" s="64"/>
      <c r="AF330" s="64"/>
      <c r="AG330" s="75" t="str">
        <f>IF(Input!W331="",Input!I331,0)</f>
        <v/>
      </c>
      <c r="AH330" s="16"/>
      <c r="AI330" s="16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5"/>
      <c r="AA331" s="65"/>
      <c r="AB331" s="65"/>
      <c r="AC331" s="65"/>
      <c r="AD331" s="64"/>
      <c r="AE331" s="64"/>
      <c r="AF331" s="64"/>
      <c r="AG331" s="75" t="str">
        <f>IF(Input!W332="",Input!I332,0)</f>
        <v/>
      </c>
      <c r="AH331" s="16"/>
      <c r="AI331" s="16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5"/>
      <c r="AA332" s="65"/>
      <c r="AB332" s="65"/>
      <c r="AC332" s="65"/>
      <c r="AD332" s="64"/>
      <c r="AE332" s="64"/>
      <c r="AF332" s="64"/>
      <c r="AG332" s="75" t="str">
        <f>IF(Input!W333="",Input!I333,0)</f>
        <v/>
      </c>
      <c r="AH332" s="16"/>
      <c r="AI332" s="16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5"/>
      <c r="AA333" s="65"/>
      <c r="AB333" s="65"/>
      <c r="AC333" s="65"/>
      <c r="AD333" s="64"/>
      <c r="AE333" s="64"/>
      <c r="AF333" s="64"/>
      <c r="AG333" s="75" t="str">
        <f>IF(Input!W334="",Input!I334,0)</f>
        <v/>
      </c>
      <c r="AH333" s="16"/>
      <c r="AI333" s="16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5"/>
      <c r="AA334" s="65"/>
      <c r="AB334" s="65"/>
      <c r="AC334" s="65"/>
      <c r="AD334" s="64"/>
      <c r="AE334" s="64"/>
      <c r="AF334" s="64"/>
      <c r="AG334" s="75" t="str">
        <f>IF(Input!W335="",Input!I335,0)</f>
        <v/>
      </c>
      <c r="AH334" s="16"/>
      <c r="AI334" s="16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5"/>
      <c r="AA335" s="65"/>
      <c r="AB335" s="65"/>
      <c r="AC335" s="65"/>
      <c r="AD335" s="64"/>
      <c r="AE335" s="64"/>
      <c r="AF335" s="64"/>
      <c r="AG335" s="75" t="str">
        <f>IF(Input!W336="",Input!I336,0)</f>
        <v/>
      </c>
      <c r="AH335" s="16"/>
      <c r="AI335" s="16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5"/>
      <c r="AA336" s="65"/>
      <c r="AB336" s="65"/>
      <c r="AC336" s="65"/>
      <c r="AD336" s="64"/>
      <c r="AE336" s="64"/>
      <c r="AF336" s="64"/>
      <c r="AG336" s="75" t="str">
        <f>IF(Input!W337="",Input!I337,0)</f>
        <v/>
      </c>
      <c r="AH336" s="16"/>
      <c r="AI336" s="16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5"/>
      <c r="AA337" s="65"/>
      <c r="AB337" s="65"/>
      <c r="AC337" s="65"/>
      <c r="AD337" s="64"/>
      <c r="AE337" s="64"/>
      <c r="AF337" s="64"/>
      <c r="AG337" s="75" t="str">
        <f>IF(Input!W338="",Input!I338,0)</f>
        <v/>
      </c>
      <c r="AH337" s="16"/>
      <c r="AI337" s="16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5"/>
      <c r="AA338" s="65"/>
      <c r="AB338" s="65"/>
      <c r="AC338" s="65"/>
      <c r="AD338" s="64"/>
      <c r="AE338" s="64"/>
      <c r="AF338" s="64"/>
      <c r="AG338" s="75" t="str">
        <f>IF(Input!W339="",Input!I339,0)</f>
        <v/>
      </c>
      <c r="AH338" s="16"/>
      <c r="AI338" s="16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5"/>
      <c r="AA339" s="65"/>
      <c r="AB339" s="65"/>
      <c r="AC339" s="65"/>
      <c r="AD339" s="64"/>
      <c r="AE339" s="64"/>
      <c r="AF339" s="64"/>
      <c r="AG339" s="75" t="str">
        <f>IF(Input!W340="",Input!I340,0)</f>
        <v/>
      </c>
      <c r="AH339" s="16"/>
      <c r="AI339" s="16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5"/>
      <c r="AA340" s="65"/>
      <c r="AB340" s="65"/>
      <c r="AC340" s="65"/>
      <c r="AD340" s="64"/>
      <c r="AE340" s="64"/>
      <c r="AF340" s="64"/>
      <c r="AG340" s="75" t="str">
        <f>IF(Input!W341="",Input!I341,0)</f>
        <v/>
      </c>
      <c r="AH340" s="16"/>
      <c r="AI340" s="16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5"/>
      <c r="AA341" s="65"/>
      <c r="AB341" s="65"/>
      <c r="AC341" s="65"/>
      <c r="AD341" s="64"/>
      <c r="AE341" s="64"/>
      <c r="AF341" s="64"/>
      <c r="AG341" s="75" t="str">
        <f>IF(Input!W342="",Input!I342,0)</f>
        <v/>
      </c>
      <c r="AH341" s="16"/>
      <c r="AI341" s="16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5"/>
      <c r="AA342" s="65"/>
      <c r="AB342" s="65"/>
      <c r="AC342" s="65"/>
      <c r="AD342" s="64"/>
      <c r="AE342" s="64"/>
      <c r="AF342" s="64"/>
      <c r="AG342" s="75" t="str">
        <f>IF(Input!W343="",Input!I343,0)</f>
        <v/>
      </c>
      <c r="AH342" s="16"/>
      <c r="AI342" s="16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5"/>
      <c r="AA343" s="65"/>
      <c r="AB343" s="65"/>
      <c r="AC343" s="65"/>
      <c r="AD343" s="64"/>
      <c r="AE343" s="64"/>
      <c r="AF343" s="64"/>
      <c r="AG343" s="75" t="str">
        <f>IF(Input!W344="",Input!I344,0)</f>
        <v/>
      </c>
      <c r="AH343" s="16"/>
      <c r="AI343" s="16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5"/>
      <c r="AA344" s="65"/>
      <c r="AB344" s="65"/>
      <c r="AC344" s="65"/>
      <c r="AD344" s="64"/>
      <c r="AE344" s="64"/>
      <c r="AF344" s="64"/>
      <c r="AG344" s="75" t="str">
        <f>IF(Input!W345="",Input!I345,0)</f>
        <v/>
      </c>
      <c r="AH344" s="16"/>
      <c r="AI344" s="16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5"/>
      <c r="AA345" s="65"/>
      <c r="AB345" s="65"/>
      <c r="AC345" s="65"/>
      <c r="AD345" s="64"/>
      <c r="AE345" s="64"/>
      <c r="AF345" s="64"/>
      <c r="AG345" s="75" t="str">
        <f>IF(Input!W346="",Input!I346,0)</f>
        <v/>
      </c>
      <c r="AH345" s="16"/>
      <c r="AI345" s="16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5"/>
      <c r="AA346" s="65"/>
      <c r="AB346" s="65"/>
      <c r="AC346" s="65"/>
      <c r="AD346" s="64"/>
      <c r="AE346" s="64"/>
      <c r="AF346" s="64"/>
      <c r="AG346" s="75" t="str">
        <f>IF(Input!W347="",Input!I347,0)</f>
        <v/>
      </c>
      <c r="AH346" s="16"/>
      <c r="AI346" s="16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5"/>
      <c r="AA347" s="65"/>
      <c r="AB347" s="65"/>
      <c r="AC347" s="65"/>
      <c r="AD347" s="64"/>
      <c r="AE347" s="64"/>
      <c r="AF347" s="64"/>
      <c r="AG347" s="75" t="str">
        <f>IF(Input!W348="",Input!I348,0)</f>
        <v/>
      </c>
      <c r="AH347" s="16"/>
      <c r="AI347" s="16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5"/>
      <c r="AA348" s="65"/>
      <c r="AB348" s="65"/>
      <c r="AC348" s="65"/>
      <c r="AD348" s="64"/>
      <c r="AE348" s="64"/>
      <c r="AF348" s="64"/>
      <c r="AG348" s="75" t="str">
        <f>IF(Input!W349="",Input!I349,0)</f>
        <v/>
      </c>
      <c r="AH348" s="16"/>
      <c r="AI348" s="16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5"/>
      <c r="AA349" s="65"/>
      <c r="AB349" s="65"/>
      <c r="AC349" s="65"/>
      <c r="AD349" s="64"/>
      <c r="AE349" s="64"/>
      <c r="AF349" s="64"/>
      <c r="AG349" s="75" t="str">
        <f>IF(Input!W350="",Input!I350,0)</f>
        <v/>
      </c>
      <c r="AH349" s="16"/>
      <c r="AI349" s="16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5"/>
      <c r="AA350" s="65"/>
      <c r="AB350" s="65"/>
      <c r="AC350" s="65"/>
      <c r="AD350" s="64"/>
      <c r="AE350" s="64"/>
      <c r="AF350" s="64"/>
      <c r="AG350" s="75" t="str">
        <f>IF(Input!W351="",Input!I351,0)</f>
        <v/>
      </c>
      <c r="AH350" s="16"/>
      <c r="AI350" s="16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5"/>
      <c r="AA351" s="65"/>
      <c r="AB351" s="65"/>
      <c r="AC351" s="65"/>
      <c r="AD351" s="64"/>
      <c r="AE351" s="64"/>
      <c r="AF351" s="64"/>
      <c r="AG351" s="75" t="str">
        <f>IF(Input!W352="",Input!I352,0)</f>
        <v/>
      </c>
      <c r="AH351" s="16"/>
      <c r="AI351" s="16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5"/>
      <c r="AA352" s="65"/>
      <c r="AB352" s="65"/>
      <c r="AC352" s="65"/>
      <c r="AD352" s="64"/>
      <c r="AE352" s="64"/>
      <c r="AF352" s="64"/>
      <c r="AG352" s="75" t="str">
        <f>IF(Input!W353="",Input!I353,0)</f>
        <v/>
      </c>
      <c r="AH352" s="16"/>
      <c r="AI352" s="16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5"/>
      <c r="AA353" s="65"/>
      <c r="AB353" s="65"/>
      <c r="AC353" s="65"/>
      <c r="AD353" s="64"/>
      <c r="AE353" s="64"/>
      <c r="AF353" s="64"/>
      <c r="AG353" s="75" t="str">
        <f>IF(Input!W354="",Input!I354,0)</f>
        <v/>
      </c>
      <c r="AH353" s="16"/>
      <c r="AI353" s="16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5"/>
      <c r="AA354" s="65"/>
      <c r="AB354" s="65"/>
      <c r="AC354" s="65"/>
      <c r="AD354" s="64"/>
      <c r="AE354" s="64"/>
      <c r="AF354" s="64"/>
      <c r="AG354" s="75" t="str">
        <f>IF(Input!W355="",Input!I355,0)</f>
        <v/>
      </c>
      <c r="AH354" s="16"/>
      <c r="AI354" s="16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5"/>
      <c r="AA355" s="65"/>
      <c r="AB355" s="65"/>
      <c r="AC355" s="65"/>
      <c r="AD355" s="64"/>
      <c r="AE355" s="64"/>
      <c r="AF355" s="64"/>
      <c r="AG355" s="75" t="str">
        <f>IF(Input!W356="",Input!I356,0)</f>
        <v/>
      </c>
      <c r="AH355" s="16"/>
      <c r="AI355" s="16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5"/>
      <c r="AA356" s="65"/>
      <c r="AB356" s="65"/>
      <c r="AC356" s="65"/>
      <c r="AD356" s="64"/>
      <c r="AE356" s="64"/>
      <c r="AF356" s="64"/>
      <c r="AG356" s="75" t="str">
        <f>IF(Input!W357="",Input!I357,0)</f>
        <v/>
      </c>
      <c r="AH356" s="16"/>
      <c r="AI356" s="16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5"/>
      <c r="AA357" s="65"/>
      <c r="AB357" s="65"/>
      <c r="AC357" s="65"/>
      <c r="AD357" s="64"/>
      <c r="AE357" s="64"/>
      <c r="AF357" s="64"/>
      <c r="AG357" s="75" t="str">
        <f>IF(Input!W358="",Input!I358,0)</f>
        <v/>
      </c>
      <c r="AH357" s="16"/>
      <c r="AI357" s="16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5"/>
      <c r="AA358" s="65"/>
      <c r="AB358" s="65"/>
      <c r="AC358" s="65"/>
      <c r="AD358" s="64"/>
      <c r="AE358" s="64"/>
      <c r="AF358" s="64"/>
      <c r="AG358" s="75" t="str">
        <f>IF(Input!W359="",Input!I359,0)</f>
        <v/>
      </c>
      <c r="AH358" s="16"/>
      <c r="AI358" s="16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5"/>
      <c r="AA359" s="65"/>
      <c r="AB359" s="65"/>
      <c r="AC359" s="65"/>
      <c r="AD359" s="64"/>
      <c r="AE359" s="64"/>
      <c r="AF359" s="64"/>
      <c r="AG359" s="75" t="str">
        <f>IF(Input!W360="",Input!I360,0)</f>
        <v/>
      </c>
      <c r="AH359" s="16"/>
      <c r="AI359" s="16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5"/>
      <c r="AA360" s="65"/>
      <c r="AB360" s="65"/>
      <c r="AC360" s="65"/>
      <c r="AD360" s="64"/>
      <c r="AE360" s="64"/>
      <c r="AF360" s="64"/>
      <c r="AG360" s="75" t="str">
        <f>IF(Input!W361="",Input!I361,0)</f>
        <v/>
      </c>
      <c r="AH360" s="16"/>
      <c r="AI360" s="16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5"/>
      <c r="AA361" s="65"/>
      <c r="AB361" s="65"/>
      <c r="AC361" s="65"/>
      <c r="AD361" s="64"/>
      <c r="AE361" s="64"/>
      <c r="AF361" s="64"/>
      <c r="AG361" s="75" t="str">
        <f>IF(Input!W362="",Input!I362,0)</f>
        <v/>
      </c>
      <c r="AH361" s="16"/>
      <c r="AI361" s="16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5"/>
      <c r="AA362" s="65"/>
      <c r="AB362" s="65"/>
      <c r="AC362" s="65"/>
      <c r="AD362" s="64"/>
      <c r="AE362" s="64"/>
      <c r="AF362" s="64"/>
      <c r="AG362" s="75" t="str">
        <f>IF(Input!W363="",Input!I363,0)</f>
        <v/>
      </c>
      <c r="AH362" s="16"/>
      <c r="AI362" s="16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5"/>
      <c r="AA363" s="65"/>
      <c r="AB363" s="65"/>
      <c r="AC363" s="65"/>
      <c r="AD363" s="64"/>
      <c r="AE363" s="64"/>
      <c r="AF363" s="64"/>
      <c r="AG363" s="75" t="str">
        <f>IF(Input!W364="",Input!I364,0)</f>
        <v/>
      </c>
      <c r="AH363" s="16"/>
      <c r="AI363" s="16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5"/>
      <c r="AA364" s="65"/>
      <c r="AB364" s="65"/>
      <c r="AC364" s="65"/>
      <c r="AD364" s="64"/>
      <c r="AE364" s="64"/>
      <c r="AF364" s="64"/>
      <c r="AG364" s="75" t="str">
        <f>IF(Input!W365="",Input!I365,0)</f>
        <v/>
      </c>
      <c r="AH364" s="16"/>
      <c r="AI364" s="16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5"/>
      <c r="AA365" s="65"/>
      <c r="AB365" s="65"/>
      <c r="AC365" s="65"/>
      <c r="AD365" s="64"/>
      <c r="AE365" s="64"/>
      <c r="AF365" s="64"/>
      <c r="AG365" s="75" t="str">
        <f>IF(Input!W366="",Input!I366,0)</f>
        <v/>
      </c>
      <c r="AH365" s="16"/>
      <c r="AI365" s="16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5"/>
      <c r="AA366" s="65"/>
      <c r="AB366" s="65"/>
      <c r="AC366" s="65"/>
      <c r="AD366" s="64"/>
      <c r="AE366" s="64"/>
      <c r="AF366" s="64"/>
      <c r="AG366" s="75" t="str">
        <f>IF(Input!W367="",Input!I367,0)</f>
        <v/>
      </c>
      <c r="AH366" s="16"/>
      <c r="AI366" s="16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5"/>
      <c r="AA367" s="65"/>
      <c r="AB367" s="65"/>
      <c r="AC367" s="65"/>
      <c r="AD367" s="64"/>
      <c r="AE367" s="64"/>
      <c r="AF367" s="64"/>
      <c r="AG367" s="75" t="str">
        <f>IF(Input!W368="",Input!I368,0)</f>
        <v/>
      </c>
      <c r="AH367" s="16"/>
      <c r="AI367" s="16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5"/>
      <c r="AA368" s="65"/>
      <c r="AB368" s="65"/>
      <c r="AC368" s="65"/>
      <c r="AD368" s="64"/>
      <c r="AE368" s="64"/>
      <c r="AF368" s="64"/>
      <c r="AG368" s="75" t="str">
        <f>IF(Input!W369="",Input!I369,0)</f>
        <v/>
      </c>
      <c r="AH368" s="16"/>
      <c r="AI368" s="16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5"/>
      <c r="AA369" s="65"/>
      <c r="AB369" s="65"/>
      <c r="AC369" s="65"/>
      <c r="AD369" s="64"/>
      <c r="AE369" s="64"/>
      <c r="AF369" s="64"/>
      <c r="AG369" s="75" t="str">
        <f>IF(Input!W370="",Input!I370,0)</f>
        <v/>
      </c>
      <c r="AH369" s="16"/>
      <c r="AI369" s="16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5"/>
      <c r="AA370" s="65"/>
      <c r="AB370" s="65"/>
      <c r="AC370" s="65"/>
      <c r="AD370" s="64"/>
      <c r="AE370" s="64"/>
      <c r="AF370" s="64"/>
      <c r="AG370" s="75" t="str">
        <f>IF(Input!W371="",Input!I371,0)</f>
        <v/>
      </c>
      <c r="AH370" s="16"/>
      <c r="AI370" s="16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5"/>
      <c r="AA371" s="65"/>
      <c r="AB371" s="65"/>
      <c r="AC371" s="65"/>
      <c r="AD371" s="64"/>
      <c r="AE371" s="64"/>
      <c r="AF371" s="64"/>
      <c r="AG371" s="75" t="str">
        <f>IF(Input!W372="",Input!I372,0)</f>
        <v/>
      </c>
      <c r="AH371" s="16"/>
      <c r="AI371" s="16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5"/>
      <c r="AA372" s="65"/>
      <c r="AB372" s="65"/>
      <c r="AC372" s="65"/>
      <c r="AD372" s="64"/>
      <c r="AE372" s="64"/>
      <c r="AF372" s="64"/>
      <c r="AG372" s="75" t="str">
        <f>IF(Input!W373="",Input!I373,0)</f>
        <v/>
      </c>
      <c r="AH372" s="16"/>
      <c r="AI372" s="16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5"/>
      <c r="AA373" s="65"/>
      <c r="AB373" s="65"/>
      <c r="AC373" s="65"/>
      <c r="AD373" s="64"/>
      <c r="AE373" s="64"/>
      <c r="AF373" s="64"/>
      <c r="AG373" s="75" t="str">
        <f>IF(Input!W374="",Input!I374,0)</f>
        <v/>
      </c>
      <c r="AH373" s="16"/>
      <c r="AI373" s="16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5"/>
      <c r="AA374" s="65"/>
      <c r="AB374" s="65"/>
      <c r="AC374" s="65"/>
      <c r="AD374" s="64"/>
      <c r="AE374" s="64"/>
      <c r="AF374" s="64"/>
      <c r="AG374" s="75" t="str">
        <f>IF(Input!W375="",Input!I375,0)</f>
        <v/>
      </c>
      <c r="AH374" s="16"/>
      <c r="AI374" s="16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5"/>
      <c r="AA375" s="65"/>
      <c r="AB375" s="65"/>
      <c r="AC375" s="65"/>
      <c r="AD375" s="64"/>
      <c r="AE375" s="64"/>
      <c r="AF375" s="64"/>
      <c r="AG375" s="75" t="str">
        <f>IF(Input!W376="",Input!I376,0)</f>
        <v/>
      </c>
      <c r="AH375" s="16"/>
      <c r="AI375" s="16"/>
    </row>
    <row r="376" ht="15.75" customHeight="1">
      <c r="A376" s="64"/>
      <c r="B376" s="16"/>
      <c r="C376" s="16"/>
      <c r="D376" s="16"/>
      <c r="E376" s="16"/>
      <c r="F376" s="16"/>
      <c r="G376" s="16"/>
      <c r="H376" s="16"/>
      <c r="I376" s="16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5"/>
      <c r="AA376" s="65"/>
      <c r="AB376" s="65"/>
      <c r="AC376" s="65"/>
      <c r="AD376" s="64"/>
      <c r="AE376" s="64"/>
      <c r="AF376" s="64"/>
      <c r="AG376" s="75" t="str">
        <f>IF(Input!W377="",Input!I377,0)</f>
        <v/>
      </c>
      <c r="AH376" s="16"/>
      <c r="AI376" s="16"/>
    </row>
    <row r="377" ht="15.75" customHeight="1">
      <c r="A377" s="64"/>
      <c r="B377" s="16"/>
      <c r="C377" s="16"/>
      <c r="D377" s="16"/>
      <c r="E377" s="16"/>
      <c r="F377" s="16"/>
      <c r="G377" s="16"/>
      <c r="H377" s="16"/>
      <c r="I377" s="16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5"/>
      <c r="AA377" s="65"/>
      <c r="AB377" s="65"/>
      <c r="AC377" s="65"/>
      <c r="AD377" s="64"/>
      <c r="AE377" s="64"/>
      <c r="AF377" s="64"/>
      <c r="AG377" s="75" t="str">
        <f>IF(Input!W378="",Input!I378,0)</f>
        <v/>
      </c>
      <c r="AH377" s="16"/>
      <c r="AI377" s="16"/>
    </row>
    <row r="378" ht="15.75" customHeight="1">
      <c r="A378" s="64"/>
      <c r="B378" s="16"/>
      <c r="C378" s="16"/>
      <c r="D378" s="16"/>
      <c r="E378" s="16"/>
      <c r="F378" s="16"/>
      <c r="G378" s="16"/>
      <c r="H378" s="16"/>
      <c r="I378" s="16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5"/>
      <c r="AA378" s="65"/>
      <c r="AB378" s="65"/>
      <c r="AC378" s="65"/>
      <c r="AD378" s="64"/>
      <c r="AE378" s="64"/>
      <c r="AF378" s="64"/>
      <c r="AG378" s="75" t="str">
        <f>IF(Input!W379="",Input!I379,0)</f>
        <v/>
      </c>
      <c r="AH378" s="16"/>
      <c r="AI378" s="16"/>
    </row>
    <row r="379" ht="15.75" customHeight="1">
      <c r="A379" s="64"/>
      <c r="B379" s="16"/>
      <c r="C379" s="16"/>
      <c r="D379" s="16"/>
      <c r="E379" s="16"/>
      <c r="F379" s="16"/>
      <c r="G379" s="16"/>
      <c r="H379" s="16"/>
      <c r="I379" s="16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5"/>
      <c r="AA379" s="65"/>
      <c r="AB379" s="65"/>
      <c r="AC379" s="65"/>
      <c r="AD379" s="64"/>
      <c r="AE379" s="64"/>
      <c r="AF379" s="64"/>
      <c r="AG379" s="75" t="str">
        <f>IF(Input!W380="",Input!I380,0)</f>
        <v/>
      </c>
      <c r="AH379" s="16"/>
      <c r="AI379" s="16"/>
    </row>
    <row r="380" ht="15.75" customHeight="1">
      <c r="A380" s="64"/>
      <c r="B380" s="16"/>
      <c r="C380" s="16"/>
      <c r="D380" s="16"/>
      <c r="E380" s="16"/>
      <c r="F380" s="16"/>
      <c r="G380" s="16"/>
      <c r="H380" s="16"/>
      <c r="I380" s="16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5"/>
      <c r="AA380" s="65"/>
      <c r="AB380" s="65"/>
      <c r="AC380" s="65"/>
      <c r="AD380" s="64"/>
      <c r="AE380" s="64"/>
      <c r="AF380" s="64"/>
      <c r="AG380" s="75" t="str">
        <f>IF(Input!W381="",Input!I381,0)</f>
        <v/>
      </c>
      <c r="AH380" s="16"/>
      <c r="AI380" s="16"/>
    </row>
    <row r="381" ht="15.75" customHeight="1">
      <c r="A381" s="64"/>
      <c r="B381" s="16"/>
      <c r="C381" s="16"/>
      <c r="D381" s="16"/>
      <c r="E381" s="16"/>
      <c r="F381" s="16"/>
      <c r="G381" s="16"/>
      <c r="H381" s="16"/>
      <c r="I381" s="16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5"/>
      <c r="AA381" s="65"/>
      <c r="AB381" s="65"/>
      <c r="AC381" s="65"/>
      <c r="AD381" s="64"/>
      <c r="AE381" s="64"/>
      <c r="AF381" s="64"/>
      <c r="AG381" s="75" t="str">
        <f>IF(Input!W382="",Input!I382,0)</f>
        <v/>
      </c>
      <c r="AH381" s="16"/>
      <c r="AI381" s="16"/>
    </row>
    <row r="382" ht="15.75" customHeight="1">
      <c r="A382" s="64"/>
      <c r="B382" s="16"/>
      <c r="C382" s="16"/>
      <c r="D382" s="16"/>
      <c r="E382" s="16"/>
      <c r="F382" s="16"/>
      <c r="G382" s="16"/>
      <c r="H382" s="16"/>
      <c r="I382" s="16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5"/>
      <c r="AA382" s="65"/>
      <c r="AB382" s="65"/>
      <c r="AC382" s="65"/>
      <c r="AD382" s="64"/>
      <c r="AE382" s="64"/>
      <c r="AF382" s="64"/>
      <c r="AG382" s="75" t="str">
        <f>IF(Input!W383="",Input!I383,0)</f>
        <v/>
      </c>
      <c r="AH382" s="16"/>
      <c r="AI382" s="16"/>
    </row>
    <row r="383" ht="15.75" customHeight="1">
      <c r="A383" s="64"/>
      <c r="B383" s="16"/>
      <c r="C383" s="16"/>
      <c r="D383" s="16"/>
      <c r="E383" s="16"/>
      <c r="F383" s="16"/>
      <c r="G383" s="16"/>
      <c r="H383" s="16"/>
      <c r="I383" s="16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5"/>
      <c r="AA383" s="65"/>
      <c r="AB383" s="65"/>
      <c r="AC383" s="65"/>
      <c r="AD383" s="64"/>
      <c r="AE383" s="64"/>
      <c r="AF383" s="64"/>
      <c r="AG383" s="75" t="str">
        <f>IF(Input!W384="",Input!I384,0)</f>
        <v/>
      </c>
      <c r="AH383" s="16"/>
      <c r="AI383" s="16"/>
    </row>
    <row r="384" ht="15.75" customHeight="1">
      <c r="A384" s="64"/>
      <c r="B384" s="16"/>
      <c r="C384" s="16"/>
      <c r="D384" s="16"/>
      <c r="E384" s="16"/>
      <c r="F384" s="16"/>
      <c r="G384" s="16"/>
      <c r="H384" s="16"/>
      <c r="I384" s="16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5"/>
      <c r="AA384" s="65"/>
      <c r="AB384" s="65"/>
      <c r="AC384" s="65"/>
      <c r="AD384" s="64"/>
      <c r="AE384" s="64"/>
      <c r="AF384" s="64"/>
      <c r="AG384" s="75" t="str">
        <f>IF(Input!W385="",Input!I385,0)</f>
        <v/>
      </c>
      <c r="AH384" s="16"/>
      <c r="AI384" s="16"/>
    </row>
    <row r="385" ht="15.75" customHeight="1">
      <c r="A385" s="64"/>
      <c r="B385" s="16"/>
      <c r="C385" s="16"/>
      <c r="D385" s="16"/>
      <c r="E385" s="16"/>
      <c r="F385" s="16"/>
      <c r="G385" s="16"/>
      <c r="H385" s="16"/>
      <c r="I385" s="16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5"/>
      <c r="AA385" s="65"/>
      <c r="AB385" s="65"/>
      <c r="AC385" s="65"/>
      <c r="AD385" s="64"/>
      <c r="AE385" s="64"/>
      <c r="AF385" s="64"/>
      <c r="AG385" s="75" t="str">
        <f>IF(Input!W386="",Input!I386,0)</f>
        <v/>
      </c>
      <c r="AH385" s="16"/>
      <c r="AI385" s="16"/>
    </row>
    <row r="386" ht="15.75" customHeight="1">
      <c r="A386" s="64"/>
      <c r="B386" s="16"/>
      <c r="C386" s="16"/>
      <c r="D386" s="16"/>
      <c r="E386" s="16"/>
      <c r="F386" s="16"/>
      <c r="G386" s="16"/>
      <c r="H386" s="16"/>
      <c r="I386" s="16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5"/>
      <c r="AA386" s="65"/>
      <c r="AB386" s="65"/>
      <c r="AC386" s="65"/>
      <c r="AD386" s="64"/>
      <c r="AE386" s="64"/>
      <c r="AF386" s="64"/>
      <c r="AG386" s="75" t="str">
        <f>IF(Input!W387="",Input!I387,0)</f>
        <v/>
      </c>
      <c r="AH386" s="16"/>
      <c r="AI386" s="16"/>
    </row>
    <row r="387" ht="15.75" customHeight="1">
      <c r="A387" s="64"/>
      <c r="B387" s="16"/>
      <c r="C387" s="16"/>
      <c r="D387" s="16"/>
      <c r="E387" s="16"/>
      <c r="F387" s="16"/>
      <c r="G387" s="16"/>
      <c r="H387" s="16"/>
      <c r="I387" s="16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5"/>
      <c r="AA387" s="65"/>
      <c r="AB387" s="65"/>
      <c r="AC387" s="65"/>
      <c r="AD387" s="64"/>
      <c r="AE387" s="64"/>
      <c r="AF387" s="64"/>
      <c r="AG387" s="75" t="str">
        <f>IF(Input!W388="",Input!I388,0)</f>
        <v/>
      </c>
      <c r="AH387" s="16"/>
      <c r="AI387" s="16"/>
    </row>
    <row r="388" ht="15.75" customHeight="1">
      <c r="A388" s="64"/>
      <c r="B388" s="16"/>
      <c r="C388" s="16"/>
      <c r="D388" s="16"/>
      <c r="E388" s="16"/>
      <c r="F388" s="16"/>
      <c r="G388" s="16"/>
      <c r="H388" s="16"/>
      <c r="I388" s="16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5"/>
      <c r="AA388" s="65"/>
      <c r="AB388" s="65"/>
      <c r="AC388" s="65"/>
      <c r="AD388" s="64"/>
      <c r="AE388" s="64"/>
      <c r="AF388" s="64"/>
      <c r="AG388" s="75" t="str">
        <f>IF(Input!W389="",Input!I389,0)</f>
        <v/>
      </c>
      <c r="AH388" s="16"/>
      <c r="AI388" s="16"/>
    </row>
    <row r="389" ht="15.75" customHeight="1">
      <c r="A389" s="64"/>
      <c r="B389" s="16"/>
      <c r="C389" s="16"/>
      <c r="D389" s="16"/>
      <c r="E389" s="16"/>
      <c r="F389" s="16"/>
      <c r="G389" s="16"/>
      <c r="H389" s="16"/>
      <c r="I389" s="16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5"/>
      <c r="AA389" s="65"/>
      <c r="AB389" s="65"/>
      <c r="AC389" s="65"/>
      <c r="AD389" s="64"/>
      <c r="AE389" s="64"/>
      <c r="AF389" s="64"/>
      <c r="AG389" s="75" t="str">
        <f>IF(Input!W390="",Input!I390,0)</f>
        <v/>
      </c>
      <c r="AH389" s="16"/>
      <c r="AI389" s="16"/>
    </row>
    <row r="390" ht="15.75" customHeight="1">
      <c r="A390" s="64"/>
      <c r="B390" s="16"/>
      <c r="C390" s="16"/>
      <c r="D390" s="16"/>
      <c r="E390" s="16"/>
      <c r="F390" s="16"/>
      <c r="G390" s="16"/>
      <c r="H390" s="16"/>
      <c r="I390" s="16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5"/>
      <c r="AA390" s="65"/>
      <c r="AB390" s="65"/>
      <c r="AC390" s="65"/>
      <c r="AD390" s="64"/>
      <c r="AE390" s="64"/>
      <c r="AF390" s="64"/>
      <c r="AG390" s="75" t="str">
        <f>IF(Input!W391="",Input!I391,0)</f>
        <v/>
      </c>
      <c r="AH390" s="16"/>
      <c r="AI390" s="16"/>
    </row>
    <row r="391" ht="15.75" customHeight="1">
      <c r="A391" s="64"/>
      <c r="B391" s="16"/>
      <c r="C391" s="16"/>
      <c r="D391" s="16"/>
      <c r="E391" s="16"/>
      <c r="F391" s="16"/>
      <c r="G391" s="16"/>
      <c r="H391" s="16"/>
      <c r="I391" s="16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5"/>
      <c r="AA391" s="65"/>
      <c r="AB391" s="65"/>
      <c r="AC391" s="65"/>
      <c r="AD391" s="64"/>
      <c r="AE391" s="64"/>
      <c r="AF391" s="64"/>
      <c r="AG391" s="75" t="str">
        <f>IF(Input!W392="",Input!I392,0)</f>
        <v/>
      </c>
      <c r="AH391" s="16"/>
      <c r="AI391" s="16"/>
    </row>
    <row r="392" ht="15.75" customHeight="1">
      <c r="A392" s="64"/>
      <c r="B392" s="16"/>
      <c r="C392" s="16"/>
      <c r="D392" s="16"/>
      <c r="E392" s="16"/>
      <c r="F392" s="16"/>
      <c r="G392" s="16"/>
      <c r="H392" s="16"/>
      <c r="I392" s="16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5"/>
      <c r="AA392" s="65"/>
      <c r="AB392" s="65"/>
      <c r="AC392" s="65"/>
      <c r="AD392" s="64"/>
      <c r="AE392" s="64"/>
      <c r="AF392" s="64"/>
      <c r="AG392" s="75" t="str">
        <f>IF(Input!W393="",Input!I393,0)</f>
        <v/>
      </c>
      <c r="AH392" s="16"/>
      <c r="AI392" s="16"/>
    </row>
    <row r="393" ht="15.75" customHeight="1">
      <c r="A393" s="64"/>
      <c r="B393" s="16"/>
      <c r="C393" s="16"/>
      <c r="D393" s="16"/>
      <c r="E393" s="16"/>
      <c r="F393" s="16"/>
      <c r="G393" s="16"/>
      <c r="H393" s="16"/>
      <c r="I393" s="16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5"/>
      <c r="AA393" s="65"/>
      <c r="AB393" s="65"/>
      <c r="AC393" s="65"/>
      <c r="AD393" s="64"/>
      <c r="AE393" s="64"/>
      <c r="AF393" s="64"/>
      <c r="AG393" s="75" t="str">
        <f>IF(Input!W394="",Input!I394,0)</f>
        <v/>
      </c>
      <c r="AH393" s="16"/>
      <c r="AI393" s="16"/>
    </row>
    <row r="394" ht="15.75" customHeight="1">
      <c r="A394" s="64"/>
      <c r="B394" s="16"/>
      <c r="C394" s="16"/>
      <c r="D394" s="16"/>
      <c r="E394" s="16"/>
      <c r="F394" s="16"/>
      <c r="G394" s="16"/>
      <c r="H394" s="16"/>
      <c r="I394" s="16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5"/>
      <c r="AA394" s="65"/>
      <c r="AB394" s="65"/>
      <c r="AC394" s="65"/>
      <c r="AD394" s="64"/>
      <c r="AE394" s="64"/>
      <c r="AF394" s="64"/>
      <c r="AG394" s="75" t="str">
        <f>IF(Input!W395="",Input!I395,0)</f>
        <v/>
      </c>
      <c r="AH394" s="16"/>
      <c r="AI394" s="16"/>
    </row>
    <row r="395" ht="15.75" customHeight="1">
      <c r="A395" s="64"/>
      <c r="B395" s="16"/>
      <c r="C395" s="16"/>
      <c r="D395" s="16"/>
      <c r="E395" s="16"/>
      <c r="F395" s="16"/>
      <c r="G395" s="16"/>
      <c r="H395" s="16"/>
      <c r="I395" s="16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5"/>
      <c r="AA395" s="65"/>
      <c r="AB395" s="65"/>
      <c r="AC395" s="65"/>
      <c r="AD395" s="64"/>
      <c r="AE395" s="64"/>
      <c r="AF395" s="64"/>
      <c r="AG395" s="75" t="str">
        <f>IF(Input!W396="",Input!I396,0)</f>
        <v/>
      </c>
      <c r="AH395" s="16"/>
      <c r="AI395" s="16"/>
    </row>
    <row r="396" ht="15.75" customHeight="1">
      <c r="A396" s="64"/>
      <c r="B396" s="16"/>
      <c r="C396" s="16"/>
      <c r="D396" s="16"/>
      <c r="E396" s="16"/>
      <c r="F396" s="16"/>
      <c r="G396" s="16"/>
      <c r="H396" s="16"/>
      <c r="I396" s="16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5"/>
      <c r="AA396" s="65"/>
      <c r="AB396" s="65"/>
      <c r="AC396" s="65"/>
      <c r="AD396" s="64"/>
      <c r="AE396" s="64"/>
      <c r="AF396" s="64"/>
      <c r="AG396" s="75" t="str">
        <f>IF(Input!W397="",Input!I397,0)</f>
        <v/>
      </c>
      <c r="AH396" s="16"/>
      <c r="AI396" s="16"/>
    </row>
    <row r="397" ht="15.75" customHeight="1">
      <c r="A397" s="64"/>
      <c r="B397" s="16"/>
      <c r="C397" s="16"/>
      <c r="D397" s="16"/>
      <c r="E397" s="16"/>
      <c r="F397" s="16"/>
      <c r="G397" s="16"/>
      <c r="H397" s="16"/>
      <c r="I397" s="16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5"/>
      <c r="AA397" s="65"/>
      <c r="AB397" s="65"/>
      <c r="AC397" s="65"/>
      <c r="AD397" s="64"/>
      <c r="AE397" s="64"/>
      <c r="AF397" s="64"/>
      <c r="AG397" s="75" t="str">
        <f>IF(Input!W398="",Input!I398,0)</f>
        <v/>
      </c>
      <c r="AH397" s="16"/>
      <c r="AI397" s="16"/>
    </row>
    <row r="398" ht="15.75" customHeight="1">
      <c r="A398" s="64"/>
      <c r="B398" s="16"/>
      <c r="C398" s="16"/>
      <c r="D398" s="16"/>
      <c r="E398" s="16"/>
      <c r="F398" s="16"/>
      <c r="G398" s="16"/>
      <c r="H398" s="16"/>
      <c r="I398" s="16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5"/>
      <c r="AA398" s="65"/>
      <c r="AB398" s="65"/>
      <c r="AC398" s="65"/>
      <c r="AD398" s="64"/>
      <c r="AE398" s="64"/>
      <c r="AF398" s="64"/>
      <c r="AG398" s="75" t="str">
        <f>IF(Input!W399="",Input!I399,0)</f>
        <v/>
      </c>
      <c r="AH398" s="16"/>
      <c r="AI398" s="16"/>
    </row>
    <row r="399" ht="15.75" customHeight="1">
      <c r="A399" s="64"/>
      <c r="B399" s="16"/>
      <c r="C399" s="16"/>
      <c r="D399" s="16"/>
      <c r="E399" s="16"/>
      <c r="F399" s="16"/>
      <c r="G399" s="16"/>
      <c r="H399" s="16"/>
      <c r="I399" s="16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5"/>
      <c r="AA399" s="65"/>
      <c r="AB399" s="65"/>
      <c r="AC399" s="65"/>
      <c r="AD399" s="64"/>
      <c r="AE399" s="64"/>
      <c r="AF399" s="64"/>
      <c r="AG399" s="75" t="str">
        <f>IF(Input!W400="",Input!I400,0)</f>
        <v/>
      </c>
      <c r="AH399" s="16"/>
      <c r="AI399" s="16"/>
    </row>
    <row r="400" ht="15.75" customHeight="1">
      <c r="A400" s="64"/>
      <c r="B400" s="16"/>
      <c r="C400" s="16"/>
      <c r="D400" s="16"/>
      <c r="E400" s="16"/>
      <c r="F400" s="16"/>
      <c r="G400" s="16"/>
      <c r="H400" s="16"/>
      <c r="I400" s="16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5"/>
      <c r="AA400" s="65"/>
      <c r="AB400" s="65"/>
      <c r="AC400" s="65"/>
      <c r="AD400" s="64"/>
      <c r="AE400" s="64"/>
      <c r="AF400" s="64"/>
      <c r="AG400" s="75" t="str">
        <f>IF(Input!W401="",Input!I401,0)</f>
        <v/>
      </c>
      <c r="AH400" s="16"/>
      <c r="AI400" s="16"/>
    </row>
    <row r="401" ht="15.75" customHeight="1">
      <c r="A401" s="64"/>
      <c r="B401" s="16"/>
      <c r="C401" s="16"/>
      <c r="D401" s="16"/>
      <c r="E401" s="16"/>
      <c r="F401" s="16"/>
      <c r="G401" s="16"/>
      <c r="H401" s="16"/>
      <c r="I401" s="16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5"/>
      <c r="AA401" s="65"/>
      <c r="AB401" s="65"/>
      <c r="AC401" s="65"/>
      <c r="AD401" s="64"/>
      <c r="AE401" s="64"/>
      <c r="AF401" s="64"/>
      <c r="AG401" s="75" t="str">
        <f>IF(Input!W402="",Input!I402,0)</f>
        <v/>
      </c>
      <c r="AH401" s="16"/>
      <c r="AI401" s="16"/>
    </row>
    <row r="402" ht="15.75" customHeight="1">
      <c r="A402" s="64"/>
      <c r="B402" s="16"/>
      <c r="C402" s="16"/>
      <c r="D402" s="16"/>
      <c r="E402" s="16"/>
      <c r="F402" s="16"/>
      <c r="G402" s="16"/>
      <c r="H402" s="16"/>
      <c r="I402" s="16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5"/>
      <c r="AA402" s="65"/>
      <c r="AB402" s="65"/>
      <c r="AC402" s="65"/>
      <c r="AD402" s="64"/>
      <c r="AE402" s="64"/>
      <c r="AF402" s="64"/>
      <c r="AG402" s="75" t="str">
        <f>IF(Input!W403="",Input!I403,0)</f>
        <v/>
      </c>
      <c r="AH402" s="16"/>
      <c r="AI402" s="16"/>
    </row>
    <row r="403" ht="15.75" customHeight="1">
      <c r="A403" s="64"/>
      <c r="B403" s="16"/>
      <c r="C403" s="16"/>
      <c r="D403" s="16"/>
      <c r="E403" s="16"/>
      <c r="F403" s="16"/>
      <c r="G403" s="16"/>
      <c r="H403" s="16"/>
      <c r="I403" s="16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5"/>
      <c r="AA403" s="65"/>
      <c r="AB403" s="65"/>
      <c r="AC403" s="65"/>
      <c r="AD403" s="64"/>
      <c r="AE403" s="64"/>
      <c r="AF403" s="64"/>
      <c r="AG403" s="75" t="str">
        <f>IF(Input!W404="",Input!I404,0)</f>
        <v/>
      </c>
      <c r="AH403" s="16"/>
      <c r="AI403" s="16"/>
    </row>
    <row r="404" ht="15.75" customHeight="1">
      <c r="A404" s="64"/>
      <c r="B404" s="16"/>
      <c r="C404" s="16"/>
      <c r="D404" s="16"/>
      <c r="E404" s="16"/>
      <c r="F404" s="16"/>
      <c r="G404" s="16"/>
      <c r="H404" s="16"/>
      <c r="I404" s="16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5"/>
      <c r="AA404" s="65"/>
      <c r="AB404" s="65"/>
      <c r="AC404" s="65"/>
      <c r="AD404" s="64"/>
      <c r="AE404" s="64"/>
      <c r="AF404" s="64"/>
      <c r="AG404" s="75" t="str">
        <f>IF(Input!W405="",Input!I405,0)</f>
        <v/>
      </c>
      <c r="AH404" s="16"/>
      <c r="AI404" s="16"/>
    </row>
    <row r="405" ht="15.75" customHeight="1">
      <c r="A405" s="64"/>
      <c r="B405" s="16"/>
      <c r="C405" s="16"/>
      <c r="D405" s="16"/>
      <c r="E405" s="16"/>
      <c r="F405" s="16"/>
      <c r="G405" s="16"/>
      <c r="H405" s="16"/>
      <c r="I405" s="16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5"/>
      <c r="AA405" s="65"/>
      <c r="AB405" s="65"/>
      <c r="AC405" s="65"/>
      <c r="AD405" s="64"/>
      <c r="AE405" s="64"/>
      <c r="AF405" s="64"/>
      <c r="AG405" s="75" t="str">
        <f>IF(Input!W406="",Input!I406,0)</f>
        <v/>
      </c>
      <c r="AH405" s="16"/>
      <c r="AI405" s="16"/>
    </row>
    <row r="406" ht="15.75" customHeight="1">
      <c r="A406" s="64"/>
      <c r="B406" s="16"/>
      <c r="C406" s="16"/>
      <c r="D406" s="16"/>
      <c r="E406" s="16"/>
      <c r="F406" s="16"/>
      <c r="G406" s="16"/>
      <c r="H406" s="16"/>
      <c r="I406" s="16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5"/>
      <c r="AA406" s="65"/>
      <c r="AB406" s="65"/>
      <c r="AC406" s="65"/>
      <c r="AD406" s="64"/>
      <c r="AE406" s="64"/>
      <c r="AF406" s="64"/>
      <c r="AG406" s="75" t="str">
        <f>IF(Input!W407="",Input!I407,0)</f>
        <v/>
      </c>
      <c r="AH406" s="16"/>
      <c r="AI406" s="16"/>
    </row>
    <row r="407" ht="15.75" customHeight="1">
      <c r="A407" s="64"/>
      <c r="B407" s="16"/>
      <c r="C407" s="16"/>
      <c r="D407" s="16"/>
      <c r="E407" s="16"/>
      <c r="F407" s="16"/>
      <c r="G407" s="16"/>
      <c r="H407" s="16"/>
      <c r="I407" s="16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5"/>
      <c r="AA407" s="65"/>
      <c r="AB407" s="65"/>
      <c r="AC407" s="65"/>
      <c r="AD407" s="64"/>
      <c r="AE407" s="64"/>
      <c r="AF407" s="64"/>
      <c r="AG407" s="75" t="str">
        <f>IF(Input!W408="",Input!I408,0)</f>
        <v/>
      </c>
      <c r="AH407" s="16"/>
      <c r="AI407" s="16"/>
    </row>
    <row r="408" ht="15.75" customHeight="1">
      <c r="A408" s="64"/>
      <c r="B408" s="16"/>
      <c r="C408" s="16"/>
      <c r="D408" s="16"/>
      <c r="E408" s="16"/>
      <c r="F408" s="16"/>
      <c r="G408" s="16"/>
      <c r="H408" s="16"/>
      <c r="I408" s="16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5"/>
      <c r="AA408" s="65"/>
      <c r="AB408" s="65"/>
      <c r="AC408" s="65"/>
      <c r="AD408" s="64"/>
      <c r="AE408" s="64"/>
      <c r="AF408" s="64"/>
      <c r="AG408" s="75" t="str">
        <f>IF(Input!W409="",Input!I409,0)</f>
        <v/>
      </c>
      <c r="AH408" s="16"/>
      <c r="AI408" s="16"/>
    </row>
    <row r="409" ht="15.75" customHeight="1">
      <c r="A409" s="64"/>
      <c r="B409" s="16"/>
      <c r="C409" s="16"/>
      <c r="D409" s="16"/>
      <c r="E409" s="16"/>
      <c r="F409" s="16"/>
      <c r="G409" s="16"/>
      <c r="H409" s="16"/>
      <c r="I409" s="16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5"/>
      <c r="AA409" s="65"/>
      <c r="AB409" s="65"/>
      <c r="AC409" s="65"/>
      <c r="AD409" s="64"/>
      <c r="AE409" s="64"/>
      <c r="AF409" s="64"/>
      <c r="AG409" s="75" t="str">
        <f>IF(Input!W410="",Input!I410,0)</f>
        <v/>
      </c>
      <c r="AH409" s="16"/>
      <c r="AI409" s="16"/>
    </row>
    <row r="410" ht="15.75" customHeight="1">
      <c r="A410" s="64"/>
      <c r="B410" s="16"/>
      <c r="C410" s="16"/>
      <c r="D410" s="16"/>
      <c r="E410" s="16"/>
      <c r="F410" s="16"/>
      <c r="G410" s="16"/>
      <c r="H410" s="16"/>
      <c r="I410" s="16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5"/>
      <c r="AA410" s="65"/>
      <c r="AB410" s="65"/>
      <c r="AC410" s="65"/>
      <c r="AD410" s="64"/>
      <c r="AE410" s="64"/>
      <c r="AF410" s="64"/>
      <c r="AG410" s="75" t="str">
        <f>IF(Input!W411="",Input!I411,0)</f>
        <v/>
      </c>
      <c r="AH410" s="16"/>
      <c r="AI410" s="16"/>
    </row>
    <row r="411" ht="15.75" customHeight="1">
      <c r="A411" s="64"/>
      <c r="B411" s="16"/>
      <c r="C411" s="16"/>
      <c r="D411" s="16"/>
      <c r="E411" s="16"/>
      <c r="F411" s="16"/>
      <c r="G411" s="16"/>
      <c r="H411" s="16"/>
      <c r="I411" s="16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5"/>
      <c r="AA411" s="65"/>
      <c r="AB411" s="65"/>
      <c r="AC411" s="65"/>
      <c r="AD411" s="64"/>
      <c r="AE411" s="64"/>
      <c r="AF411" s="64"/>
      <c r="AG411" s="75" t="str">
        <f>IF(Input!W412="",Input!I412,0)</f>
        <v/>
      </c>
      <c r="AH411" s="16"/>
      <c r="AI411" s="16"/>
    </row>
    <row r="412" ht="15.75" customHeight="1">
      <c r="A412" s="64"/>
      <c r="B412" s="16"/>
      <c r="C412" s="16"/>
      <c r="D412" s="16"/>
      <c r="E412" s="16"/>
      <c r="F412" s="16"/>
      <c r="G412" s="16"/>
      <c r="H412" s="16"/>
      <c r="I412" s="16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5"/>
      <c r="AA412" s="65"/>
      <c r="AB412" s="65"/>
      <c r="AC412" s="65"/>
      <c r="AD412" s="64"/>
      <c r="AE412" s="64"/>
      <c r="AF412" s="64"/>
      <c r="AG412" s="75" t="str">
        <f>IF(Input!W413="",Input!I413,0)</f>
        <v/>
      </c>
      <c r="AH412" s="16"/>
      <c r="AI412" s="16"/>
    </row>
    <row r="413" ht="15.75" customHeight="1">
      <c r="A413" s="64"/>
      <c r="B413" s="16"/>
      <c r="C413" s="16"/>
      <c r="D413" s="16"/>
      <c r="E413" s="16"/>
      <c r="F413" s="16"/>
      <c r="G413" s="16"/>
      <c r="H413" s="16"/>
      <c r="I413" s="16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5"/>
      <c r="AA413" s="65"/>
      <c r="AB413" s="65"/>
      <c r="AC413" s="65"/>
      <c r="AD413" s="64"/>
      <c r="AE413" s="64"/>
      <c r="AF413" s="64"/>
      <c r="AG413" s="75" t="str">
        <f>IF(Input!W414="",Input!I414,0)</f>
        <v/>
      </c>
      <c r="AH413" s="16"/>
      <c r="AI413" s="16"/>
    </row>
    <row r="414" ht="15.75" customHeight="1">
      <c r="A414" s="64"/>
      <c r="B414" s="16"/>
      <c r="C414" s="16"/>
      <c r="D414" s="16"/>
      <c r="E414" s="16"/>
      <c r="F414" s="16"/>
      <c r="G414" s="16"/>
      <c r="H414" s="16"/>
      <c r="I414" s="16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5"/>
      <c r="AA414" s="65"/>
      <c r="AB414" s="65"/>
      <c r="AC414" s="65"/>
      <c r="AD414" s="64"/>
      <c r="AE414" s="64"/>
      <c r="AF414" s="64"/>
      <c r="AG414" s="75" t="str">
        <f>IF(Input!W415="",Input!I415,0)</f>
        <v/>
      </c>
      <c r="AH414" s="16"/>
      <c r="AI414" s="16"/>
    </row>
    <row r="415" ht="15.75" customHeight="1">
      <c r="A415" s="64"/>
      <c r="B415" s="16"/>
      <c r="C415" s="16"/>
      <c r="D415" s="16"/>
      <c r="E415" s="16"/>
      <c r="F415" s="16"/>
      <c r="G415" s="16"/>
      <c r="H415" s="16"/>
      <c r="I415" s="16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5"/>
      <c r="AA415" s="65"/>
      <c r="AB415" s="65"/>
      <c r="AC415" s="65"/>
      <c r="AD415" s="64"/>
      <c r="AE415" s="64"/>
      <c r="AF415" s="64"/>
      <c r="AG415" s="75" t="str">
        <f>IF(Input!W416="",Input!I416,0)</f>
        <v/>
      </c>
      <c r="AH415" s="16"/>
      <c r="AI415" s="16"/>
    </row>
    <row r="416" ht="15.75" customHeight="1">
      <c r="A416" s="64"/>
      <c r="B416" s="16"/>
      <c r="C416" s="16"/>
      <c r="D416" s="16"/>
      <c r="E416" s="16"/>
      <c r="F416" s="16"/>
      <c r="G416" s="16"/>
      <c r="H416" s="16"/>
      <c r="I416" s="16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5"/>
      <c r="AA416" s="65"/>
      <c r="AB416" s="65"/>
      <c r="AC416" s="65"/>
      <c r="AD416" s="64"/>
      <c r="AE416" s="64"/>
      <c r="AF416" s="64"/>
      <c r="AG416" s="75" t="str">
        <f>IF(Input!W417="",Input!I417,0)</f>
        <v/>
      </c>
      <c r="AH416" s="16"/>
      <c r="AI416" s="16"/>
    </row>
    <row r="417" ht="15.75" customHeight="1">
      <c r="A417" s="64"/>
      <c r="B417" s="16"/>
      <c r="C417" s="16"/>
      <c r="D417" s="16"/>
      <c r="E417" s="16"/>
      <c r="F417" s="16"/>
      <c r="G417" s="16"/>
      <c r="H417" s="16"/>
      <c r="I417" s="16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5"/>
      <c r="AA417" s="65"/>
      <c r="AB417" s="65"/>
      <c r="AC417" s="65"/>
      <c r="AD417" s="64"/>
      <c r="AE417" s="64"/>
      <c r="AF417" s="64"/>
      <c r="AG417" s="75" t="str">
        <f>IF(Input!W418="",Input!I418,0)</f>
        <v/>
      </c>
      <c r="AH417" s="16"/>
      <c r="AI417" s="16"/>
    </row>
    <row r="418" ht="15.75" customHeight="1">
      <c r="A418" s="64"/>
      <c r="B418" s="16"/>
      <c r="C418" s="16"/>
      <c r="D418" s="16"/>
      <c r="E418" s="16"/>
      <c r="F418" s="16"/>
      <c r="G418" s="16"/>
      <c r="H418" s="16"/>
      <c r="I418" s="16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5"/>
      <c r="AA418" s="65"/>
      <c r="AB418" s="65"/>
      <c r="AC418" s="65"/>
      <c r="AD418" s="64"/>
      <c r="AE418" s="64"/>
      <c r="AF418" s="64"/>
      <c r="AG418" s="75" t="str">
        <f>IF(Input!W419="",Input!I419,0)</f>
        <v/>
      </c>
      <c r="AH418" s="16"/>
      <c r="AI418" s="16"/>
    </row>
    <row r="419" ht="15.75" customHeight="1">
      <c r="A419" s="64"/>
      <c r="B419" s="16"/>
      <c r="C419" s="16"/>
      <c r="D419" s="16"/>
      <c r="E419" s="16"/>
      <c r="F419" s="16"/>
      <c r="G419" s="16"/>
      <c r="H419" s="16"/>
      <c r="I419" s="16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5"/>
      <c r="AA419" s="65"/>
      <c r="AB419" s="65"/>
      <c r="AC419" s="65"/>
      <c r="AD419" s="64"/>
      <c r="AE419" s="64"/>
      <c r="AF419" s="64"/>
      <c r="AG419" s="75" t="str">
        <f>IF(Input!W420="",Input!I420,0)</f>
        <v/>
      </c>
      <c r="AH419" s="16"/>
      <c r="AI419" s="16"/>
    </row>
    <row r="420" ht="15.75" customHeight="1">
      <c r="A420" s="64"/>
      <c r="B420" s="16"/>
      <c r="C420" s="16"/>
      <c r="D420" s="16"/>
      <c r="E420" s="16"/>
      <c r="F420" s="16"/>
      <c r="G420" s="16"/>
      <c r="H420" s="16"/>
      <c r="I420" s="16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5"/>
      <c r="AA420" s="65"/>
      <c r="AB420" s="65"/>
      <c r="AC420" s="65"/>
      <c r="AD420" s="64"/>
      <c r="AE420" s="64"/>
      <c r="AF420" s="64"/>
      <c r="AG420" s="75" t="str">
        <f>IF(Input!W421="",Input!I421,0)</f>
        <v/>
      </c>
      <c r="AH420" s="16"/>
      <c r="AI420" s="16"/>
    </row>
    <row r="421" ht="15.75" customHeight="1">
      <c r="A421" s="64"/>
      <c r="B421" s="16"/>
      <c r="C421" s="16"/>
      <c r="D421" s="16"/>
      <c r="E421" s="16"/>
      <c r="F421" s="16"/>
      <c r="G421" s="16"/>
      <c r="H421" s="16"/>
      <c r="I421" s="16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5"/>
      <c r="AA421" s="65"/>
      <c r="AB421" s="65"/>
      <c r="AC421" s="65"/>
      <c r="AD421" s="64"/>
      <c r="AE421" s="64"/>
      <c r="AF421" s="64"/>
      <c r="AG421" s="75" t="str">
        <f>IF(Input!W422="",Input!I422,0)</f>
        <v/>
      </c>
      <c r="AH421" s="16"/>
      <c r="AI421" s="16"/>
    </row>
    <row r="422" ht="15.75" customHeight="1">
      <c r="A422" s="64"/>
      <c r="B422" s="16"/>
      <c r="C422" s="16"/>
      <c r="D422" s="16"/>
      <c r="E422" s="16"/>
      <c r="F422" s="16"/>
      <c r="G422" s="16"/>
      <c r="H422" s="16"/>
      <c r="I422" s="16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5"/>
      <c r="AA422" s="65"/>
      <c r="AB422" s="65"/>
      <c r="AC422" s="65"/>
      <c r="AD422" s="64"/>
      <c r="AE422" s="64"/>
      <c r="AF422" s="64"/>
      <c r="AG422" s="75" t="str">
        <f>IF(Input!W423="",Input!I423,0)</f>
        <v/>
      </c>
      <c r="AH422" s="16"/>
      <c r="AI422" s="16"/>
    </row>
    <row r="423" ht="15.75" customHeight="1">
      <c r="A423" s="64"/>
      <c r="B423" s="16"/>
      <c r="C423" s="16"/>
      <c r="D423" s="16"/>
      <c r="E423" s="16"/>
      <c r="F423" s="16"/>
      <c r="G423" s="16"/>
      <c r="H423" s="16"/>
      <c r="I423" s="16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5"/>
      <c r="AA423" s="65"/>
      <c r="AB423" s="65"/>
      <c r="AC423" s="65"/>
      <c r="AD423" s="64"/>
      <c r="AE423" s="64"/>
      <c r="AF423" s="64"/>
      <c r="AG423" s="75" t="str">
        <f>IF(Input!W424="",Input!I424,0)</f>
        <v/>
      </c>
      <c r="AH423" s="16"/>
      <c r="AI423" s="16"/>
    </row>
    <row r="424" ht="15.75" customHeight="1">
      <c r="A424" s="64"/>
      <c r="B424" s="16"/>
      <c r="C424" s="16"/>
      <c r="D424" s="16"/>
      <c r="E424" s="16"/>
      <c r="F424" s="16"/>
      <c r="G424" s="16"/>
      <c r="H424" s="16"/>
      <c r="I424" s="16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5"/>
      <c r="AA424" s="65"/>
      <c r="AB424" s="65"/>
      <c r="AC424" s="65"/>
      <c r="AD424" s="64"/>
      <c r="AE424" s="64"/>
      <c r="AF424" s="64"/>
      <c r="AG424" s="75" t="str">
        <f>IF(Input!W425="",Input!I425,0)</f>
        <v/>
      </c>
      <c r="AH424" s="16"/>
      <c r="AI424" s="16"/>
    </row>
    <row r="425" ht="15.75" customHeight="1">
      <c r="A425" s="64"/>
      <c r="B425" s="16"/>
      <c r="C425" s="16"/>
      <c r="D425" s="16"/>
      <c r="E425" s="16"/>
      <c r="F425" s="16"/>
      <c r="G425" s="16"/>
      <c r="H425" s="16"/>
      <c r="I425" s="16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5"/>
      <c r="AA425" s="65"/>
      <c r="AB425" s="65"/>
      <c r="AC425" s="65"/>
      <c r="AD425" s="64"/>
      <c r="AE425" s="64"/>
      <c r="AF425" s="64"/>
      <c r="AG425" s="75" t="str">
        <f>IF(Input!W426="",Input!I426,0)</f>
        <v/>
      </c>
      <c r="AH425" s="16"/>
      <c r="AI425" s="16"/>
    </row>
    <row r="426" ht="15.75" customHeight="1">
      <c r="A426" s="64"/>
      <c r="B426" s="16"/>
      <c r="C426" s="16"/>
      <c r="D426" s="16"/>
      <c r="E426" s="16"/>
      <c r="F426" s="16"/>
      <c r="G426" s="16"/>
      <c r="H426" s="16"/>
      <c r="I426" s="16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5"/>
      <c r="AA426" s="65"/>
      <c r="AB426" s="65"/>
      <c r="AC426" s="65"/>
      <c r="AD426" s="64"/>
      <c r="AE426" s="64"/>
      <c r="AF426" s="64"/>
      <c r="AG426" s="75" t="str">
        <f>IF(Input!W427="",Input!I427,0)</f>
        <v/>
      </c>
      <c r="AH426" s="16"/>
      <c r="AI426" s="16"/>
    </row>
    <row r="427" ht="15.75" customHeight="1">
      <c r="A427" s="64"/>
      <c r="B427" s="16"/>
      <c r="C427" s="16"/>
      <c r="D427" s="16"/>
      <c r="E427" s="16"/>
      <c r="F427" s="16"/>
      <c r="G427" s="16"/>
      <c r="H427" s="16"/>
      <c r="I427" s="16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5"/>
      <c r="AA427" s="65"/>
      <c r="AB427" s="65"/>
      <c r="AC427" s="65"/>
      <c r="AD427" s="64"/>
      <c r="AE427" s="64"/>
      <c r="AF427" s="64"/>
      <c r="AG427" s="75" t="str">
        <f>IF(Input!W428="",Input!I428,0)</f>
        <v/>
      </c>
      <c r="AH427" s="16"/>
      <c r="AI427" s="16"/>
    </row>
    <row r="428" ht="15.75" customHeight="1">
      <c r="A428" s="64"/>
      <c r="B428" s="16"/>
      <c r="C428" s="16"/>
      <c r="D428" s="16"/>
      <c r="E428" s="16"/>
      <c r="F428" s="16"/>
      <c r="G428" s="16"/>
      <c r="H428" s="16"/>
      <c r="I428" s="16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5"/>
      <c r="AA428" s="65"/>
      <c r="AB428" s="65"/>
      <c r="AC428" s="65"/>
      <c r="AD428" s="64"/>
      <c r="AE428" s="64"/>
      <c r="AF428" s="64"/>
      <c r="AG428" s="75" t="str">
        <f>IF(Input!W429="",Input!I429,0)</f>
        <v/>
      </c>
      <c r="AH428" s="16"/>
      <c r="AI428" s="16"/>
    </row>
    <row r="429" ht="15.75" customHeight="1">
      <c r="A429" s="64"/>
      <c r="B429" s="16"/>
      <c r="C429" s="16"/>
      <c r="D429" s="16"/>
      <c r="E429" s="16"/>
      <c r="F429" s="16"/>
      <c r="G429" s="16"/>
      <c r="H429" s="16"/>
      <c r="I429" s="16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5"/>
      <c r="AA429" s="65"/>
      <c r="AB429" s="65"/>
      <c r="AC429" s="65"/>
      <c r="AD429" s="64"/>
      <c r="AE429" s="64"/>
      <c r="AF429" s="64"/>
      <c r="AG429" s="75" t="str">
        <f>IF(Input!W430="",Input!I430,0)</f>
        <v/>
      </c>
      <c r="AH429" s="16"/>
      <c r="AI429" s="16"/>
    </row>
    <row r="430" ht="15.75" customHeight="1">
      <c r="A430" s="64"/>
      <c r="B430" s="16"/>
      <c r="C430" s="16"/>
      <c r="D430" s="16"/>
      <c r="E430" s="16"/>
      <c r="F430" s="16"/>
      <c r="G430" s="16"/>
      <c r="H430" s="16"/>
      <c r="I430" s="16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5"/>
      <c r="AA430" s="65"/>
      <c r="AB430" s="65"/>
      <c r="AC430" s="65"/>
      <c r="AD430" s="64"/>
      <c r="AE430" s="64"/>
      <c r="AF430" s="64"/>
      <c r="AG430" s="75" t="str">
        <f>IF(Input!W431="",Input!I431,0)</f>
        <v/>
      </c>
      <c r="AH430" s="16"/>
      <c r="AI430" s="16"/>
    </row>
    <row r="431" ht="15.75" customHeight="1">
      <c r="A431" s="64"/>
      <c r="B431" s="16"/>
      <c r="C431" s="16"/>
      <c r="D431" s="16"/>
      <c r="E431" s="16"/>
      <c r="F431" s="16"/>
      <c r="G431" s="16"/>
      <c r="H431" s="16"/>
      <c r="I431" s="16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5"/>
      <c r="AA431" s="65"/>
      <c r="AB431" s="65"/>
      <c r="AC431" s="65"/>
      <c r="AD431" s="64"/>
      <c r="AE431" s="64"/>
      <c r="AF431" s="64"/>
      <c r="AG431" s="75" t="str">
        <f>IF(Input!W432="",Input!I432,0)</f>
        <v/>
      </c>
      <c r="AH431" s="16"/>
      <c r="AI431" s="16"/>
    </row>
    <row r="432" ht="15.75" customHeight="1">
      <c r="A432" s="64"/>
      <c r="B432" s="16"/>
      <c r="C432" s="16"/>
      <c r="D432" s="16"/>
      <c r="E432" s="16"/>
      <c r="F432" s="16"/>
      <c r="G432" s="16"/>
      <c r="H432" s="16"/>
      <c r="I432" s="16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5"/>
      <c r="AA432" s="65"/>
      <c r="AB432" s="65"/>
      <c r="AC432" s="65"/>
      <c r="AD432" s="64"/>
      <c r="AE432" s="64"/>
      <c r="AF432" s="64"/>
      <c r="AG432" s="75" t="str">
        <f>IF(Input!W433="",Input!I433,0)</f>
        <v/>
      </c>
      <c r="AH432" s="16"/>
      <c r="AI432" s="16"/>
    </row>
    <row r="433" ht="15.75" customHeight="1">
      <c r="A433" s="64"/>
      <c r="B433" s="16"/>
      <c r="C433" s="16"/>
      <c r="D433" s="16"/>
      <c r="E433" s="16"/>
      <c r="F433" s="16"/>
      <c r="G433" s="16"/>
      <c r="H433" s="16"/>
      <c r="I433" s="16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5"/>
      <c r="AA433" s="65"/>
      <c r="AB433" s="65"/>
      <c r="AC433" s="65"/>
      <c r="AD433" s="64"/>
      <c r="AE433" s="64"/>
      <c r="AF433" s="64"/>
      <c r="AG433" s="75" t="str">
        <f>IF(Input!W434="",Input!I434,0)</f>
        <v/>
      </c>
      <c r="AH433" s="16"/>
      <c r="AI433" s="16"/>
    </row>
    <row r="434" ht="15.75" customHeight="1">
      <c r="A434" s="64"/>
      <c r="B434" s="16"/>
      <c r="C434" s="16"/>
      <c r="D434" s="16"/>
      <c r="E434" s="16"/>
      <c r="F434" s="16"/>
      <c r="G434" s="16"/>
      <c r="H434" s="16"/>
      <c r="I434" s="16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5"/>
      <c r="AA434" s="65"/>
      <c r="AB434" s="65"/>
      <c r="AC434" s="65"/>
      <c r="AD434" s="64"/>
      <c r="AE434" s="64"/>
      <c r="AF434" s="64"/>
      <c r="AG434" s="75" t="str">
        <f>IF(Input!W435="",Input!I435,0)</f>
        <v/>
      </c>
      <c r="AH434" s="16"/>
      <c r="AI434" s="16"/>
    </row>
    <row r="435" ht="15.75" customHeight="1">
      <c r="A435" s="64"/>
      <c r="B435" s="16"/>
      <c r="C435" s="16"/>
      <c r="D435" s="16"/>
      <c r="E435" s="16"/>
      <c r="F435" s="16"/>
      <c r="G435" s="16"/>
      <c r="H435" s="16"/>
      <c r="I435" s="16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5"/>
      <c r="AA435" s="65"/>
      <c r="AB435" s="65"/>
      <c r="AC435" s="65"/>
      <c r="AD435" s="64"/>
      <c r="AE435" s="64"/>
      <c r="AF435" s="64"/>
      <c r="AG435" s="75" t="str">
        <f>IF(Input!W436="",Input!I436,0)</f>
        <v/>
      </c>
      <c r="AH435" s="16"/>
      <c r="AI435" s="16"/>
    </row>
    <row r="436" ht="15.75" customHeight="1">
      <c r="A436" s="64"/>
      <c r="B436" s="16"/>
      <c r="C436" s="16"/>
      <c r="D436" s="16"/>
      <c r="E436" s="16"/>
      <c r="F436" s="16"/>
      <c r="G436" s="16"/>
      <c r="H436" s="16"/>
      <c r="I436" s="16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5"/>
      <c r="AA436" s="65"/>
      <c r="AB436" s="65"/>
      <c r="AC436" s="65"/>
      <c r="AD436" s="64"/>
      <c r="AE436" s="64"/>
      <c r="AF436" s="64"/>
      <c r="AG436" s="75" t="str">
        <f>IF(Input!W437="",Input!I437,0)</f>
        <v/>
      </c>
      <c r="AH436" s="16"/>
      <c r="AI436" s="16"/>
    </row>
    <row r="437" ht="15.75" customHeight="1">
      <c r="A437" s="64"/>
      <c r="B437" s="16"/>
      <c r="C437" s="16"/>
      <c r="D437" s="16"/>
      <c r="E437" s="16"/>
      <c r="F437" s="16"/>
      <c r="G437" s="16"/>
      <c r="H437" s="16"/>
      <c r="I437" s="16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5"/>
      <c r="AA437" s="65"/>
      <c r="AB437" s="65"/>
      <c r="AC437" s="65"/>
      <c r="AD437" s="64"/>
      <c r="AE437" s="64"/>
      <c r="AF437" s="64"/>
      <c r="AG437" s="75" t="str">
        <f>IF(Input!W438="",Input!I438,0)</f>
        <v/>
      </c>
      <c r="AH437" s="16"/>
      <c r="AI437" s="16"/>
    </row>
    <row r="438" ht="15.75" customHeight="1">
      <c r="A438" s="64"/>
      <c r="B438" s="16"/>
      <c r="C438" s="16"/>
      <c r="D438" s="16"/>
      <c r="E438" s="16"/>
      <c r="F438" s="16"/>
      <c r="G438" s="16"/>
      <c r="H438" s="16"/>
      <c r="I438" s="16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5"/>
      <c r="AA438" s="65"/>
      <c r="AB438" s="65"/>
      <c r="AC438" s="65"/>
      <c r="AD438" s="64"/>
      <c r="AE438" s="64"/>
      <c r="AF438" s="64"/>
      <c r="AG438" s="75" t="str">
        <f>IF(Input!W439="",Input!I439,0)</f>
        <v/>
      </c>
      <c r="AH438" s="16"/>
      <c r="AI438" s="16"/>
    </row>
    <row r="439" ht="15.75" customHeight="1">
      <c r="A439" s="64"/>
      <c r="B439" s="16"/>
      <c r="C439" s="16"/>
      <c r="D439" s="16"/>
      <c r="E439" s="16"/>
      <c r="F439" s="16"/>
      <c r="G439" s="16"/>
      <c r="H439" s="16"/>
      <c r="I439" s="16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5"/>
      <c r="AA439" s="65"/>
      <c r="AB439" s="65"/>
      <c r="AC439" s="65"/>
      <c r="AD439" s="64"/>
      <c r="AE439" s="64"/>
      <c r="AF439" s="64"/>
      <c r="AG439" s="75" t="str">
        <f>IF(Input!W440="",Input!I440,0)</f>
        <v/>
      </c>
      <c r="AH439" s="16"/>
      <c r="AI439" s="16"/>
    </row>
    <row r="440" ht="15.75" customHeight="1">
      <c r="A440" s="64"/>
      <c r="B440" s="16"/>
      <c r="C440" s="16"/>
      <c r="D440" s="16"/>
      <c r="E440" s="16"/>
      <c r="F440" s="16"/>
      <c r="G440" s="16"/>
      <c r="H440" s="16"/>
      <c r="I440" s="16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5"/>
      <c r="AA440" s="65"/>
      <c r="AB440" s="65"/>
      <c r="AC440" s="65"/>
      <c r="AD440" s="64"/>
      <c r="AE440" s="64"/>
      <c r="AF440" s="64"/>
      <c r="AG440" s="75" t="str">
        <f>IF(Input!W441="",Input!I441,0)</f>
        <v/>
      </c>
      <c r="AH440" s="16"/>
      <c r="AI440" s="16"/>
    </row>
    <row r="441" ht="15.75" customHeight="1">
      <c r="A441" s="64"/>
      <c r="B441" s="16"/>
      <c r="C441" s="16"/>
      <c r="D441" s="16"/>
      <c r="E441" s="16"/>
      <c r="F441" s="16"/>
      <c r="G441" s="16"/>
      <c r="H441" s="16"/>
      <c r="I441" s="16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5"/>
      <c r="AA441" s="65"/>
      <c r="AB441" s="65"/>
      <c r="AC441" s="65"/>
      <c r="AD441" s="64"/>
      <c r="AE441" s="64"/>
      <c r="AF441" s="64"/>
      <c r="AG441" s="75" t="str">
        <f>IF(Input!W442="",Input!I442,0)</f>
        <v/>
      </c>
      <c r="AH441" s="16"/>
      <c r="AI441" s="16"/>
    </row>
    <row r="442" ht="15.75" customHeight="1">
      <c r="A442" s="64"/>
      <c r="B442" s="16"/>
      <c r="C442" s="16"/>
      <c r="D442" s="16"/>
      <c r="E442" s="16"/>
      <c r="F442" s="16"/>
      <c r="G442" s="16"/>
      <c r="H442" s="16"/>
      <c r="I442" s="16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5"/>
      <c r="AA442" s="65"/>
      <c r="AB442" s="65"/>
      <c r="AC442" s="65"/>
      <c r="AD442" s="64"/>
      <c r="AE442" s="64"/>
      <c r="AF442" s="64"/>
      <c r="AG442" s="75" t="str">
        <f>IF(Input!W443="",Input!I443,0)</f>
        <v/>
      </c>
      <c r="AH442" s="16"/>
      <c r="AI442" s="16"/>
    </row>
    <row r="443" ht="15.75" customHeight="1">
      <c r="A443" s="64"/>
      <c r="B443" s="16"/>
      <c r="C443" s="16"/>
      <c r="D443" s="16"/>
      <c r="E443" s="16"/>
      <c r="F443" s="16"/>
      <c r="G443" s="16"/>
      <c r="H443" s="16"/>
      <c r="I443" s="16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5"/>
      <c r="AA443" s="65"/>
      <c r="AB443" s="65"/>
      <c r="AC443" s="65"/>
      <c r="AD443" s="64"/>
      <c r="AE443" s="64"/>
      <c r="AF443" s="64"/>
      <c r="AG443" s="75" t="str">
        <f>IF(Input!W444="",Input!I444,0)</f>
        <v/>
      </c>
      <c r="AH443" s="16"/>
      <c r="AI443" s="16"/>
    </row>
    <row r="444" ht="15.75" customHeight="1">
      <c r="A444" s="64"/>
      <c r="B444" s="16"/>
      <c r="C444" s="16"/>
      <c r="D444" s="16"/>
      <c r="E444" s="16"/>
      <c r="F444" s="16"/>
      <c r="G444" s="16"/>
      <c r="H444" s="16"/>
      <c r="I444" s="16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5"/>
      <c r="AA444" s="65"/>
      <c r="AB444" s="65"/>
      <c r="AC444" s="65"/>
      <c r="AD444" s="64"/>
      <c r="AE444" s="64"/>
      <c r="AF444" s="64"/>
      <c r="AG444" s="75" t="str">
        <f>IF(Input!W445="",Input!I445,0)</f>
        <v/>
      </c>
      <c r="AH444" s="16"/>
      <c r="AI444" s="16"/>
    </row>
    <row r="445" ht="15.75" customHeight="1">
      <c r="A445" s="64"/>
      <c r="B445" s="16"/>
      <c r="C445" s="16"/>
      <c r="D445" s="16"/>
      <c r="E445" s="16"/>
      <c r="F445" s="16"/>
      <c r="G445" s="16"/>
      <c r="H445" s="16"/>
      <c r="I445" s="16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5"/>
      <c r="AA445" s="65"/>
      <c r="AB445" s="65"/>
      <c r="AC445" s="65"/>
      <c r="AD445" s="64"/>
      <c r="AE445" s="64"/>
      <c r="AF445" s="64"/>
      <c r="AG445" s="75" t="str">
        <f>IF(Input!W446="",Input!I446,0)</f>
        <v/>
      </c>
      <c r="AH445" s="16"/>
      <c r="AI445" s="16"/>
    </row>
    <row r="446" ht="15.75" customHeight="1">
      <c r="A446" s="64"/>
      <c r="B446" s="16"/>
      <c r="C446" s="16"/>
      <c r="D446" s="16"/>
      <c r="E446" s="16"/>
      <c r="F446" s="16"/>
      <c r="G446" s="16"/>
      <c r="H446" s="16"/>
      <c r="I446" s="16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5"/>
      <c r="AA446" s="65"/>
      <c r="AB446" s="65"/>
      <c r="AC446" s="65"/>
      <c r="AD446" s="64"/>
      <c r="AE446" s="64"/>
      <c r="AF446" s="64"/>
      <c r="AG446" s="75" t="str">
        <f>IF(Input!W447="",Input!I447,0)</f>
        <v/>
      </c>
      <c r="AH446" s="16"/>
      <c r="AI446" s="16"/>
    </row>
    <row r="447" ht="15.75" customHeight="1">
      <c r="A447" s="64"/>
      <c r="B447" s="16"/>
      <c r="C447" s="16"/>
      <c r="D447" s="16"/>
      <c r="E447" s="16"/>
      <c r="F447" s="16"/>
      <c r="G447" s="16"/>
      <c r="H447" s="16"/>
      <c r="I447" s="16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5"/>
      <c r="AA447" s="65"/>
      <c r="AB447" s="65"/>
      <c r="AC447" s="65"/>
      <c r="AD447" s="64"/>
      <c r="AE447" s="64"/>
      <c r="AF447" s="64"/>
      <c r="AG447" s="75" t="str">
        <f>IF(Input!W448="",Input!I448,0)</f>
        <v/>
      </c>
      <c r="AH447" s="16"/>
      <c r="AI447" s="16"/>
    </row>
    <row r="448" ht="15.75" customHeight="1">
      <c r="A448" s="64"/>
      <c r="B448" s="16"/>
      <c r="C448" s="16"/>
      <c r="D448" s="16"/>
      <c r="E448" s="16"/>
      <c r="F448" s="16"/>
      <c r="G448" s="16"/>
      <c r="H448" s="16"/>
      <c r="I448" s="16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5"/>
      <c r="AA448" s="65"/>
      <c r="AB448" s="65"/>
      <c r="AC448" s="65"/>
      <c r="AD448" s="64"/>
      <c r="AE448" s="64"/>
      <c r="AF448" s="64"/>
      <c r="AG448" s="75" t="str">
        <f>IF(Input!W449="",Input!I449,0)</f>
        <v/>
      </c>
      <c r="AH448" s="16"/>
      <c r="AI448" s="16"/>
    </row>
    <row r="449" ht="15.75" customHeight="1">
      <c r="A449" s="64"/>
      <c r="B449" s="16"/>
      <c r="C449" s="16"/>
      <c r="D449" s="16"/>
      <c r="E449" s="16"/>
      <c r="F449" s="16"/>
      <c r="G449" s="16"/>
      <c r="H449" s="16"/>
      <c r="I449" s="16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5"/>
      <c r="AA449" s="65"/>
      <c r="AB449" s="65"/>
      <c r="AC449" s="65"/>
      <c r="AD449" s="64"/>
      <c r="AE449" s="64"/>
      <c r="AF449" s="64"/>
      <c r="AG449" s="75" t="str">
        <f>IF(Input!W450="",Input!I450,0)</f>
        <v/>
      </c>
      <c r="AH449" s="16"/>
      <c r="AI449" s="16"/>
    </row>
    <row r="450" ht="15.75" customHeight="1">
      <c r="A450" s="64"/>
      <c r="B450" s="16"/>
      <c r="C450" s="16"/>
      <c r="D450" s="16"/>
      <c r="E450" s="16"/>
      <c r="F450" s="16"/>
      <c r="G450" s="16"/>
      <c r="H450" s="16"/>
      <c r="I450" s="16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5"/>
      <c r="AA450" s="65"/>
      <c r="AB450" s="65"/>
      <c r="AC450" s="65"/>
      <c r="AD450" s="64"/>
      <c r="AE450" s="64"/>
      <c r="AF450" s="64"/>
      <c r="AG450" s="75" t="str">
        <f>IF(Input!W451="",Input!I451,0)</f>
        <v/>
      </c>
      <c r="AH450" s="16"/>
      <c r="AI450" s="16"/>
    </row>
    <row r="451" ht="15.75" customHeight="1">
      <c r="A451" s="64"/>
      <c r="B451" s="16"/>
      <c r="C451" s="16"/>
      <c r="D451" s="16"/>
      <c r="E451" s="16"/>
      <c r="F451" s="16"/>
      <c r="G451" s="16"/>
      <c r="H451" s="16"/>
      <c r="I451" s="16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5"/>
      <c r="AA451" s="65"/>
      <c r="AB451" s="65"/>
      <c r="AC451" s="65"/>
      <c r="AD451" s="64"/>
      <c r="AE451" s="64"/>
      <c r="AF451" s="64"/>
      <c r="AG451" s="75" t="str">
        <f>IF(Input!W452="",Input!I452,0)</f>
        <v/>
      </c>
      <c r="AH451" s="16"/>
      <c r="AI451" s="16"/>
    </row>
    <row r="452" ht="15.75" customHeight="1">
      <c r="A452" s="64"/>
      <c r="B452" s="16"/>
      <c r="C452" s="16"/>
      <c r="D452" s="16"/>
      <c r="E452" s="16"/>
      <c r="F452" s="16"/>
      <c r="G452" s="16"/>
      <c r="H452" s="16"/>
      <c r="I452" s="16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5"/>
      <c r="AA452" s="65"/>
      <c r="AB452" s="65"/>
      <c r="AC452" s="65"/>
      <c r="AD452" s="64"/>
      <c r="AE452" s="64"/>
      <c r="AF452" s="64"/>
      <c r="AG452" s="75" t="str">
        <f>IF(Input!W453="",Input!I453,0)</f>
        <v/>
      </c>
      <c r="AH452" s="16"/>
      <c r="AI452" s="16"/>
    </row>
    <row r="453" ht="15.75" customHeight="1">
      <c r="A453" s="64"/>
      <c r="B453" s="16"/>
      <c r="C453" s="16"/>
      <c r="D453" s="16"/>
      <c r="E453" s="16"/>
      <c r="F453" s="16"/>
      <c r="G453" s="16"/>
      <c r="H453" s="16"/>
      <c r="I453" s="16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5"/>
      <c r="AA453" s="65"/>
      <c r="AB453" s="65"/>
      <c r="AC453" s="65"/>
      <c r="AD453" s="64"/>
      <c r="AE453" s="64"/>
      <c r="AF453" s="64"/>
      <c r="AG453" s="75" t="str">
        <f>IF(Input!W454="",Input!I454,0)</f>
        <v/>
      </c>
      <c r="AH453" s="16"/>
      <c r="AI453" s="16"/>
    </row>
    <row r="454" ht="15.75" customHeight="1">
      <c r="A454" s="64"/>
      <c r="B454" s="16"/>
      <c r="C454" s="16"/>
      <c r="D454" s="16"/>
      <c r="E454" s="16"/>
      <c r="F454" s="16"/>
      <c r="G454" s="16"/>
      <c r="H454" s="16"/>
      <c r="I454" s="16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5"/>
      <c r="AA454" s="65"/>
      <c r="AB454" s="65"/>
      <c r="AC454" s="65"/>
      <c r="AD454" s="64"/>
      <c r="AE454" s="64"/>
      <c r="AF454" s="64"/>
      <c r="AG454" s="75" t="str">
        <f>IF(Input!W455="",Input!I455,0)</f>
        <v/>
      </c>
      <c r="AH454" s="16"/>
      <c r="AI454" s="16"/>
    </row>
    <row r="455" ht="15.75" customHeight="1">
      <c r="A455" s="64"/>
      <c r="B455" s="16"/>
      <c r="C455" s="16"/>
      <c r="D455" s="16"/>
      <c r="E455" s="16"/>
      <c r="F455" s="16"/>
      <c r="G455" s="16"/>
      <c r="H455" s="16"/>
      <c r="I455" s="16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5"/>
      <c r="AA455" s="65"/>
      <c r="AB455" s="65"/>
      <c r="AC455" s="65"/>
      <c r="AD455" s="64"/>
      <c r="AE455" s="64"/>
      <c r="AF455" s="64"/>
      <c r="AG455" s="75" t="str">
        <f>IF(Input!W456="",Input!I456,0)</f>
        <v/>
      </c>
      <c r="AH455" s="16"/>
      <c r="AI455" s="16"/>
    </row>
    <row r="456" ht="15.75" customHeight="1">
      <c r="A456" s="64"/>
      <c r="B456" s="16"/>
      <c r="C456" s="16"/>
      <c r="D456" s="16"/>
      <c r="E456" s="16"/>
      <c r="F456" s="16"/>
      <c r="G456" s="16"/>
      <c r="H456" s="16"/>
      <c r="I456" s="16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5"/>
      <c r="AA456" s="65"/>
      <c r="AB456" s="65"/>
      <c r="AC456" s="65"/>
      <c r="AD456" s="64"/>
      <c r="AE456" s="64"/>
      <c r="AF456" s="64"/>
      <c r="AG456" s="75" t="str">
        <f>IF(Input!W457="",Input!I457,0)</f>
        <v/>
      </c>
      <c r="AH456" s="16"/>
      <c r="AI456" s="16"/>
    </row>
    <row r="457" ht="15.75" customHeight="1">
      <c r="A457" s="64"/>
      <c r="B457" s="16"/>
      <c r="C457" s="16"/>
      <c r="D457" s="16"/>
      <c r="E457" s="16"/>
      <c r="F457" s="16"/>
      <c r="G457" s="16"/>
      <c r="H457" s="16"/>
      <c r="I457" s="16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5"/>
      <c r="AA457" s="65"/>
      <c r="AB457" s="65"/>
      <c r="AC457" s="65"/>
      <c r="AD457" s="64"/>
      <c r="AE457" s="64"/>
      <c r="AF457" s="64"/>
      <c r="AG457" s="75" t="str">
        <f>IF(Input!W458="",Input!I458,0)</f>
        <v/>
      </c>
      <c r="AH457" s="16"/>
      <c r="AI457" s="16"/>
    </row>
    <row r="458" ht="15.75" customHeight="1">
      <c r="A458" s="64"/>
      <c r="B458" s="16"/>
      <c r="C458" s="16"/>
      <c r="D458" s="16"/>
      <c r="E458" s="16"/>
      <c r="F458" s="16"/>
      <c r="G458" s="16"/>
      <c r="H458" s="16"/>
      <c r="I458" s="16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5"/>
      <c r="AA458" s="65"/>
      <c r="AB458" s="65"/>
      <c r="AC458" s="65"/>
      <c r="AD458" s="64"/>
      <c r="AE458" s="64"/>
      <c r="AF458" s="64"/>
      <c r="AG458" s="75" t="str">
        <f>IF(Input!W459="",Input!I459,0)</f>
        <v/>
      </c>
      <c r="AH458" s="16"/>
      <c r="AI458" s="16"/>
    </row>
    <row r="459" ht="15.75" customHeight="1">
      <c r="A459" s="64"/>
      <c r="B459" s="16"/>
      <c r="C459" s="16"/>
      <c r="D459" s="16"/>
      <c r="E459" s="16"/>
      <c r="F459" s="16"/>
      <c r="G459" s="16"/>
      <c r="H459" s="16"/>
      <c r="I459" s="16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5"/>
      <c r="AA459" s="65"/>
      <c r="AB459" s="65"/>
      <c r="AC459" s="65"/>
      <c r="AD459" s="64"/>
      <c r="AE459" s="64"/>
      <c r="AF459" s="64"/>
      <c r="AG459" s="75" t="str">
        <f>IF(Input!W460="",Input!I460,0)</f>
        <v/>
      </c>
      <c r="AH459" s="16"/>
      <c r="AI459" s="16"/>
    </row>
    <row r="460" ht="15.75" customHeight="1">
      <c r="A460" s="64"/>
      <c r="B460" s="16"/>
      <c r="C460" s="16"/>
      <c r="D460" s="16"/>
      <c r="E460" s="16"/>
      <c r="F460" s="16"/>
      <c r="G460" s="16"/>
      <c r="H460" s="16"/>
      <c r="I460" s="16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5"/>
      <c r="AA460" s="65"/>
      <c r="AB460" s="65"/>
      <c r="AC460" s="65"/>
      <c r="AD460" s="64"/>
      <c r="AE460" s="64"/>
      <c r="AF460" s="64"/>
      <c r="AG460" s="75" t="str">
        <f>IF(Input!W461="",Input!I461,0)</f>
        <v/>
      </c>
      <c r="AH460" s="16"/>
      <c r="AI460" s="16"/>
    </row>
    <row r="461" ht="15.75" customHeight="1">
      <c r="A461" s="64"/>
      <c r="B461" s="16"/>
      <c r="C461" s="16"/>
      <c r="D461" s="16"/>
      <c r="E461" s="16"/>
      <c r="F461" s="16"/>
      <c r="G461" s="16"/>
      <c r="H461" s="16"/>
      <c r="I461" s="16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5"/>
      <c r="AA461" s="65"/>
      <c r="AB461" s="65"/>
      <c r="AC461" s="65"/>
      <c r="AD461" s="64"/>
      <c r="AE461" s="64"/>
      <c r="AF461" s="64"/>
      <c r="AG461" s="75" t="str">
        <f>IF(Input!W462="",Input!I462,0)</f>
        <v/>
      </c>
      <c r="AH461" s="16"/>
      <c r="AI461" s="16"/>
    </row>
    <row r="462" ht="15.75" customHeight="1">
      <c r="A462" s="64"/>
      <c r="B462" s="16"/>
      <c r="C462" s="16"/>
      <c r="D462" s="16"/>
      <c r="E462" s="16"/>
      <c r="F462" s="16"/>
      <c r="G462" s="16"/>
      <c r="H462" s="16"/>
      <c r="I462" s="16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5"/>
      <c r="AA462" s="65"/>
      <c r="AB462" s="65"/>
      <c r="AC462" s="65"/>
      <c r="AD462" s="64"/>
      <c r="AE462" s="64"/>
      <c r="AF462" s="64"/>
      <c r="AG462" s="75" t="str">
        <f>IF(Input!W463="",Input!I463,0)</f>
        <v/>
      </c>
      <c r="AH462" s="16"/>
      <c r="AI462" s="16"/>
    </row>
    <row r="463" ht="15.75" customHeight="1">
      <c r="A463" s="64"/>
      <c r="B463" s="16"/>
      <c r="C463" s="16"/>
      <c r="D463" s="16"/>
      <c r="E463" s="16"/>
      <c r="F463" s="16"/>
      <c r="G463" s="16"/>
      <c r="H463" s="16"/>
      <c r="I463" s="16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5"/>
      <c r="AA463" s="65"/>
      <c r="AB463" s="65"/>
      <c r="AC463" s="65"/>
      <c r="AD463" s="64"/>
      <c r="AE463" s="64"/>
      <c r="AF463" s="64"/>
      <c r="AG463" s="75" t="str">
        <f>IF(Input!W464="",Input!I464,0)</f>
        <v/>
      </c>
      <c r="AH463" s="16"/>
      <c r="AI463" s="16"/>
    </row>
    <row r="464" ht="15.75" customHeight="1">
      <c r="A464" s="64"/>
      <c r="B464" s="16"/>
      <c r="C464" s="16"/>
      <c r="D464" s="16"/>
      <c r="E464" s="16"/>
      <c r="F464" s="16"/>
      <c r="G464" s="16"/>
      <c r="H464" s="16"/>
      <c r="I464" s="16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5"/>
      <c r="AA464" s="65"/>
      <c r="AB464" s="65"/>
      <c r="AC464" s="65"/>
      <c r="AD464" s="64"/>
      <c r="AE464" s="64"/>
      <c r="AF464" s="64"/>
      <c r="AG464" s="75" t="str">
        <f>IF(Input!W465="",Input!I465,0)</f>
        <v/>
      </c>
      <c r="AH464" s="16"/>
      <c r="AI464" s="16"/>
    </row>
    <row r="465" ht="15.75" customHeight="1">
      <c r="A465" s="64"/>
      <c r="B465" s="16"/>
      <c r="C465" s="16"/>
      <c r="D465" s="16"/>
      <c r="E465" s="16"/>
      <c r="F465" s="16"/>
      <c r="G465" s="16"/>
      <c r="H465" s="16"/>
      <c r="I465" s="16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5"/>
      <c r="AA465" s="65"/>
      <c r="AB465" s="65"/>
      <c r="AC465" s="65"/>
      <c r="AD465" s="64"/>
      <c r="AE465" s="64"/>
      <c r="AF465" s="64"/>
      <c r="AG465" s="75" t="str">
        <f>IF(Input!W466="",Input!I466,0)</f>
        <v/>
      </c>
      <c r="AH465" s="16"/>
      <c r="AI465" s="16"/>
    </row>
    <row r="466" ht="15.75" customHeight="1">
      <c r="A466" s="64"/>
      <c r="B466" s="16"/>
      <c r="C466" s="16"/>
      <c r="D466" s="16"/>
      <c r="E466" s="16"/>
      <c r="F466" s="16"/>
      <c r="G466" s="16"/>
      <c r="H466" s="16"/>
      <c r="I466" s="16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5"/>
      <c r="AA466" s="65"/>
      <c r="AB466" s="65"/>
      <c r="AC466" s="65"/>
      <c r="AD466" s="64"/>
      <c r="AE466" s="64"/>
      <c r="AF466" s="64"/>
      <c r="AG466" s="75" t="str">
        <f>IF(Input!W467="",Input!I467,0)</f>
        <v/>
      </c>
      <c r="AH466" s="16"/>
      <c r="AI466" s="16"/>
    </row>
    <row r="467" ht="15.75" customHeight="1">
      <c r="A467" s="64"/>
      <c r="B467" s="16"/>
      <c r="C467" s="16"/>
      <c r="D467" s="16"/>
      <c r="E467" s="16"/>
      <c r="F467" s="16"/>
      <c r="G467" s="16"/>
      <c r="H467" s="16"/>
      <c r="I467" s="16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5"/>
      <c r="AA467" s="65"/>
      <c r="AB467" s="65"/>
      <c r="AC467" s="65"/>
      <c r="AD467" s="64"/>
      <c r="AE467" s="64"/>
      <c r="AF467" s="64"/>
      <c r="AG467" s="75" t="str">
        <f>IF(Input!W468="",Input!I468,0)</f>
        <v/>
      </c>
      <c r="AH467" s="16"/>
      <c r="AI467" s="16"/>
    </row>
    <row r="468" ht="15.75" customHeight="1">
      <c r="A468" s="64"/>
      <c r="B468" s="16"/>
      <c r="C468" s="16"/>
      <c r="D468" s="16"/>
      <c r="E468" s="16"/>
      <c r="F468" s="16"/>
      <c r="G468" s="16"/>
      <c r="H468" s="16"/>
      <c r="I468" s="16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5"/>
      <c r="AA468" s="65"/>
      <c r="AB468" s="65"/>
      <c r="AC468" s="65"/>
      <c r="AD468" s="64"/>
      <c r="AE468" s="64"/>
      <c r="AF468" s="64"/>
      <c r="AG468" s="75" t="str">
        <f>IF(Input!W469="",Input!I469,0)</f>
        <v/>
      </c>
      <c r="AH468" s="16"/>
      <c r="AI468" s="16"/>
    </row>
    <row r="469" ht="15.75" customHeight="1">
      <c r="A469" s="64"/>
      <c r="B469" s="16"/>
      <c r="C469" s="16"/>
      <c r="D469" s="16"/>
      <c r="E469" s="16"/>
      <c r="F469" s="16"/>
      <c r="G469" s="16"/>
      <c r="H469" s="16"/>
      <c r="I469" s="16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5"/>
      <c r="AA469" s="65"/>
      <c r="AB469" s="65"/>
      <c r="AC469" s="65"/>
      <c r="AD469" s="64"/>
      <c r="AE469" s="64"/>
      <c r="AF469" s="64"/>
      <c r="AG469" s="75" t="str">
        <f>IF(Input!W470="",Input!I470,0)</f>
        <v/>
      </c>
      <c r="AH469" s="16"/>
      <c r="AI469" s="16"/>
    </row>
    <row r="470" ht="15.75" customHeight="1">
      <c r="A470" s="64"/>
      <c r="B470" s="16"/>
      <c r="C470" s="16"/>
      <c r="D470" s="16"/>
      <c r="E470" s="16"/>
      <c r="F470" s="16"/>
      <c r="G470" s="16"/>
      <c r="H470" s="16"/>
      <c r="I470" s="16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5"/>
      <c r="AA470" s="65"/>
      <c r="AB470" s="65"/>
      <c r="AC470" s="65"/>
      <c r="AD470" s="64"/>
      <c r="AE470" s="64"/>
      <c r="AF470" s="64"/>
      <c r="AG470" s="75" t="str">
        <f>IF(Input!W471="",Input!I471,0)</f>
        <v/>
      </c>
      <c r="AH470" s="16"/>
      <c r="AI470" s="16"/>
    </row>
    <row r="471" ht="15.75" customHeight="1">
      <c r="A471" s="64"/>
      <c r="B471" s="16"/>
      <c r="C471" s="16"/>
      <c r="D471" s="16"/>
      <c r="E471" s="16"/>
      <c r="F471" s="16"/>
      <c r="G471" s="16"/>
      <c r="H471" s="16"/>
      <c r="I471" s="16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5"/>
      <c r="AA471" s="65"/>
      <c r="AB471" s="65"/>
      <c r="AC471" s="65"/>
      <c r="AD471" s="64"/>
      <c r="AE471" s="64"/>
      <c r="AF471" s="64"/>
      <c r="AG471" s="75" t="str">
        <f>IF(Input!W472="",Input!I472,0)</f>
        <v/>
      </c>
      <c r="AH471" s="16"/>
      <c r="AI471" s="16"/>
    </row>
    <row r="472" ht="15.75" customHeight="1">
      <c r="A472" s="64"/>
      <c r="B472" s="16"/>
      <c r="C472" s="16"/>
      <c r="D472" s="16"/>
      <c r="E472" s="16"/>
      <c r="F472" s="16"/>
      <c r="G472" s="16"/>
      <c r="H472" s="16"/>
      <c r="I472" s="16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5"/>
      <c r="AA472" s="65"/>
      <c r="AB472" s="65"/>
      <c r="AC472" s="65"/>
      <c r="AD472" s="64"/>
      <c r="AE472" s="64"/>
      <c r="AF472" s="64"/>
      <c r="AG472" s="75" t="str">
        <f>IF(Input!W473="",Input!I473,0)</f>
        <v/>
      </c>
      <c r="AH472" s="16"/>
      <c r="AI472" s="16"/>
    </row>
    <row r="473" ht="15.75" customHeight="1">
      <c r="A473" s="64"/>
      <c r="B473" s="16"/>
      <c r="C473" s="16"/>
      <c r="D473" s="16"/>
      <c r="E473" s="16"/>
      <c r="F473" s="16"/>
      <c r="G473" s="16"/>
      <c r="H473" s="16"/>
      <c r="I473" s="16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5"/>
      <c r="AA473" s="65"/>
      <c r="AB473" s="65"/>
      <c r="AC473" s="65"/>
      <c r="AD473" s="64"/>
      <c r="AE473" s="64"/>
      <c r="AF473" s="64"/>
      <c r="AG473" s="75" t="str">
        <f>IF(Input!W474="",Input!I474,0)</f>
        <v/>
      </c>
      <c r="AH473" s="16"/>
      <c r="AI473" s="16"/>
    </row>
    <row r="474" ht="15.75" customHeight="1">
      <c r="A474" s="64"/>
      <c r="B474" s="16"/>
      <c r="C474" s="16"/>
      <c r="D474" s="16"/>
      <c r="E474" s="16"/>
      <c r="F474" s="16"/>
      <c r="G474" s="16"/>
      <c r="H474" s="16"/>
      <c r="I474" s="16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5"/>
      <c r="AA474" s="65"/>
      <c r="AB474" s="65"/>
      <c r="AC474" s="65"/>
      <c r="AD474" s="64"/>
      <c r="AE474" s="64"/>
      <c r="AF474" s="64"/>
      <c r="AG474" s="75" t="str">
        <f>IF(Input!W475="",Input!I475,0)</f>
        <v/>
      </c>
      <c r="AH474" s="16"/>
      <c r="AI474" s="16"/>
    </row>
    <row r="475" ht="15.75" customHeight="1">
      <c r="A475" s="64"/>
      <c r="B475" s="16"/>
      <c r="C475" s="16"/>
      <c r="D475" s="16"/>
      <c r="E475" s="16"/>
      <c r="F475" s="16"/>
      <c r="G475" s="16"/>
      <c r="H475" s="16"/>
      <c r="I475" s="16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5"/>
      <c r="AA475" s="65"/>
      <c r="AB475" s="65"/>
      <c r="AC475" s="65"/>
      <c r="AD475" s="64"/>
      <c r="AE475" s="64"/>
      <c r="AF475" s="64"/>
      <c r="AG475" s="75" t="str">
        <f>IF(Input!W476="",Input!I476,0)</f>
        <v/>
      </c>
      <c r="AH475" s="16"/>
      <c r="AI475" s="16"/>
    </row>
    <row r="476" ht="15.75" customHeight="1">
      <c r="A476" s="64"/>
      <c r="B476" s="16"/>
      <c r="C476" s="16"/>
      <c r="D476" s="16"/>
      <c r="E476" s="16"/>
      <c r="F476" s="16"/>
      <c r="G476" s="16"/>
      <c r="H476" s="16"/>
      <c r="I476" s="16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5"/>
      <c r="AA476" s="65"/>
      <c r="AB476" s="65"/>
      <c r="AC476" s="65"/>
      <c r="AD476" s="64"/>
      <c r="AE476" s="64"/>
      <c r="AF476" s="64"/>
      <c r="AG476" s="75" t="str">
        <f>IF(Input!W477="",Input!I477,0)</f>
        <v/>
      </c>
      <c r="AH476" s="16"/>
      <c r="AI476" s="16"/>
    </row>
    <row r="477" ht="15.75" customHeight="1">
      <c r="A477" s="64"/>
      <c r="B477" s="16"/>
      <c r="C477" s="16"/>
      <c r="D477" s="16"/>
      <c r="E477" s="16"/>
      <c r="F477" s="16"/>
      <c r="G477" s="16"/>
      <c r="H477" s="16"/>
      <c r="I477" s="16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5"/>
      <c r="AA477" s="65"/>
      <c r="AB477" s="65"/>
      <c r="AC477" s="65"/>
      <c r="AD477" s="64"/>
      <c r="AE477" s="64"/>
      <c r="AF477" s="64"/>
      <c r="AG477" s="75" t="str">
        <f>IF(Input!W478="",Input!I478,0)</f>
        <v/>
      </c>
      <c r="AH477" s="16"/>
      <c r="AI477" s="16"/>
    </row>
    <row r="478" ht="15.75" customHeight="1">
      <c r="A478" s="64"/>
      <c r="B478" s="16"/>
      <c r="C478" s="16"/>
      <c r="D478" s="16"/>
      <c r="E478" s="16"/>
      <c r="F478" s="16"/>
      <c r="G478" s="16"/>
      <c r="H478" s="16"/>
      <c r="I478" s="16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5"/>
      <c r="AA478" s="65"/>
      <c r="AB478" s="65"/>
      <c r="AC478" s="65"/>
      <c r="AD478" s="64"/>
      <c r="AE478" s="64"/>
      <c r="AF478" s="64"/>
      <c r="AG478" s="75" t="str">
        <f>IF(Input!W479="",Input!I479,0)</f>
        <v/>
      </c>
      <c r="AH478" s="16"/>
      <c r="AI478" s="16"/>
    </row>
    <row r="479" ht="15.75" customHeight="1">
      <c r="A479" s="64"/>
      <c r="B479" s="16"/>
      <c r="C479" s="16"/>
      <c r="D479" s="16"/>
      <c r="E479" s="16"/>
      <c r="F479" s="16"/>
      <c r="G479" s="16"/>
      <c r="H479" s="16"/>
      <c r="I479" s="16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5"/>
      <c r="AA479" s="65"/>
      <c r="AB479" s="65"/>
      <c r="AC479" s="65"/>
      <c r="AD479" s="64"/>
      <c r="AE479" s="64"/>
      <c r="AF479" s="64"/>
      <c r="AG479" s="75" t="str">
        <f>IF(Input!W480="",Input!I480,0)</f>
        <v/>
      </c>
      <c r="AH479" s="16"/>
      <c r="AI479" s="16"/>
    </row>
    <row r="480" ht="15.75" customHeight="1">
      <c r="A480" s="64"/>
      <c r="B480" s="16"/>
      <c r="C480" s="16"/>
      <c r="D480" s="16"/>
      <c r="E480" s="16"/>
      <c r="F480" s="16"/>
      <c r="G480" s="16"/>
      <c r="H480" s="16"/>
      <c r="I480" s="16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5"/>
      <c r="AA480" s="65"/>
      <c r="AB480" s="65"/>
      <c r="AC480" s="65"/>
      <c r="AD480" s="64"/>
      <c r="AE480" s="64"/>
      <c r="AF480" s="64"/>
      <c r="AG480" s="75" t="str">
        <f>IF(Input!W481="",Input!I481,0)</f>
        <v/>
      </c>
      <c r="AH480" s="16"/>
      <c r="AI480" s="16"/>
    </row>
    <row r="481" ht="15.75" customHeight="1">
      <c r="A481" s="64"/>
      <c r="B481" s="16"/>
      <c r="C481" s="16"/>
      <c r="D481" s="16"/>
      <c r="E481" s="16"/>
      <c r="F481" s="16"/>
      <c r="G481" s="16"/>
      <c r="H481" s="16"/>
      <c r="I481" s="16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5"/>
      <c r="AA481" s="65"/>
      <c r="AB481" s="65"/>
      <c r="AC481" s="65"/>
      <c r="AD481" s="64"/>
      <c r="AE481" s="64"/>
      <c r="AF481" s="64"/>
      <c r="AG481" s="75" t="str">
        <f>IF(Input!W482="",Input!I482,0)</f>
        <v/>
      </c>
      <c r="AH481" s="16"/>
      <c r="AI481" s="16"/>
    </row>
    <row r="482" ht="15.75" customHeight="1">
      <c r="A482" s="64"/>
      <c r="B482" s="16"/>
      <c r="C482" s="16"/>
      <c r="D482" s="16"/>
      <c r="E482" s="16"/>
      <c r="F482" s="16"/>
      <c r="G482" s="16"/>
      <c r="H482" s="16"/>
      <c r="I482" s="16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5"/>
      <c r="AA482" s="65"/>
      <c r="AB482" s="65"/>
      <c r="AC482" s="65"/>
      <c r="AD482" s="64"/>
      <c r="AE482" s="64"/>
      <c r="AF482" s="64"/>
      <c r="AG482" s="75" t="str">
        <f>IF(Input!W483="",Input!I483,0)</f>
        <v/>
      </c>
      <c r="AH482" s="16"/>
      <c r="AI482" s="16"/>
    </row>
    <row r="483" ht="15.75" customHeight="1">
      <c r="A483" s="64"/>
      <c r="B483" s="16"/>
      <c r="C483" s="16"/>
      <c r="D483" s="16"/>
      <c r="E483" s="16"/>
      <c r="F483" s="16"/>
      <c r="G483" s="16"/>
      <c r="H483" s="16"/>
      <c r="I483" s="16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5"/>
      <c r="AA483" s="65"/>
      <c r="AB483" s="65"/>
      <c r="AC483" s="65"/>
      <c r="AD483" s="64"/>
      <c r="AE483" s="64"/>
      <c r="AF483" s="64"/>
      <c r="AG483" s="75" t="str">
        <f>IF(Input!W484="",Input!I484,0)</f>
        <v/>
      </c>
      <c r="AH483" s="16"/>
      <c r="AI483" s="16"/>
    </row>
    <row r="484" ht="15.75" customHeight="1">
      <c r="A484" s="64"/>
      <c r="B484" s="16"/>
      <c r="C484" s="16"/>
      <c r="D484" s="16"/>
      <c r="E484" s="16"/>
      <c r="F484" s="16"/>
      <c r="G484" s="16"/>
      <c r="H484" s="16"/>
      <c r="I484" s="16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5"/>
      <c r="AA484" s="65"/>
      <c r="AB484" s="65"/>
      <c r="AC484" s="65"/>
      <c r="AD484" s="64"/>
      <c r="AE484" s="64"/>
      <c r="AF484" s="64"/>
      <c r="AG484" s="75" t="str">
        <f>IF(Input!W485="",Input!I485,0)</f>
        <v/>
      </c>
      <c r="AH484" s="16"/>
      <c r="AI484" s="16"/>
    </row>
    <row r="485" ht="15.75" customHeight="1">
      <c r="A485" s="64"/>
      <c r="B485" s="16"/>
      <c r="C485" s="16"/>
      <c r="D485" s="16"/>
      <c r="E485" s="16"/>
      <c r="F485" s="16"/>
      <c r="G485" s="16"/>
      <c r="H485" s="16"/>
      <c r="I485" s="16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5"/>
      <c r="AA485" s="65"/>
      <c r="AB485" s="65"/>
      <c r="AC485" s="65"/>
      <c r="AD485" s="64"/>
      <c r="AE485" s="64"/>
      <c r="AF485" s="64"/>
      <c r="AG485" s="75" t="str">
        <f>IF(Input!W486="",Input!I486,0)</f>
        <v/>
      </c>
      <c r="AH485" s="16"/>
      <c r="AI485" s="16"/>
    </row>
    <row r="486" ht="15.75" customHeight="1">
      <c r="A486" s="64"/>
      <c r="B486" s="16"/>
      <c r="C486" s="16"/>
      <c r="D486" s="16"/>
      <c r="E486" s="16"/>
      <c r="F486" s="16"/>
      <c r="G486" s="16"/>
      <c r="H486" s="16"/>
      <c r="I486" s="16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5"/>
      <c r="AA486" s="65"/>
      <c r="AB486" s="65"/>
      <c r="AC486" s="65"/>
      <c r="AD486" s="64"/>
      <c r="AE486" s="64"/>
      <c r="AF486" s="64"/>
      <c r="AG486" s="75" t="str">
        <f>IF(Input!W487="",Input!I487,0)</f>
        <v/>
      </c>
      <c r="AH486" s="16"/>
      <c r="AI486" s="16"/>
    </row>
    <row r="487" ht="15.75" customHeight="1">
      <c r="A487" s="64"/>
      <c r="B487" s="16"/>
      <c r="C487" s="16"/>
      <c r="D487" s="16"/>
      <c r="E487" s="16"/>
      <c r="F487" s="16"/>
      <c r="G487" s="16"/>
      <c r="H487" s="16"/>
      <c r="I487" s="16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5"/>
      <c r="AA487" s="65"/>
      <c r="AB487" s="65"/>
      <c r="AC487" s="65"/>
      <c r="AD487" s="64"/>
      <c r="AE487" s="64"/>
      <c r="AF487" s="64"/>
      <c r="AG487" s="75" t="str">
        <f>IF(Input!W488="",Input!I488,0)</f>
        <v/>
      </c>
      <c r="AH487" s="16"/>
      <c r="AI487" s="16"/>
    </row>
    <row r="488" ht="15.75" customHeight="1">
      <c r="A488" s="64"/>
      <c r="B488" s="16"/>
      <c r="C488" s="16"/>
      <c r="D488" s="16"/>
      <c r="E488" s="16"/>
      <c r="F488" s="16"/>
      <c r="G488" s="16"/>
      <c r="H488" s="16"/>
      <c r="I488" s="16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5"/>
      <c r="AA488" s="65"/>
      <c r="AB488" s="65"/>
      <c r="AC488" s="65"/>
      <c r="AD488" s="64"/>
      <c r="AE488" s="64"/>
      <c r="AF488" s="64"/>
      <c r="AG488" s="75" t="str">
        <f>IF(Input!W489="",Input!I489,0)</f>
        <v/>
      </c>
      <c r="AH488" s="16"/>
      <c r="AI488" s="16"/>
    </row>
    <row r="489" ht="15.75" customHeight="1">
      <c r="A489" s="64"/>
      <c r="B489" s="16"/>
      <c r="C489" s="16"/>
      <c r="D489" s="16"/>
      <c r="E489" s="16"/>
      <c r="F489" s="16"/>
      <c r="G489" s="16"/>
      <c r="H489" s="16"/>
      <c r="I489" s="16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5"/>
      <c r="AA489" s="65"/>
      <c r="AB489" s="65"/>
      <c r="AC489" s="65"/>
      <c r="AD489" s="64"/>
      <c r="AE489" s="64"/>
      <c r="AF489" s="64"/>
      <c r="AG489" s="75" t="str">
        <f>IF(Input!W490="",Input!I490,0)</f>
        <v/>
      </c>
      <c r="AH489" s="16"/>
      <c r="AI489" s="16"/>
    </row>
    <row r="490" ht="15.75" customHeight="1">
      <c r="A490" s="64"/>
      <c r="B490" s="16"/>
      <c r="C490" s="16"/>
      <c r="D490" s="16"/>
      <c r="E490" s="16"/>
      <c r="F490" s="16"/>
      <c r="G490" s="16"/>
      <c r="H490" s="16"/>
      <c r="I490" s="16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5"/>
      <c r="AA490" s="65"/>
      <c r="AB490" s="65"/>
      <c r="AC490" s="65"/>
      <c r="AD490" s="64"/>
      <c r="AE490" s="64"/>
      <c r="AF490" s="64"/>
      <c r="AG490" s="75" t="str">
        <f>IF(Input!W491="",Input!I491,0)</f>
        <v/>
      </c>
      <c r="AH490" s="16"/>
      <c r="AI490" s="16"/>
    </row>
    <row r="491" ht="15.75" customHeight="1">
      <c r="A491" s="64"/>
      <c r="B491" s="16"/>
      <c r="C491" s="16"/>
      <c r="D491" s="16"/>
      <c r="E491" s="16"/>
      <c r="F491" s="16"/>
      <c r="G491" s="16"/>
      <c r="H491" s="16"/>
      <c r="I491" s="16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5"/>
      <c r="AA491" s="65"/>
      <c r="AB491" s="65"/>
      <c r="AC491" s="65"/>
      <c r="AD491" s="64"/>
      <c r="AE491" s="64"/>
      <c r="AF491" s="64"/>
      <c r="AG491" s="75" t="str">
        <f>IF(Input!W492="",Input!I492,0)</f>
        <v/>
      </c>
      <c r="AH491" s="16"/>
      <c r="AI491" s="16"/>
    </row>
    <row r="492" ht="15.75" customHeight="1">
      <c r="A492" s="64"/>
      <c r="B492" s="16"/>
      <c r="C492" s="16"/>
      <c r="D492" s="16"/>
      <c r="E492" s="16"/>
      <c r="F492" s="16"/>
      <c r="G492" s="16"/>
      <c r="H492" s="16"/>
      <c r="I492" s="16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5"/>
      <c r="AA492" s="65"/>
      <c r="AB492" s="65"/>
      <c r="AC492" s="65"/>
      <c r="AD492" s="64"/>
      <c r="AE492" s="64"/>
      <c r="AF492" s="64"/>
      <c r="AG492" s="75" t="str">
        <f>IF(Input!W493="",Input!I493,0)</f>
        <v/>
      </c>
      <c r="AH492" s="16"/>
      <c r="AI492" s="16"/>
    </row>
    <row r="493" ht="15.75" customHeight="1">
      <c r="A493" s="64"/>
      <c r="B493" s="16"/>
      <c r="C493" s="16"/>
      <c r="D493" s="16"/>
      <c r="E493" s="16"/>
      <c r="F493" s="16"/>
      <c r="G493" s="16"/>
      <c r="H493" s="16"/>
      <c r="I493" s="16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5"/>
      <c r="AA493" s="65"/>
      <c r="AB493" s="65"/>
      <c r="AC493" s="65"/>
      <c r="AD493" s="64"/>
      <c r="AE493" s="64"/>
      <c r="AF493" s="64"/>
      <c r="AG493" s="75" t="str">
        <f>IF(Input!W494="",Input!I494,0)</f>
        <v/>
      </c>
      <c r="AH493" s="16"/>
      <c r="AI493" s="16"/>
    </row>
    <row r="494" ht="15.75" customHeight="1">
      <c r="A494" s="64"/>
      <c r="B494" s="16"/>
      <c r="C494" s="16"/>
      <c r="D494" s="16"/>
      <c r="E494" s="16"/>
      <c r="F494" s="16"/>
      <c r="G494" s="16"/>
      <c r="H494" s="16"/>
      <c r="I494" s="16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5"/>
      <c r="AA494" s="65"/>
      <c r="AB494" s="65"/>
      <c r="AC494" s="65"/>
      <c r="AD494" s="64"/>
      <c r="AE494" s="64"/>
      <c r="AF494" s="64"/>
      <c r="AG494" s="75" t="str">
        <f>IF(Input!W495="",Input!I495,0)</f>
        <v/>
      </c>
      <c r="AH494" s="16"/>
      <c r="AI494" s="16"/>
    </row>
    <row r="495" ht="15.75" customHeight="1">
      <c r="A495" s="64"/>
      <c r="B495" s="16"/>
      <c r="C495" s="16"/>
      <c r="D495" s="16"/>
      <c r="E495" s="16"/>
      <c r="F495" s="16"/>
      <c r="G495" s="16"/>
      <c r="H495" s="16"/>
      <c r="I495" s="16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5"/>
      <c r="AA495" s="65"/>
      <c r="AB495" s="65"/>
      <c r="AC495" s="65"/>
      <c r="AD495" s="64"/>
      <c r="AE495" s="64"/>
      <c r="AF495" s="64"/>
      <c r="AG495" s="75" t="str">
        <f>IF(Input!W496="",Input!I496,0)</f>
        <v/>
      </c>
      <c r="AH495" s="16"/>
      <c r="AI495" s="16"/>
    </row>
    <row r="496" ht="15.75" customHeight="1">
      <c r="A496" s="64"/>
      <c r="B496" s="16"/>
      <c r="C496" s="16"/>
      <c r="D496" s="16"/>
      <c r="E496" s="16"/>
      <c r="F496" s="16"/>
      <c r="G496" s="16"/>
      <c r="H496" s="16"/>
      <c r="I496" s="16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5"/>
      <c r="AA496" s="65"/>
      <c r="AB496" s="65"/>
      <c r="AC496" s="65"/>
      <c r="AD496" s="64"/>
      <c r="AE496" s="64"/>
      <c r="AF496" s="64"/>
      <c r="AG496" s="75" t="str">
        <f>IF(Input!W497="",Input!I497,0)</f>
        <v/>
      </c>
      <c r="AH496" s="16"/>
      <c r="AI496" s="16"/>
    </row>
    <row r="497" ht="15.75" customHeight="1">
      <c r="A497" s="64"/>
      <c r="B497" s="16"/>
      <c r="C497" s="16"/>
      <c r="D497" s="16"/>
      <c r="E497" s="16"/>
      <c r="F497" s="16"/>
      <c r="G497" s="16"/>
      <c r="H497" s="16"/>
      <c r="I497" s="16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5"/>
      <c r="AA497" s="65"/>
      <c r="AB497" s="65"/>
      <c r="AC497" s="65"/>
      <c r="AD497" s="64"/>
      <c r="AE497" s="64"/>
      <c r="AF497" s="64"/>
      <c r="AG497" s="75" t="str">
        <f>IF(Input!W498="",Input!I498,0)</f>
        <v/>
      </c>
      <c r="AH497" s="16"/>
      <c r="AI497" s="16"/>
    </row>
    <row r="498" ht="15.75" customHeight="1">
      <c r="A498" s="64"/>
      <c r="B498" s="16"/>
      <c r="C498" s="16"/>
      <c r="D498" s="16"/>
      <c r="E498" s="16"/>
      <c r="F498" s="16"/>
      <c r="G498" s="16"/>
      <c r="H498" s="16"/>
      <c r="I498" s="16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5"/>
      <c r="AA498" s="65"/>
      <c r="AB498" s="65"/>
      <c r="AC498" s="65"/>
      <c r="AD498" s="64"/>
      <c r="AE498" s="64"/>
      <c r="AF498" s="64"/>
      <c r="AG498" s="75" t="str">
        <f>IF(Input!W499="",Input!I499,0)</f>
        <v/>
      </c>
      <c r="AH498" s="16"/>
      <c r="AI498" s="16"/>
    </row>
    <row r="499" ht="15.75" customHeight="1">
      <c r="A499" s="64"/>
      <c r="B499" s="16"/>
      <c r="C499" s="16"/>
      <c r="D499" s="16"/>
      <c r="E499" s="16"/>
      <c r="F499" s="16"/>
      <c r="G499" s="16"/>
      <c r="H499" s="16"/>
      <c r="I499" s="16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5"/>
      <c r="AA499" s="65"/>
      <c r="AB499" s="65"/>
      <c r="AC499" s="65"/>
      <c r="AD499" s="64"/>
      <c r="AE499" s="64"/>
      <c r="AF499" s="64"/>
      <c r="AG499" s="75" t="str">
        <f>IF(Input!W500="",Input!I500,0)</f>
        <v/>
      </c>
      <c r="AH499" s="16"/>
      <c r="AI499" s="16"/>
    </row>
    <row r="500" ht="15.75" customHeight="1">
      <c r="A500" s="64"/>
      <c r="B500" s="16"/>
      <c r="C500" s="16"/>
      <c r="D500" s="16"/>
      <c r="E500" s="16"/>
      <c r="F500" s="16"/>
      <c r="G500" s="16"/>
      <c r="H500" s="16"/>
      <c r="I500" s="16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5"/>
      <c r="AA500" s="65"/>
      <c r="AB500" s="65"/>
      <c r="AC500" s="65"/>
      <c r="AD500" s="64"/>
      <c r="AE500" s="64"/>
      <c r="AF500" s="64"/>
      <c r="AG500" s="75" t="str">
        <f>IF(Input!W501="",Input!I501,0)</f>
        <v/>
      </c>
      <c r="AH500" s="16"/>
      <c r="AI500" s="16"/>
    </row>
    <row r="501" ht="15.75" customHeight="1">
      <c r="A501" s="64"/>
      <c r="B501" s="16"/>
      <c r="C501" s="16"/>
      <c r="D501" s="16"/>
      <c r="E501" s="16"/>
      <c r="F501" s="16"/>
      <c r="G501" s="16"/>
      <c r="H501" s="16"/>
      <c r="I501" s="16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5"/>
      <c r="AA501" s="65"/>
      <c r="AB501" s="65"/>
      <c r="AC501" s="65"/>
      <c r="AD501" s="64"/>
      <c r="AE501" s="64"/>
      <c r="AF501" s="64"/>
      <c r="AG501" s="75" t="str">
        <f>IF(Input!W502="",Input!I502,0)</f>
        <v/>
      </c>
      <c r="AH501" s="16"/>
      <c r="AI501" s="16"/>
    </row>
    <row r="502" ht="15.75" customHeight="1">
      <c r="A502" s="64"/>
      <c r="B502" s="16"/>
      <c r="C502" s="16"/>
      <c r="D502" s="16"/>
      <c r="E502" s="16"/>
      <c r="F502" s="16"/>
      <c r="G502" s="16"/>
      <c r="H502" s="16"/>
      <c r="I502" s="16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5"/>
      <c r="AA502" s="65"/>
      <c r="AB502" s="65"/>
      <c r="AC502" s="65"/>
      <c r="AD502" s="64"/>
      <c r="AE502" s="64"/>
      <c r="AF502" s="64"/>
      <c r="AG502" s="75" t="str">
        <f>IF(Input!W503="",Input!I503,0)</f>
        <v/>
      </c>
      <c r="AH502" s="16"/>
      <c r="AI502" s="16"/>
    </row>
    <row r="503" ht="15.75" customHeight="1">
      <c r="A503" s="64"/>
      <c r="B503" s="16"/>
      <c r="C503" s="16"/>
      <c r="D503" s="16"/>
      <c r="E503" s="16"/>
      <c r="F503" s="16"/>
      <c r="G503" s="16"/>
      <c r="H503" s="16"/>
      <c r="I503" s="16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5"/>
      <c r="AA503" s="65"/>
      <c r="AB503" s="65"/>
      <c r="AC503" s="65"/>
      <c r="AD503" s="64"/>
      <c r="AE503" s="64"/>
      <c r="AF503" s="64"/>
      <c r="AG503" s="75" t="str">
        <f>IF(Input!W504="",Input!I504,0)</f>
        <v/>
      </c>
      <c r="AH503" s="16"/>
      <c r="AI503" s="16"/>
    </row>
    <row r="504" ht="15.75" customHeight="1">
      <c r="A504" s="64"/>
      <c r="B504" s="16"/>
      <c r="C504" s="16"/>
      <c r="D504" s="16"/>
      <c r="E504" s="16"/>
      <c r="F504" s="16"/>
      <c r="G504" s="16"/>
      <c r="H504" s="16"/>
      <c r="I504" s="16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5"/>
      <c r="AA504" s="65"/>
      <c r="AB504" s="65"/>
      <c r="AC504" s="65"/>
      <c r="AD504" s="64"/>
      <c r="AE504" s="64"/>
      <c r="AF504" s="64"/>
      <c r="AG504" s="75" t="str">
        <f>IF(Input!W505="",Input!I505,0)</f>
        <v/>
      </c>
      <c r="AH504" s="16"/>
      <c r="AI504" s="16"/>
    </row>
    <row r="505" ht="15.75" customHeight="1">
      <c r="A505" s="64"/>
      <c r="B505" s="16"/>
      <c r="C505" s="16"/>
      <c r="D505" s="16"/>
      <c r="E505" s="16"/>
      <c r="F505" s="16"/>
      <c r="G505" s="16"/>
      <c r="H505" s="16"/>
      <c r="I505" s="16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5"/>
      <c r="AA505" s="65"/>
      <c r="AB505" s="65"/>
      <c r="AC505" s="65"/>
      <c r="AD505" s="64"/>
      <c r="AE505" s="64"/>
      <c r="AF505" s="64"/>
      <c r="AG505" s="75" t="str">
        <f>IF(Input!W506="",Input!I506,0)</f>
        <v/>
      </c>
      <c r="AH505" s="16"/>
      <c r="AI505" s="16"/>
    </row>
    <row r="506" ht="15.75" customHeight="1">
      <c r="A506" s="64"/>
      <c r="B506" s="16"/>
      <c r="C506" s="16"/>
      <c r="D506" s="16"/>
      <c r="E506" s="16"/>
      <c r="F506" s="16"/>
      <c r="G506" s="16"/>
      <c r="H506" s="16"/>
      <c r="I506" s="16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5"/>
      <c r="AA506" s="65"/>
      <c r="AB506" s="65"/>
      <c r="AC506" s="65"/>
      <c r="AD506" s="64"/>
      <c r="AE506" s="64"/>
      <c r="AF506" s="64"/>
      <c r="AG506" s="75" t="str">
        <f>IF(Input!W507="",Input!I507,0)</f>
        <v/>
      </c>
      <c r="AH506" s="16"/>
      <c r="AI506" s="16"/>
    </row>
    <row r="507" ht="15.75" customHeight="1">
      <c r="A507" s="64"/>
      <c r="B507" s="16"/>
      <c r="C507" s="16"/>
      <c r="D507" s="16"/>
      <c r="E507" s="16"/>
      <c r="F507" s="16"/>
      <c r="G507" s="16"/>
      <c r="H507" s="16"/>
      <c r="I507" s="16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5"/>
      <c r="AA507" s="65"/>
      <c r="AB507" s="65"/>
      <c r="AC507" s="65"/>
      <c r="AD507" s="64"/>
      <c r="AE507" s="64"/>
      <c r="AF507" s="64"/>
      <c r="AG507" s="75" t="str">
        <f>IF(Input!W508="",Input!I508,0)</f>
        <v/>
      </c>
      <c r="AH507" s="16"/>
      <c r="AI507" s="16"/>
    </row>
    <row r="508" ht="15.75" customHeight="1">
      <c r="A508" s="64"/>
      <c r="B508" s="16"/>
      <c r="C508" s="16"/>
      <c r="D508" s="16"/>
      <c r="E508" s="16"/>
      <c r="F508" s="16"/>
      <c r="G508" s="16"/>
      <c r="H508" s="16"/>
      <c r="I508" s="16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5"/>
      <c r="AA508" s="65"/>
      <c r="AB508" s="65"/>
      <c r="AC508" s="65"/>
      <c r="AD508" s="64"/>
      <c r="AE508" s="64"/>
      <c r="AF508" s="64"/>
      <c r="AG508" s="75" t="str">
        <f>IF(Input!W509="",Input!I509,0)</f>
        <v/>
      </c>
      <c r="AH508" s="16"/>
      <c r="AI508" s="16"/>
    </row>
    <row r="509" ht="15.75" customHeight="1">
      <c r="A509" s="64"/>
      <c r="B509" s="16"/>
      <c r="C509" s="16"/>
      <c r="D509" s="16"/>
      <c r="E509" s="16"/>
      <c r="F509" s="16"/>
      <c r="G509" s="16"/>
      <c r="H509" s="16"/>
      <c r="I509" s="16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5"/>
      <c r="AA509" s="65"/>
      <c r="AB509" s="65"/>
      <c r="AC509" s="65"/>
      <c r="AD509" s="64"/>
      <c r="AE509" s="64"/>
      <c r="AF509" s="64"/>
      <c r="AG509" s="75" t="str">
        <f>IF(Input!W510="",Input!I510,0)</f>
        <v/>
      </c>
      <c r="AH509" s="16"/>
      <c r="AI509" s="16"/>
    </row>
    <row r="510" ht="15.75" customHeight="1">
      <c r="A510" s="64"/>
      <c r="B510" s="16"/>
      <c r="C510" s="16"/>
      <c r="D510" s="16"/>
      <c r="E510" s="16"/>
      <c r="F510" s="16"/>
      <c r="G510" s="16"/>
      <c r="H510" s="16"/>
      <c r="I510" s="16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5"/>
      <c r="AA510" s="65"/>
      <c r="AB510" s="65"/>
      <c r="AC510" s="65"/>
      <c r="AD510" s="64"/>
      <c r="AE510" s="64"/>
      <c r="AF510" s="64"/>
      <c r="AG510" s="75" t="str">
        <f>IF(Input!W511="",Input!I511,0)</f>
        <v/>
      </c>
      <c r="AH510" s="16"/>
      <c r="AI510" s="16"/>
    </row>
    <row r="511" ht="15.75" customHeight="1">
      <c r="A511" s="64"/>
      <c r="B511" s="16"/>
      <c r="C511" s="16"/>
      <c r="D511" s="16"/>
      <c r="E511" s="16"/>
      <c r="F511" s="16"/>
      <c r="G511" s="16"/>
      <c r="H511" s="16"/>
      <c r="I511" s="16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5"/>
      <c r="AA511" s="65"/>
      <c r="AB511" s="65"/>
      <c r="AC511" s="65"/>
      <c r="AD511" s="64"/>
      <c r="AE511" s="64"/>
      <c r="AF511" s="64"/>
      <c r="AG511" s="75" t="str">
        <f>IF(Input!W512="",Input!I512,0)</f>
        <v/>
      </c>
      <c r="AH511" s="16"/>
      <c r="AI511" s="16"/>
    </row>
    <row r="512" ht="15.75" customHeight="1">
      <c r="A512" s="64"/>
      <c r="B512" s="16"/>
      <c r="C512" s="16"/>
      <c r="D512" s="16"/>
      <c r="E512" s="16"/>
      <c r="F512" s="16"/>
      <c r="G512" s="16"/>
      <c r="H512" s="16"/>
      <c r="I512" s="16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5"/>
      <c r="AA512" s="65"/>
      <c r="AB512" s="65"/>
      <c r="AC512" s="65"/>
      <c r="AD512" s="64"/>
      <c r="AE512" s="64"/>
      <c r="AF512" s="64"/>
      <c r="AG512" s="75" t="str">
        <f>IF(Input!W513="",Input!I513,0)</f>
        <v/>
      </c>
      <c r="AH512" s="16"/>
      <c r="AI512" s="16"/>
    </row>
    <row r="513" ht="15.75" customHeight="1">
      <c r="A513" s="64"/>
      <c r="B513" s="16"/>
      <c r="C513" s="16"/>
      <c r="D513" s="16"/>
      <c r="E513" s="16"/>
      <c r="F513" s="16"/>
      <c r="G513" s="16"/>
      <c r="H513" s="16"/>
      <c r="I513" s="16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5"/>
      <c r="AA513" s="65"/>
      <c r="AB513" s="65"/>
      <c r="AC513" s="65"/>
      <c r="AD513" s="64"/>
      <c r="AE513" s="64"/>
      <c r="AF513" s="64"/>
      <c r="AG513" s="75" t="str">
        <f>IF(Input!W514="",Input!I514,0)</f>
        <v/>
      </c>
      <c r="AH513" s="16"/>
      <c r="AI513" s="16"/>
    </row>
    <row r="514" ht="15.75" customHeight="1">
      <c r="A514" s="64"/>
      <c r="B514" s="16"/>
      <c r="C514" s="16"/>
      <c r="D514" s="16"/>
      <c r="E514" s="16"/>
      <c r="F514" s="16"/>
      <c r="G514" s="16"/>
      <c r="H514" s="16"/>
      <c r="I514" s="16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5"/>
      <c r="AA514" s="65"/>
      <c r="AB514" s="65"/>
      <c r="AC514" s="65"/>
      <c r="AD514" s="64"/>
      <c r="AE514" s="64"/>
      <c r="AF514" s="64"/>
      <c r="AG514" s="75" t="str">
        <f>IF(Input!W515="",Input!I515,0)</f>
        <v/>
      </c>
      <c r="AH514" s="16"/>
      <c r="AI514" s="16"/>
    </row>
    <row r="515" ht="15.75" customHeight="1">
      <c r="A515" s="64"/>
      <c r="B515" s="16"/>
      <c r="C515" s="16"/>
      <c r="D515" s="16"/>
      <c r="E515" s="16"/>
      <c r="F515" s="16"/>
      <c r="G515" s="16"/>
      <c r="H515" s="16"/>
      <c r="I515" s="16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5"/>
      <c r="AA515" s="65"/>
      <c r="AB515" s="65"/>
      <c r="AC515" s="65"/>
      <c r="AD515" s="64"/>
      <c r="AE515" s="64"/>
      <c r="AF515" s="64"/>
      <c r="AG515" s="75" t="str">
        <f>IF(Input!W516="",Input!I516,0)</f>
        <v/>
      </c>
      <c r="AH515" s="16"/>
      <c r="AI515" s="16"/>
    </row>
    <row r="516" ht="15.75" customHeight="1">
      <c r="A516" s="64"/>
      <c r="B516" s="16"/>
      <c r="C516" s="16"/>
      <c r="D516" s="16"/>
      <c r="E516" s="16"/>
      <c r="F516" s="16"/>
      <c r="G516" s="16"/>
      <c r="H516" s="16"/>
      <c r="I516" s="16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5"/>
      <c r="AA516" s="65"/>
      <c r="AB516" s="65"/>
      <c r="AC516" s="65"/>
      <c r="AD516" s="64"/>
      <c r="AE516" s="64"/>
      <c r="AF516" s="64"/>
      <c r="AG516" s="75" t="str">
        <f>IF(Input!W517="",Input!I517,0)</f>
        <v/>
      </c>
      <c r="AH516" s="16"/>
      <c r="AI516" s="16"/>
    </row>
    <row r="517" ht="15.75" customHeight="1">
      <c r="A517" s="64"/>
      <c r="B517" s="16"/>
      <c r="C517" s="16"/>
      <c r="D517" s="16"/>
      <c r="E517" s="16"/>
      <c r="F517" s="16"/>
      <c r="G517" s="16"/>
      <c r="H517" s="16"/>
      <c r="I517" s="16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5"/>
      <c r="AA517" s="65"/>
      <c r="AB517" s="65"/>
      <c r="AC517" s="65"/>
      <c r="AD517" s="64"/>
      <c r="AE517" s="64"/>
      <c r="AF517" s="64"/>
      <c r="AG517" s="75" t="str">
        <f>IF(Input!W518="",Input!I518,0)</f>
        <v/>
      </c>
      <c r="AH517" s="16"/>
      <c r="AI517" s="16"/>
    </row>
    <row r="518" ht="15.75" customHeight="1">
      <c r="A518" s="64"/>
      <c r="B518" s="16"/>
      <c r="C518" s="16"/>
      <c r="D518" s="16"/>
      <c r="E518" s="16"/>
      <c r="F518" s="16"/>
      <c r="G518" s="16"/>
      <c r="H518" s="16"/>
      <c r="I518" s="16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5"/>
      <c r="AA518" s="65"/>
      <c r="AB518" s="65"/>
      <c r="AC518" s="65"/>
      <c r="AD518" s="64"/>
      <c r="AE518" s="64"/>
      <c r="AF518" s="64"/>
      <c r="AG518" s="75" t="str">
        <f>IF(Input!W519="",Input!I519,0)</f>
        <v/>
      </c>
      <c r="AH518" s="16"/>
      <c r="AI518" s="16"/>
    </row>
    <row r="519" ht="15.75" customHeight="1">
      <c r="A519" s="64"/>
      <c r="B519" s="16"/>
      <c r="C519" s="16"/>
      <c r="D519" s="16"/>
      <c r="E519" s="16"/>
      <c r="F519" s="16"/>
      <c r="G519" s="16"/>
      <c r="H519" s="16"/>
      <c r="I519" s="16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5"/>
      <c r="AA519" s="65"/>
      <c r="AB519" s="65"/>
      <c r="AC519" s="65"/>
      <c r="AD519" s="64"/>
      <c r="AE519" s="64"/>
      <c r="AF519" s="64"/>
      <c r="AG519" s="75" t="str">
        <f>IF(Input!W520="",Input!I520,0)</f>
        <v/>
      </c>
      <c r="AH519" s="16"/>
      <c r="AI519" s="16"/>
    </row>
    <row r="520" ht="15.75" customHeight="1">
      <c r="A520" s="64"/>
      <c r="B520" s="16"/>
      <c r="C520" s="16"/>
      <c r="D520" s="16"/>
      <c r="E520" s="16"/>
      <c r="F520" s="16"/>
      <c r="G520" s="16"/>
      <c r="H520" s="16"/>
      <c r="I520" s="16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5"/>
      <c r="AA520" s="65"/>
      <c r="AB520" s="65"/>
      <c r="AC520" s="65"/>
      <c r="AD520" s="64"/>
      <c r="AE520" s="64"/>
      <c r="AF520" s="64"/>
      <c r="AG520" s="75" t="str">
        <f>IF(Input!W521="",Input!I521,0)</f>
        <v/>
      </c>
      <c r="AH520" s="16"/>
      <c r="AI520" s="16"/>
    </row>
    <row r="521" ht="15.75" customHeight="1">
      <c r="A521" s="64"/>
      <c r="B521" s="16"/>
      <c r="C521" s="16"/>
      <c r="D521" s="16"/>
      <c r="E521" s="16"/>
      <c r="F521" s="16"/>
      <c r="G521" s="16"/>
      <c r="H521" s="16"/>
      <c r="I521" s="16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5"/>
      <c r="AA521" s="65"/>
      <c r="AB521" s="65"/>
      <c r="AC521" s="65"/>
      <c r="AD521" s="64"/>
      <c r="AE521" s="64"/>
      <c r="AF521" s="64"/>
      <c r="AG521" s="75" t="str">
        <f>IF(Input!W522="",Input!I522,0)</f>
        <v/>
      </c>
      <c r="AH521" s="16"/>
      <c r="AI521" s="16"/>
    </row>
    <row r="522" ht="15.75" customHeight="1">
      <c r="A522" s="64"/>
      <c r="B522" s="16"/>
      <c r="C522" s="16"/>
      <c r="D522" s="16"/>
      <c r="E522" s="16"/>
      <c r="F522" s="16"/>
      <c r="G522" s="16"/>
      <c r="H522" s="16"/>
      <c r="I522" s="16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5"/>
      <c r="AA522" s="65"/>
      <c r="AB522" s="65"/>
      <c r="AC522" s="65"/>
      <c r="AD522" s="64"/>
      <c r="AE522" s="64"/>
      <c r="AF522" s="64"/>
      <c r="AG522" s="75" t="str">
        <f>IF(Input!W523="",Input!I523,0)</f>
        <v/>
      </c>
      <c r="AH522" s="16"/>
      <c r="AI522" s="16"/>
    </row>
    <row r="523" ht="15.75" customHeight="1">
      <c r="A523" s="64"/>
      <c r="B523" s="16"/>
      <c r="C523" s="16"/>
      <c r="D523" s="16"/>
      <c r="E523" s="16"/>
      <c r="F523" s="16"/>
      <c r="G523" s="16"/>
      <c r="H523" s="16"/>
      <c r="I523" s="16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5"/>
      <c r="AA523" s="65"/>
      <c r="AB523" s="65"/>
      <c r="AC523" s="65"/>
      <c r="AD523" s="64"/>
      <c r="AE523" s="64"/>
      <c r="AF523" s="64"/>
      <c r="AG523" s="75" t="str">
        <f>IF(Input!W524="",Input!I524,0)</f>
        <v/>
      </c>
      <c r="AH523" s="16"/>
      <c r="AI523" s="16"/>
    </row>
    <row r="524" ht="15.75" customHeight="1">
      <c r="A524" s="64"/>
      <c r="B524" s="16"/>
      <c r="C524" s="16"/>
      <c r="D524" s="16"/>
      <c r="E524" s="16"/>
      <c r="F524" s="16"/>
      <c r="G524" s="16"/>
      <c r="H524" s="16"/>
      <c r="I524" s="16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5"/>
      <c r="AA524" s="65"/>
      <c r="AB524" s="65"/>
      <c r="AC524" s="65"/>
      <c r="AD524" s="64"/>
      <c r="AE524" s="64"/>
      <c r="AF524" s="64"/>
      <c r="AG524" s="75" t="str">
        <f>IF(Input!W525="",Input!I525,0)</f>
        <v/>
      </c>
      <c r="AH524" s="16"/>
      <c r="AI524" s="16"/>
    </row>
    <row r="525" ht="15.75" customHeight="1">
      <c r="A525" s="64"/>
      <c r="B525" s="16"/>
      <c r="C525" s="16"/>
      <c r="D525" s="16"/>
      <c r="E525" s="16"/>
      <c r="F525" s="16"/>
      <c r="G525" s="16"/>
      <c r="H525" s="16"/>
      <c r="I525" s="16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5"/>
      <c r="AA525" s="65"/>
      <c r="AB525" s="65"/>
      <c r="AC525" s="65"/>
      <c r="AD525" s="64"/>
      <c r="AE525" s="64"/>
      <c r="AF525" s="64"/>
      <c r="AG525" s="75" t="str">
        <f>IF(Input!W526="",Input!I526,0)</f>
        <v/>
      </c>
      <c r="AH525" s="16"/>
      <c r="AI525" s="16"/>
    </row>
    <row r="526" ht="15.75" customHeight="1">
      <c r="A526" s="64"/>
      <c r="B526" s="16"/>
      <c r="C526" s="16"/>
      <c r="D526" s="16"/>
      <c r="E526" s="16"/>
      <c r="F526" s="16"/>
      <c r="G526" s="16"/>
      <c r="H526" s="16"/>
      <c r="I526" s="16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5"/>
      <c r="AA526" s="65"/>
      <c r="AB526" s="65"/>
      <c r="AC526" s="65"/>
      <c r="AD526" s="64"/>
      <c r="AE526" s="64"/>
      <c r="AF526" s="64"/>
      <c r="AG526" s="75" t="str">
        <f>IF(Input!W527="",Input!I527,0)</f>
        <v/>
      </c>
      <c r="AH526" s="16"/>
      <c r="AI526" s="16"/>
    </row>
    <row r="527" ht="15.75" customHeight="1">
      <c r="A527" s="64"/>
      <c r="B527" s="16"/>
      <c r="C527" s="16"/>
      <c r="D527" s="16"/>
      <c r="E527" s="16"/>
      <c r="F527" s="16"/>
      <c r="G527" s="16"/>
      <c r="H527" s="16"/>
      <c r="I527" s="16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5"/>
      <c r="AA527" s="65"/>
      <c r="AB527" s="65"/>
      <c r="AC527" s="65"/>
      <c r="AD527" s="64"/>
      <c r="AE527" s="64"/>
      <c r="AF527" s="64"/>
      <c r="AG527" s="75" t="str">
        <f>IF(Input!W528="",Input!I528,0)</f>
        <v/>
      </c>
      <c r="AH527" s="16"/>
      <c r="AI527" s="16"/>
    </row>
    <row r="528" ht="15.75" customHeight="1">
      <c r="A528" s="64"/>
      <c r="B528" s="16"/>
      <c r="C528" s="16"/>
      <c r="D528" s="16"/>
      <c r="E528" s="16"/>
      <c r="F528" s="16"/>
      <c r="G528" s="16"/>
      <c r="H528" s="16"/>
      <c r="I528" s="16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5"/>
      <c r="AA528" s="65"/>
      <c r="AB528" s="65"/>
      <c r="AC528" s="65"/>
      <c r="AD528" s="64"/>
      <c r="AE528" s="64"/>
      <c r="AF528" s="64"/>
      <c r="AG528" s="75" t="str">
        <f>IF(Input!W529="",Input!I529,0)</f>
        <v/>
      </c>
      <c r="AH528" s="16"/>
      <c r="AI528" s="16"/>
    </row>
    <row r="529" ht="15.75" customHeight="1">
      <c r="A529" s="64"/>
      <c r="B529" s="16"/>
      <c r="C529" s="16"/>
      <c r="D529" s="16"/>
      <c r="E529" s="16"/>
      <c r="F529" s="16"/>
      <c r="G529" s="16"/>
      <c r="H529" s="16"/>
      <c r="I529" s="16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5"/>
      <c r="AA529" s="65"/>
      <c r="AB529" s="65"/>
      <c r="AC529" s="65"/>
      <c r="AD529" s="64"/>
      <c r="AE529" s="64"/>
      <c r="AF529" s="64"/>
      <c r="AG529" s="75" t="str">
        <f>IF(Input!W530="",Input!I530,0)</f>
        <v/>
      </c>
      <c r="AH529" s="16"/>
      <c r="AI529" s="16"/>
    </row>
    <row r="530" ht="15.75" customHeight="1">
      <c r="A530" s="64"/>
      <c r="B530" s="16"/>
      <c r="C530" s="16"/>
      <c r="D530" s="16"/>
      <c r="E530" s="16"/>
      <c r="F530" s="16"/>
      <c r="G530" s="16"/>
      <c r="H530" s="16"/>
      <c r="I530" s="16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5"/>
      <c r="AA530" s="65"/>
      <c r="AB530" s="65"/>
      <c r="AC530" s="65"/>
      <c r="AD530" s="64"/>
      <c r="AE530" s="64"/>
      <c r="AF530" s="64"/>
      <c r="AG530" s="75" t="str">
        <f>IF(Input!W531="",Input!I531,0)</f>
        <v/>
      </c>
      <c r="AH530" s="16"/>
      <c r="AI530" s="16"/>
    </row>
    <row r="531" ht="15.75" customHeight="1">
      <c r="A531" s="64"/>
      <c r="B531" s="16"/>
      <c r="C531" s="16"/>
      <c r="D531" s="16"/>
      <c r="E531" s="16"/>
      <c r="F531" s="16"/>
      <c r="G531" s="16"/>
      <c r="H531" s="16"/>
      <c r="I531" s="16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5"/>
      <c r="AA531" s="65"/>
      <c r="AB531" s="65"/>
      <c r="AC531" s="65"/>
      <c r="AD531" s="64"/>
      <c r="AE531" s="64"/>
      <c r="AF531" s="64"/>
      <c r="AG531" s="75" t="str">
        <f>IF(Input!W532="",Input!I532,0)</f>
        <v/>
      </c>
      <c r="AH531" s="16"/>
      <c r="AI531" s="16"/>
    </row>
    <row r="532" ht="15.75" customHeight="1">
      <c r="A532" s="64"/>
      <c r="B532" s="16"/>
      <c r="C532" s="16"/>
      <c r="D532" s="16"/>
      <c r="E532" s="16"/>
      <c r="F532" s="16"/>
      <c r="G532" s="16"/>
      <c r="H532" s="16"/>
      <c r="I532" s="16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5"/>
      <c r="AA532" s="65"/>
      <c r="AB532" s="65"/>
      <c r="AC532" s="65"/>
      <c r="AD532" s="64"/>
      <c r="AE532" s="64"/>
      <c r="AF532" s="64"/>
      <c r="AG532" s="75" t="str">
        <f>IF(Input!W533="",Input!I533,0)</f>
        <v/>
      </c>
      <c r="AH532" s="16"/>
      <c r="AI532" s="16"/>
    </row>
    <row r="533" ht="15.75" customHeight="1">
      <c r="A533" s="64"/>
      <c r="B533" s="16"/>
      <c r="C533" s="16"/>
      <c r="D533" s="16"/>
      <c r="E533" s="16"/>
      <c r="F533" s="16"/>
      <c r="G533" s="16"/>
      <c r="H533" s="16"/>
      <c r="I533" s="16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5"/>
      <c r="AA533" s="65"/>
      <c r="AB533" s="65"/>
      <c r="AC533" s="65"/>
      <c r="AD533" s="64"/>
      <c r="AE533" s="64"/>
      <c r="AF533" s="64"/>
      <c r="AG533" s="75" t="str">
        <f>IF(Input!W534="",Input!I534,0)</f>
        <v/>
      </c>
      <c r="AH533" s="16"/>
      <c r="AI533" s="16"/>
    </row>
    <row r="534" ht="15.75" customHeight="1">
      <c r="A534" s="64"/>
      <c r="B534" s="16"/>
      <c r="C534" s="16"/>
      <c r="D534" s="16"/>
      <c r="E534" s="16"/>
      <c r="F534" s="16"/>
      <c r="G534" s="16"/>
      <c r="H534" s="16"/>
      <c r="I534" s="16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5"/>
      <c r="AA534" s="65"/>
      <c r="AB534" s="65"/>
      <c r="AC534" s="65"/>
      <c r="AD534" s="64"/>
      <c r="AE534" s="64"/>
      <c r="AF534" s="64"/>
      <c r="AG534" s="75" t="str">
        <f>IF(Input!W535="",Input!I535,0)</f>
        <v/>
      </c>
      <c r="AH534" s="16"/>
      <c r="AI534" s="16"/>
    </row>
    <row r="535" ht="15.75" customHeight="1">
      <c r="A535" s="64"/>
      <c r="B535" s="16"/>
      <c r="C535" s="16"/>
      <c r="D535" s="16"/>
      <c r="E535" s="16"/>
      <c r="F535" s="16"/>
      <c r="G535" s="16"/>
      <c r="H535" s="16"/>
      <c r="I535" s="16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5"/>
      <c r="AA535" s="65"/>
      <c r="AB535" s="65"/>
      <c r="AC535" s="65"/>
      <c r="AD535" s="64"/>
      <c r="AE535" s="64"/>
      <c r="AF535" s="64"/>
      <c r="AG535" s="75" t="str">
        <f>IF(Input!W536="",Input!I536,0)</f>
        <v/>
      </c>
      <c r="AH535" s="16"/>
      <c r="AI535" s="16"/>
    </row>
    <row r="536" ht="15.75" customHeight="1">
      <c r="A536" s="64"/>
      <c r="B536" s="16"/>
      <c r="C536" s="16"/>
      <c r="D536" s="16"/>
      <c r="E536" s="16"/>
      <c r="F536" s="16"/>
      <c r="G536" s="16"/>
      <c r="H536" s="16"/>
      <c r="I536" s="16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5"/>
      <c r="AA536" s="65"/>
      <c r="AB536" s="65"/>
      <c r="AC536" s="65"/>
      <c r="AD536" s="64"/>
      <c r="AE536" s="64"/>
      <c r="AF536" s="64"/>
      <c r="AG536" s="75" t="str">
        <f>IF(Input!W537="",Input!I537,0)</f>
        <v/>
      </c>
      <c r="AH536" s="16"/>
      <c r="AI536" s="16"/>
    </row>
    <row r="537" ht="15.75" customHeight="1">
      <c r="A537" s="64"/>
      <c r="B537" s="16"/>
      <c r="C537" s="16"/>
      <c r="D537" s="16"/>
      <c r="E537" s="16"/>
      <c r="F537" s="16"/>
      <c r="G537" s="16"/>
      <c r="H537" s="16"/>
      <c r="I537" s="16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5"/>
      <c r="AA537" s="65"/>
      <c r="AB537" s="65"/>
      <c r="AC537" s="65"/>
      <c r="AD537" s="64"/>
      <c r="AE537" s="64"/>
      <c r="AF537" s="64"/>
      <c r="AG537" s="75" t="str">
        <f>IF(Input!W538="",Input!I538,0)</f>
        <v/>
      </c>
      <c r="AH537" s="16"/>
      <c r="AI537" s="16"/>
    </row>
    <row r="538" ht="15.75" customHeight="1">
      <c r="A538" s="64"/>
      <c r="B538" s="16"/>
      <c r="C538" s="16"/>
      <c r="D538" s="16"/>
      <c r="E538" s="16"/>
      <c r="F538" s="16"/>
      <c r="G538" s="16"/>
      <c r="H538" s="16"/>
      <c r="I538" s="16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5"/>
      <c r="AA538" s="65"/>
      <c r="AB538" s="65"/>
      <c r="AC538" s="65"/>
      <c r="AD538" s="64"/>
      <c r="AE538" s="64"/>
      <c r="AF538" s="64"/>
      <c r="AG538" s="75" t="str">
        <f>IF(Input!W539="",Input!I539,0)</f>
        <v/>
      </c>
      <c r="AH538" s="16"/>
      <c r="AI538" s="16"/>
    </row>
    <row r="539" ht="15.75" customHeight="1">
      <c r="A539" s="64"/>
      <c r="B539" s="16"/>
      <c r="C539" s="16"/>
      <c r="D539" s="16"/>
      <c r="E539" s="16"/>
      <c r="F539" s="16"/>
      <c r="G539" s="16"/>
      <c r="H539" s="16"/>
      <c r="I539" s="16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5"/>
      <c r="AA539" s="65"/>
      <c r="AB539" s="65"/>
      <c r="AC539" s="65"/>
      <c r="AD539" s="64"/>
      <c r="AE539" s="64"/>
      <c r="AF539" s="64"/>
      <c r="AG539" s="75" t="str">
        <f>IF(Input!W540="",Input!I540,0)</f>
        <v/>
      </c>
      <c r="AH539" s="16"/>
      <c r="AI539" s="16"/>
    </row>
    <row r="540" ht="15.75" customHeight="1">
      <c r="A540" s="64"/>
      <c r="B540" s="16"/>
      <c r="C540" s="16"/>
      <c r="D540" s="16"/>
      <c r="E540" s="16"/>
      <c r="F540" s="16"/>
      <c r="G540" s="16"/>
      <c r="H540" s="16"/>
      <c r="I540" s="16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5"/>
      <c r="AA540" s="65"/>
      <c r="AB540" s="65"/>
      <c r="AC540" s="65"/>
      <c r="AD540" s="64"/>
      <c r="AE540" s="64"/>
      <c r="AF540" s="64"/>
      <c r="AG540" s="75" t="str">
        <f>IF(Input!W541="",Input!I541,0)</f>
        <v/>
      </c>
      <c r="AH540" s="16"/>
      <c r="AI540" s="16"/>
    </row>
    <row r="541" ht="15.75" customHeight="1">
      <c r="A541" s="64"/>
      <c r="B541" s="16"/>
      <c r="C541" s="16"/>
      <c r="D541" s="16"/>
      <c r="E541" s="16"/>
      <c r="F541" s="16"/>
      <c r="G541" s="16"/>
      <c r="H541" s="16"/>
      <c r="I541" s="16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5"/>
      <c r="AA541" s="65"/>
      <c r="AB541" s="65"/>
      <c r="AC541" s="65"/>
      <c r="AD541" s="64"/>
      <c r="AE541" s="64"/>
      <c r="AF541" s="64"/>
      <c r="AG541" s="75" t="str">
        <f>IF(Input!W542="",Input!I542,0)</f>
        <v/>
      </c>
      <c r="AH541" s="16"/>
      <c r="AI541" s="16"/>
    </row>
    <row r="542" ht="15.75" customHeight="1">
      <c r="A542" s="64"/>
      <c r="B542" s="16"/>
      <c r="C542" s="16"/>
      <c r="D542" s="16"/>
      <c r="E542" s="16"/>
      <c r="F542" s="16"/>
      <c r="G542" s="16"/>
      <c r="H542" s="16"/>
      <c r="I542" s="16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5"/>
      <c r="AA542" s="65"/>
      <c r="AB542" s="65"/>
      <c r="AC542" s="65"/>
      <c r="AD542" s="64"/>
      <c r="AE542" s="64"/>
      <c r="AF542" s="64"/>
      <c r="AG542" s="75" t="str">
        <f>IF(Input!W543="",Input!I543,0)</f>
        <v/>
      </c>
      <c r="AH542" s="16"/>
      <c r="AI542" s="16"/>
    </row>
    <row r="543" ht="15.75" customHeight="1">
      <c r="A543" s="64"/>
      <c r="B543" s="16"/>
      <c r="C543" s="16"/>
      <c r="D543" s="16"/>
      <c r="E543" s="16"/>
      <c r="F543" s="16"/>
      <c r="G543" s="16"/>
      <c r="H543" s="16"/>
      <c r="I543" s="16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5"/>
      <c r="AA543" s="65"/>
      <c r="AB543" s="65"/>
      <c r="AC543" s="65"/>
      <c r="AD543" s="64"/>
      <c r="AE543" s="64"/>
      <c r="AF543" s="64"/>
      <c r="AG543" s="75" t="str">
        <f>IF(Input!W544="",Input!I544,0)</f>
        <v/>
      </c>
      <c r="AH543" s="16"/>
      <c r="AI543" s="16"/>
    </row>
    <row r="544" ht="15.75" customHeight="1">
      <c r="A544" s="64"/>
      <c r="B544" s="16"/>
      <c r="C544" s="16"/>
      <c r="D544" s="16"/>
      <c r="E544" s="16"/>
      <c r="F544" s="16"/>
      <c r="G544" s="16"/>
      <c r="H544" s="16"/>
      <c r="I544" s="16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5"/>
      <c r="AA544" s="65"/>
      <c r="AB544" s="65"/>
      <c r="AC544" s="65"/>
      <c r="AD544" s="64"/>
      <c r="AE544" s="64"/>
      <c r="AF544" s="64"/>
      <c r="AG544" s="75" t="str">
        <f>IF(Input!W545="",Input!I545,0)</f>
        <v/>
      </c>
      <c r="AH544" s="16"/>
      <c r="AI544" s="16"/>
    </row>
    <row r="545" ht="15.75" customHeight="1">
      <c r="A545" s="64"/>
      <c r="B545" s="16"/>
      <c r="C545" s="16"/>
      <c r="D545" s="16"/>
      <c r="E545" s="16"/>
      <c r="F545" s="16"/>
      <c r="G545" s="16"/>
      <c r="H545" s="16"/>
      <c r="I545" s="16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5"/>
      <c r="AA545" s="65"/>
      <c r="AB545" s="65"/>
      <c r="AC545" s="65"/>
      <c r="AD545" s="64"/>
      <c r="AE545" s="64"/>
      <c r="AF545" s="64"/>
      <c r="AG545" s="75" t="str">
        <f>IF(Input!W546="",Input!I546,0)</f>
        <v/>
      </c>
      <c r="AH545" s="16"/>
      <c r="AI545" s="16"/>
    </row>
    <row r="546" ht="15.75" customHeight="1">
      <c r="A546" s="64"/>
      <c r="B546" s="16"/>
      <c r="C546" s="16"/>
      <c r="D546" s="16"/>
      <c r="E546" s="16"/>
      <c r="F546" s="16"/>
      <c r="G546" s="16"/>
      <c r="H546" s="16"/>
      <c r="I546" s="16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5"/>
      <c r="AA546" s="65"/>
      <c r="AB546" s="65"/>
      <c r="AC546" s="65"/>
      <c r="AD546" s="64"/>
      <c r="AE546" s="64"/>
      <c r="AF546" s="64"/>
      <c r="AG546" s="75" t="str">
        <f>IF(Input!W547="",Input!I547,0)</f>
        <v/>
      </c>
      <c r="AH546" s="16"/>
      <c r="AI546" s="16"/>
    </row>
    <row r="547" ht="15.75" customHeight="1">
      <c r="A547" s="64"/>
      <c r="B547" s="16"/>
      <c r="C547" s="16"/>
      <c r="D547" s="16"/>
      <c r="E547" s="16"/>
      <c r="F547" s="16"/>
      <c r="G547" s="16"/>
      <c r="H547" s="16"/>
      <c r="I547" s="16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5"/>
      <c r="AA547" s="65"/>
      <c r="AB547" s="65"/>
      <c r="AC547" s="65"/>
      <c r="AD547" s="64"/>
      <c r="AE547" s="64"/>
      <c r="AF547" s="64"/>
      <c r="AG547" s="75" t="str">
        <f>IF(Input!W548="",Input!I548,0)</f>
        <v/>
      </c>
      <c r="AH547" s="16"/>
      <c r="AI547" s="16"/>
    </row>
    <row r="548" ht="15.75" customHeight="1">
      <c r="A548" s="64"/>
      <c r="B548" s="16"/>
      <c r="C548" s="16"/>
      <c r="D548" s="16"/>
      <c r="E548" s="16"/>
      <c r="F548" s="16"/>
      <c r="G548" s="16"/>
      <c r="H548" s="16"/>
      <c r="I548" s="16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5"/>
      <c r="AA548" s="65"/>
      <c r="AB548" s="65"/>
      <c r="AC548" s="65"/>
      <c r="AD548" s="64"/>
      <c r="AE548" s="64"/>
      <c r="AF548" s="64"/>
      <c r="AG548" s="75" t="str">
        <f>IF(Input!W549="",Input!I549,0)</f>
        <v/>
      </c>
      <c r="AH548" s="16"/>
      <c r="AI548" s="16"/>
    </row>
    <row r="549" ht="15.75" customHeight="1">
      <c r="A549" s="64"/>
      <c r="B549" s="16"/>
      <c r="C549" s="16"/>
      <c r="D549" s="16"/>
      <c r="E549" s="16"/>
      <c r="F549" s="16"/>
      <c r="G549" s="16"/>
      <c r="H549" s="16"/>
      <c r="I549" s="16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5"/>
      <c r="AA549" s="65"/>
      <c r="AB549" s="65"/>
      <c r="AC549" s="65"/>
      <c r="AD549" s="64"/>
      <c r="AE549" s="64"/>
      <c r="AF549" s="64"/>
      <c r="AG549" s="75" t="str">
        <f>IF(Input!W550="",Input!I550,0)</f>
        <v/>
      </c>
      <c r="AH549" s="16"/>
      <c r="AI549" s="16"/>
    </row>
    <row r="550" ht="15.75" customHeight="1">
      <c r="A550" s="64"/>
      <c r="B550" s="16"/>
      <c r="C550" s="16"/>
      <c r="D550" s="16"/>
      <c r="E550" s="16"/>
      <c r="F550" s="16"/>
      <c r="G550" s="16"/>
      <c r="H550" s="16"/>
      <c r="I550" s="16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5"/>
      <c r="AA550" s="65"/>
      <c r="AB550" s="65"/>
      <c r="AC550" s="65"/>
      <c r="AD550" s="64"/>
      <c r="AE550" s="64"/>
      <c r="AF550" s="64"/>
      <c r="AG550" s="75" t="str">
        <f>IF(Input!W551="",Input!I551,0)</f>
        <v/>
      </c>
      <c r="AH550" s="16"/>
      <c r="AI550" s="16"/>
    </row>
    <row r="551" ht="15.75" customHeight="1">
      <c r="A551" s="64"/>
      <c r="B551" s="16"/>
      <c r="C551" s="16"/>
      <c r="D551" s="16"/>
      <c r="E551" s="16"/>
      <c r="F551" s="16"/>
      <c r="G551" s="16"/>
      <c r="H551" s="16"/>
      <c r="I551" s="16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5"/>
      <c r="AA551" s="65"/>
      <c r="AB551" s="65"/>
      <c r="AC551" s="65"/>
      <c r="AD551" s="64"/>
      <c r="AE551" s="64"/>
      <c r="AF551" s="64"/>
      <c r="AG551" s="75" t="str">
        <f>IF(Input!W552="",Input!I552,0)</f>
        <v/>
      </c>
      <c r="AH551" s="16"/>
      <c r="AI551" s="16"/>
    </row>
    <row r="552" ht="15.75" customHeight="1">
      <c r="A552" s="64"/>
      <c r="B552" s="16"/>
      <c r="C552" s="16"/>
      <c r="D552" s="16"/>
      <c r="E552" s="16"/>
      <c r="F552" s="16"/>
      <c r="G552" s="16"/>
      <c r="H552" s="16"/>
      <c r="I552" s="16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5"/>
      <c r="AA552" s="65"/>
      <c r="AB552" s="65"/>
      <c r="AC552" s="65"/>
      <c r="AD552" s="64"/>
      <c r="AE552" s="64"/>
      <c r="AF552" s="64"/>
      <c r="AG552" s="75" t="str">
        <f>IF(Input!W553="",Input!I553,0)</f>
        <v/>
      </c>
      <c r="AH552" s="16"/>
      <c r="AI552" s="16"/>
    </row>
    <row r="553" ht="15.75" customHeight="1">
      <c r="A553" s="64"/>
      <c r="B553" s="16"/>
      <c r="C553" s="16"/>
      <c r="D553" s="16"/>
      <c r="E553" s="16"/>
      <c r="F553" s="16"/>
      <c r="G553" s="16"/>
      <c r="H553" s="16"/>
      <c r="I553" s="16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5"/>
      <c r="AA553" s="65"/>
      <c r="AB553" s="65"/>
      <c r="AC553" s="65"/>
      <c r="AD553" s="64"/>
      <c r="AE553" s="64"/>
      <c r="AF553" s="64"/>
      <c r="AG553" s="75" t="str">
        <f>IF(Input!W554="",Input!I554,0)</f>
        <v/>
      </c>
      <c r="AH553" s="16"/>
      <c r="AI553" s="16"/>
    </row>
    <row r="554" ht="15.75" customHeight="1">
      <c r="A554" s="64"/>
      <c r="B554" s="16"/>
      <c r="C554" s="16"/>
      <c r="D554" s="16"/>
      <c r="E554" s="16"/>
      <c r="F554" s="16"/>
      <c r="G554" s="16"/>
      <c r="H554" s="16"/>
      <c r="I554" s="16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5"/>
      <c r="AA554" s="65"/>
      <c r="AB554" s="65"/>
      <c r="AC554" s="65"/>
      <c r="AD554" s="64"/>
      <c r="AE554" s="64"/>
      <c r="AF554" s="64"/>
      <c r="AG554" s="75" t="str">
        <f>IF(Input!W555="",Input!I555,0)</f>
        <v/>
      </c>
      <c r="AH554" s="16"/>
      <c r="AI554" s="16"/>
    </row>
    <row r="555" ht="15.75" customHeight="1">
      <c r="A555" s="64"/>
      <c r="B555" s="16"/>
      <c r="C555" s="16"/>
      <c r="D555" s="16"/>
      <c r="E555" s="16"/>
      <c r="F555" s="16"/>
      <c r="G555" s="16"/>
      <c r="H555" s="16"/>
      <c r="I555" s="16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5"/>
      <c r="AA555" s="65"/>
      <c r="AB555" s="65"/>
      <c r="AC555" s="65"/>
      <c r="AD555" s="64"/>
      <c r="AE555" s="64"/>
      <c r="AF555" s="64"/>
      <c r="AG555" s="75" t="str">
        <f>IF(Input!W556="",Input!I556,0)</f>
        <v/>
      </c>
      <c r="AH555" s="16"/>
      <c r="AI555" s="16"/>
    </row>
    <row r="556" ht="15.75" customHeight="1">
      <c r="A556" s="64"/>
      <c r="B556" s="16"/>
      <c r="C556" s="16"/>
      <c r="D556" s="16"/>
      <c r="E556" s="16"/>
      <c r="F556" s="16"/>
      <c r="G556" s="16"/>
      <c r="H556" s="16"/>
      <c r="I556" s="16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5"/>
      <c r="AA556" s="65"/>
      <c r="AB556" s="65"/>
      <c r="AC556" s="65"/>
      <c r="AD556" s="64"/>
      <c r="AE556" s="64"/>
      <c r="AF556" s="64"/>
      <c r="AG556" s="75" t="str">
        <f>IF(Input!W557="",Input!I557,0)</f>
        <v/>
      </c>
      <c r="AH556" s="16"/>
      <c r="AI556" s="16"/>
    </row>
    <row r="557" ht="15.75" customHeight="1">
      <c r="A557" s="64"/>
      <c r="B557" s="16"/>
      <c r="C557" s="16"/>
      <c r="D557" s="16"/>
      <c r="E557" s="16"/>
      <c r="F557" s="16"/>
      <c r="G557" s="16"/>
      <c r="H557" s="16"/>
      <c r="I557" s="16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5"/>
      <c r="AA557" s="65"/>
      <c r="AB557" s="65"/>
      <c r="AC557" s="65"/>
      <c r="AD557" s="64"/>
      <c r="AE557" s="64"/>
      <c r="AF557" s="64"/>
      <c r="AG557" s="75" t="str">
        <f>IF(Input!W558="",Input!I558,0)</f>
        <v/>
      </c>
      <c r="AH557" s="16"/>
      <c r="AI557" s="16"/>
    </row>
    <row r="558" ht="15.75" customHeight="1">
      <c r="A558" s="64"/>
      <c r="B558" s="16"/>
      <c r="C558" s="16"/>
      <c r="D558" s="16"/>
      <c r="E558" s="16"/>
      <c r="F558" s="16"/>
      <c r="G558" s="16"/>
      <c r="H558" s="16"/>
      <c r="I558" s="16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5"/>
      <c r="AA558" s="65"/>
      <c r="AB558" s="65"/>
      <c r="AC558" s="65"/>
      <c r="AD558" s="64"/>
      <c r="AE558" s="64"/>
      <c r="AF558" s="64"/>
      <c r="AG558" s="75" t="str">
        <f>IF(Input!W559="",Input!I559,0)</f>
        <v/>
      </c>
      <c r="AH558" s="16"/>
      <c r="AI558" s="16"/>
    </row>
    <row r="559" ht="15.75" customHeight="1">
      <c r="A559" s="64"/>
      <c r="B559" s="16"/>
      <c r="C559" s="16"/>
      <c r="D559" s="16"/>
      <c r="E559" s="16"/>
      <c r="F559" s="16"/>
      <c r="G559" s="16"/>
      <c r="H559" s="16"/>
      <c r="I559" s="16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5"/>
      <c r="AA559" s="65"/>
      <c r="AB559" s="65"/>
      <c r="AC559" s="65"/>
      <c r="AD559" s="64"/>
      <c r="AE559" s="64"/>
      <c r="AF559" s="64"/>
      <c r="AG559" s="75" t="str">
        <f>IF(Input!W560="",Input!I560,0)</f>
        <v/>
      </c>
      <c r="AH559" s="16"/>
      <c r="AI559" s="16"/>
    </row>
    <row r="560" ht="15.75" customHeight="1">
      <c r="A560" s="64"/>
      <c r="B560" s="16"/>
      <c r="C560" s="16"/>
      <c r="D560" s="16"/>
      <c r="E560" s="16"/>
      <c r="F560" s="16"/>
      <c r="G560" s="16"/>
      <c r="H560" s="16"/>
      <c r="I560" s="16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5"/>
      <c r="AA560" s="65"/>
      <c r="AB560" s="65"/>
      <c r="AC560" s="65"/>
      <c r="AD560" s="64"/>
      <c r="AE560" s="64"/>
      <c r="AF560" s="64"/>
      <c r="AG560" s="75" t="str">
        <f>IF(Input!W561="",Input!I561,0)</f>
        <v/>
      </c>
      <c r="AH560" s="16"/>
      <c r="AI560" s="16"/>
    </row>
    <row r="561" ht="15.75" customHeight="1">
      <c r="A561" s="64"/>
      <c r="B561" s="16"/>
      <c r="C561" s="16"/>
      <c r="D561" s="16"/>
      <c r="E561" s="16"/>
      <c r="F561" s="16"/>
      <c r="G561" s="16"/>
      <c r="H561" s="16"/>
      <c r="I561" s="16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5"/>
      <c r="AA561" s="65"/>
      <c r="AB561" s="65"/>
      <c r="AC561" s="65"/>
      <c r="AD561" s="64"/>
      <c r="AE561" s="64"/>
      <c r="AF561" s="64"/>
      <c r="AG561" s="75" t="str">
        <f>IF(Input!W562="",Input!I562,0)</f>
        <v/>
      </c>
      <c r="AH561" s="16"/>
      <c r="AI561" s="16"/>
    </row>
    <row r="562" ht="15.75" customHeight="1">
      <c r="A562" s="64"/>
      <c r="B562" s="16"/>
      <c r="C562" s="16"/>
      <c r="D562" s="16"/>
      <c r="E562" s="16"/>
      <c r="F562" s="16"/>
      <c r="G562" s="16"/>
      <c r="H562" s="16"/>
      <c r="I562" s="16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5"/>
      <c r="AA562" s="65"/>
      <c r="AB562" s="65"/>
      <c r="AC562" s="65"/>
      <c r="AD562" s="64"/>
      <c r="AE562" s="64"/>
      <c r="AF562" s="64"/>
      <c r="AG562" s="75" t="str">
        <f>IF(Input!W563="",Input!I563,0)</f>
        <v/>
      </c>
      <c r="AH562" s="16"/>
      <c r="AI562" s="16"/>
    </row>
    <row r="563" ht="15.75" customHeight="1">
      <c r="A563" s="64"/>
      <c r="B563" s="16"/>
      <c r="C563" s="16"/>
      <c r="D563" s="16"/>
      <c r="E563" s="16"/>
      <c r="F563" s="16"/>
      <c r="G563" s="16"/>
      <c r="H563" s="16"/>
      <c r="I563" s="16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5"/>
      <c r="AA563" s="65"/>
      <c r="AB563" s="65"/>
      <c r="AC563" s="65"/>
      <c r="AD563" s="64"/>
      <c r="AE563" s="64"/>
      <c r="AF563" s="64"/>
      <c r="AG563" s="75" t="str">
        <f>IF(Input!W564="",Input!I564,0)</f>
        <v/>
      </c>
      <c r="AH563" s="16"/>
      <c r="AI563" s="16"/>
    </row>
    <row r="564" ht="15.75" customHeight="1">
      <c r="A564" s="64"/>
      <c r="B564" s="16"/>
      <c r="C564" s="16"/>
      <c r="D564" s="16"/>
      <c r="E564" s="16"/>
      <c r="F564" s="16"/>
      <c r="G564" s="16"/>
      <c r="H564" s="16"/>
      <c r="I564" s="16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5"/>
      <c r="AA564" s="65"/>
      <c r="AB564" s="65"/>
      <c r="AC564" s="65"/>
      <c r="AD564" s="64"/>
      <c r="AE564" s="64"/>
      <c r="AF564" s="64"/>
      <c r="AG564" s="75" t="str">
        <f>IF(Input!W565="",Input!I565,0)</f>
        <v/>
      </c>
      <c r="AH564" s="16"/>
      <c r="AI564" s="16"/>
    </row>
    <row r="565" ht="15.75" customHeight="1">
      <c r="A565" s="64"/>
      <c r="B565" s="16"/>
      <c r="C565" s="16"/>
      <c r="D565" s="16"/>
      <c r="E565" s="16"/>
      <c r="F565" s="16"/>
      <c r="G565" s="16"/>
      <c r="H565" s="16"/>
      <c r="I565" s="16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5"/>
      <c r="AA565" s="65"/>
      <c r="AB565" s="65"/>
      <c r="AC565" s="65"/>
      <c r="AD565" s="64"/>
      <c r="AE565" s="64"/>
      <c r="AF565" s="64"/>
      <c r="AG565" s="75" t="str">
        <f>IF(Input!W566="",Input!I566,0)</f>
        <v/>
      </c>
      <c r="AH565" s="16"/>
      <c r="AI565" s="16"/>
    </row>
    <row r="566" ht="15.75" customHeight="1">
      <c r="A566" s="64"/>
      <c r="B566" s="16"/>
      <c r="C566" s="16"/>
      <c r="D566" s="16"/>
      <c r="E566" s="16"/>
      <c r="F566" s="16"/>
      <c r="G566" s="16"/>
      <c r="H566" s="16"/>
      <c r="I566" s="16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5"/>
      <c r="AA566" s="65"/>
      <c r="AB566" s="65"/>
      <c r="AC566" s="65"/>
      <c r="AD566" s="64"/>
      <c r="AE566" s="64"/>
      <c r="AF566" s="64"/>
      <c r="AG566" s="75" t="str">
        <f>IF(Input!W567="",Input!I567,0)</f>
        <v/>
      </c>
      <c r="AH566" s="16"/>
      <c r="AI566" s="16"/>
    </row>
    <row r="567" ht="15.75" customHeight="1">
      <c r="A567" s="64"/>
      <c r="B567" s="16"/>
      <c r="C567" s="16"/>
      <c r="D567" s="16"/>
      <c r="E567" s="16"/>
      <c r="F567" s="16"/>
      <c r="G567" s="16"/>
      <c r="H567" s="16"/>
      <c r="I567" s="16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5"/>
      <c r="AA567" s="65"/>
      <c r="AB567" s="65"/>
      <c r="AC567" s="65"/>
      <c r="AD567" s="64"/>
      <c r="AE567" s="64"/>
      <c r="AF567" s="64"/>
      <c r="AG567" s="75" t="str">
        <f>IF(Input!W568="",Input!I568,0)</f>
        <v/>
      </c>
      <c r="AH567" s="16"/>
      <c r="AI567" s="16"/>
    </row>
    <row r="568" ht="15.75" customHeight="1">
      <c r="A568" s="64"/>
      <c r="B568" s="16"/>
      <c r="C568" s="16"/>
      <c r="D568" s="16"/>
      <c r="E568" s="16"/>
      <c r="F568" s="16"/>
      <c r="G568" s="16"/>
      <c r="H568" s="16"/>
      <c r="I568" s="16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5"/>
      <c r="AA568" s="65"/>
      <c r="AB568" s="65"/>
      <c r="AC568" s="65"/>
      <c r="AD568" s="64"/>
      <c r="AE568" s="64"/>
      <c r="AF568" s="64"/>
      <c r="AG568" s="75" t="str">
        <f>IF(Input!W569="",Input!I569,0)</f>
        <v/>
      </c>
      <c r="AH568" s="16"/>
      <c r="AI568" s="16"/>
    </row>
    <row r="569" ht="15.75" customHeight="1">
      <c r="A569" s="64"/>
      <c r="B569" s="16"/>
      <c r="C569" s="16"/>
      <c r="D569" s="16"/>
      <c r="E569" s="16"/>
      <c r="F569" s="16"/>
      <c r="G569" s="16"/>
      <c r="H569" s="16"/>
      <c r="I569" s="16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5"/>
      <c r="AA569" s="65"/>
      <c r="AB569" s="65"/>
      <c r="AC569" s="65"/>
      <c r="AD569" s="64"/>
      <c r="AE569" s="64"/>
      <c r="AF569" s="64"/>
      <c r="AG569" s="75" t="str">
        <f>IF(Input!W570="",Input!I570,0)</f>
        <v/>
      </c>
      <c r="AH569" s="16"/>
      <c r="AI569" s="16"/>
    </row>
    <row r="570" ht="15.75" customHeight="1">
      <c r="A570" s="64"/>
      <c r="B570" s="16"/>
      <c r="C570" s="16"/>
      <c r="D570" s="16"/>
      <c r="E570" s="16"/>
      <c r="F570" s="16"/>
      <c r="G570" s="16"/>
      <c r="H570" s="16"/>
      <c r="I570" s="16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5"/>
      <c r="AA570" s="65"/>
      <c r="AB570" s="65"/>
      <c r="AC570" s="65"/>
      <c r="AD570" s="64"/>
      <c r="AE570" s="64"/>
      <c r="AF570" s="64"/>
      <c r="AG570" s="75" t="str">
        <f>IF(Input!W571="",Input!I571,0)</f>
        <v/>
      </c>
      <c r="AH570" s="16"/>
      <c r="AI570" s="16"/>
    </row>
    <row r="571" ht="15.75" customHeight="1">
      <c r="A571" s="64"/>
      <c r="B571" s="16"/>
      <c r="C571" s="16"/>
      <c r="D571" s="16"/>
      <c r="E571" s="16"/>
      <c r="F571" s="16"/>
      <c r="G571" s="16"/>
      <c r="H571" s="16"/>
      <c r="I571" s="16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5"/>
      <c r="AA571" s="65"/>
      <c r="AB571" s="65"/>
      <c r="AC571" s="65"/>
      <c r="AD571" s="64"/>
      <c r="AE571" s="64"/>
      <c r="AF571" s="64"/>
      <c r="AG571" s="75" t="str">
        <f>IF(Input!W572="",Input!I572,0)</f>
        <v/>
      </c>
      <c r="AH571" s="16"/>
      <c r="AI571" s="16"/>
    </row>
    <row r="572" ht="15.75" customHeight="1">
      <c r="A572" s="64"/>
      <c r="B572" s="16"/>
      <c r="C572" s="16"/>
      <c r="D572" s="16"/>
      <c r="E572" s="16"/>
      <c r="F572" s="16"/>
      <c r="G572" s="16"/>
      <c r="H572" s="16"/>
      <c r="I572" s="16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5"/>
      <c r="AA572" s="65"/>
      <c r="AB572" s="65"/>
      <c r="AC572" s="65"/>
      <c r="AD572" s="64"/>
      <c r="AE572" s="64"/>
      <c r="AF572" s="64"/>
      <c r="AG572" s="75" t="str">
        <f>IF(Input!W573="",Input!I573,0)</f>
        <v/>
      </c>
      <c r="AH572" s="16"/>
      <c r="AI572" s="16"/>
    </row>
    <row r="573" ht="15.75" customHeight="1">
      <c r="A573" s="64"/>
      <c r="B573" s="16"/>
      <c r="C573" s="16"/>
      <c r="D573" s="16"/>
      <c r="E573" s="16"/>
      <c r="F573" s="16"/>
      <c r="G573" s="16"/>
      <c r="H573" s="16"/>
      <c r="I573" s="16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5"/>
      <c r="AA573" s="65"/>
      <c r="AB573" s="65"/>
      <c r="AC573" s="65"/>
      <c r="AD573" s="64"/>
      <c r="AE573" s="64"/>
      <c r="AF573" s="64"/>
      <c r="AG573" s="75" t="str">
        <f>IF(Input!W574="",Input!I574,0)</f>
        <v/>
      </c>
      <c r="AH573" s="16"/>
      <c r="AI573" s="16"/>
    </row>
    <row r="574" ht="15.75" customHeight="1">
      <c r="A574" s="64"/>
      <c r="B574" s="16"/>
      <c r="C574" s="16"/>
      <c r="D574" s="16"/>
      <c r="E574" s="16"/>
      <c r="F574" s="16"/>
      <c r="G574" s="16"/>
      <c r="H574" s="16"/>
      <c r="I574" s="16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5"/>
      <c r="AA574" s="65"/>
      <c r="AB574" s="65"/>
      <c r="AC574" s="65"/>
      <c r="AD574" s="64"/>
      <c r="AE574" s="64"/>
      <c r="AF574" s="64"/>
      <c r="AG574" s="75" t="str">
        <f>IF(Input!W575="",Input!I575,0)</f>
        <v/>
      </c>
      <c r="AH574" s="16"/>
      <c r="AI574" s="16"/>
    </row>
    <row r="575" ht="15.75" customHeight="1">
      <c r="A575" s="64"/>
      <c r="B575" s="16"/>
      <c r="C575" s="16"/>
      <c r="D575" s="16"/>
      <c r="E575" s="16"/>
      <c r="F575" s="16"/>
      <c r="G575" s="16"/>
      <c r="H575" s="16"/>
      <c r="I575" s="16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5"/>
      <c r="AA575" s="65"/>
      <c r="AB575" s="65"/>
      <c r="AC575" s="65"/>
      <c r="AD575" s="64"/>
      <c r="AE575" s="64"/>
      <c r="AF575" s="64"/>
      <c r="AG575" s="75" t="str">
        <f>IF(Input!W576="",Input!I576,0)</f>
        <v/>
      </c>
      <c r="AH575" s="16"/>
      <c r="AI575" s="16"/>
    </row>
    <row r="576" ht="15.75" customHeight="1">
      <c r="A576" s="64"/>
      <c r="B576" s="16"/>
      <c r="C576" s="16"/>
      <c r="D576" s="16"/>
      <c r="E576" s="16"/>
      <c r="F576" s="16"/>
      <c r="G576" s="16"/>
      <c r="H576" s="16"/>
      <c r="I576" s="16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5"/>
      <c r="AA576" s="65"/>
      <c r="AB576" s="65"/>
      <c r="AC576" s="65"/>
      <c r="AD576" s="64"/>
      <c r="AE576" s="64"/>
      <c r="AF576" s="64"/>
      <c r="AG576" s="75" t="str">
        <f>IF(Input!W577="",Input!I577,0)</f>
        <v/>
      </c>
      <c r="AH576" s="16"/>
      <c r="AI576" s="16"/>
    </row>
    <row r="577" ht="15.75" customHeight="1">
      <c r="A577" s="64"/>
      <c r="B577" s="16"/>
      <c r="C577" s="16"/>
      <c r="D577" s="16"/>
      <c r="E577" s="16"/>
      <c r="F577" s="16"/>
      <c r="G577" s="16"/>
      <c r="H577" s="16"/>
      <c r="I577" s="16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5"/>
      <c r="AA577" s="65"/>
      <c r="AB577" s="65"/>
      <c r="AC577" s="65"/>
      <c r="AD577" s="64"/>
      <c r="AE577" s="64"/>
      <c r="AF577" s="64"/>
      <c r="AG577" s="75" t="str">
        <f>IF(Input!W578="",Input!I578,0)</f>
        <v/>
      </c>
      <c r="AH577" s="16"/>
      <c r="AI577" s="16"/>
    </row>
    <row r="578" ht="15.75" customHeight="1">
      <c r="A578" s="64"/>
      <c r="B578" s="16"/>
      <c r="C578" s="16"/>
      <c r="D578" s="16"/>
      <c r="E578" s="16"/>
      <c r="F578" s="16"/>
      <c r="G578" s="16"/>
      <c r="H578" s="16"/>
      <c r="I578" s="16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5"/>
      <c r="AA578" s="65"/>
      <c r="AB578" s="65"/>
      <c r="AC578" s="65"/>
      <c r="AD578" s="64"/>
      <c r="AE578" s="64"/>
      <c r="AF578" s="64"/>
      <c r="AG578" s="75" t="str">
        <f>IF(Input!W579="",Input!I579,0)</f>
        <v/>
      </c>
      <c r="AH578" s="16"/>
      <c r="AI578" s="16"/>
    </row>
    <row r="579" ht="15.75" customHeight="1">
      <c r="A579" s="64"/>
      <c r="B579" s="16"/>
      <c r="C579" s="16"/>
      <c r="D579" s="16"/>
      <c r="E579" s="16"/>
      <c r="F579" s="16"/>
      <c r="G579" s="16"/>
      <c r="H579" s="16"/>
      <c r="I579" s="16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5"/>
      <c r="AA579" s="65"/>
      <c r="AB579" s="65"/>
      <c r="AC579" s="65"/>
      <c r="AD579" s="64"/>
      <c r="AE579" s="64"/>
      <c r="AF579" s="64"/>
      <c r="AG579" s="75" t="str">
        <f>IF(Input!W580="",Input!I580,0)</f>
        <v/>
      </c>
      <c r="AH579" s="16"/>
      <c r="AI579" s="16"/>
    </row>
    <row r="580" ht="15.75" customHeight="1">
      <c r="A580" s="64"/>
      <c r="B580" s="16"/>
      <c r="C580" s="16"/>
      <c r="D580" s="16"/>
      <c r="E580" s="16"/>
      <c r="F580" s="16"/>
      <c r="G580" s="16"/>
      <c r="H580" s="16"/>
      <c r="I580" s="16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5"/>
      <c r="AA580" s="65"/>
      <c r="AB580" s="65"/>
      <c r="AC580" s="65"/>
      <c r="AD580" s="64"/>
      <c r="AE580" s="64"/>
      <c r="AF580" s="64"/>
      <c r="AG580" s="75" t="str">
        <f>IF(Input!W581="",Input!I581,0)</f>
        <v/>
      </c>
      <c r="AH580" s="16"/>
      <c r="AI580" s="16"/>
    </row>
    <row r="581" ht="15.75" customHeight="1">
      <c r="A581" s="64"/>
      <c r="B581" s="16"/>
      <c r="C581" s="16"/>
      <c r="D581" s="16"/>
      <c r="E581" s="16"/>
      <c r="F581" s="16"/>
      <c r="G581" s="16"/>
      <c r="H581" s="16"/>
      <c r="I581" s="16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5"/>
      <c r="AA581" s="65"/>
      <c r="AB581" s="65"/>
      <c r="AC581" s="65"/>
      <c r="AD581" s="64"/>
      <c r="AE581" s="64"/>
      <c r="AF581" s="64"/>
      <c r="AG581" s="75" t="str">
        <f>IF(Input!W582="",Input!I582,0)</f>
        <v/>
      </c>
      <c r="AH581" s="16"/>
      <c r="AI581" s="16"/>
    </row>
    <row r="582" ht="15.75" customHeight="1">
      <c r="A582" s="64"/>
      <c r="B582" s="16"/>
      <c r="C582" s="16"/>
      <c r="D582" s="16"/>
      <c r="E582" s="16"/>
      <c r="F582" s="16"/>
      <c r="G582" s="16"/>
      <c r="H582" s="16"/>
      <c r="I582" s="16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5"/>
      <c r="AA582" s="65"/>
      <c r="AB582" s="65"/>
      <c r="AC582" s="65"/>
      <c r="AD582" s="64"/>
      <c r="AE582" s="64"/>
      <c r="AF582" s="64"/>
      <c r="AG582" s="75" t="str">
        <f>IF(Input!W583="",Input!I583,0)</f>
        <v/>
      </c>
      <c r="AH582" s="16"/>
      <c r="AI582" s="16"/>
    </row>
    <row r="583" ht="15.75" customHeight="1">
      <c r="A583" s="64"/>
      <c r="B583" s="16"/>
      <c r="C583" s="16"/>
      <c r="D583" s="16"/>
      <c r="E583" s="16"/>
      <c r="F583" s="16"/>
      <c r="G583" s="16"/>
      <c r="H583" s="16"/>
      <c r="I583" s="16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5"/>
      <c r="AA583" s="65"/>
      <c r="AB583" s="65"/>
      <c r="AC583" s="65"/>
      <c r="AD583" s="64"/>
      <c r="AE583" s="64"/>
      <c r="AF583" s="64"/>
      <c r="AG583" s="75" t="str">
        <f>IF(Input!W584="",Input!I584,0)</f>
        <v/>
      </c>
      <c r="AH583" s="16"/>
      <c r="AI583" s="16"/>
    </row>
    <row r="584" ht="15.75" customHeight="1">
      <c r="A584" s="64"/>
      <c r="B584" s="16"/>
      <c r="C584" s="16"/>
      <c r="D584" s="16"/>
      <c r="E584" s="16"/>
      <c r="F584" s="16"/>
      <c r="G584" s="16"/>
      <c r="H584" s="16"/>
      <c r="I584" s="16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5"/>
      <c r="AA584" s="65"/>
      <c r="AB584" s="65"/>
      <c r="AC584" s="65"/>
      <c r="AD584" s="64"/>
      <c r="AE584" s="64"/>
      <c r="AF584" s="64"/>
      <c r="AG584" s="75" t="str">
        <f>IF(Input!W585="",Input!I585,0)</f>
        <v/>
      </c>
      <c r="AH584" s="16"/>
      <c r="AI584" s="16"/>
    </row>
    <row r="585" ht="15.75" customHeight="1">
      <c r="A585" s="64"/>
      <c r="B585" s="16"/>
      <c r="C585" s="16"/>
      <c r="D585" s="16"/>
      <c r="E585" s="16"/>
      <c r="F585" s="16"/>
      <c r="G585" s="16"/>
      <c r="H585" s="16"/>
      <c r="I585" s="16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5"/>
      <c r="AA585" s="65"/>
      <c r="AB585" s="65"/>
      <c r="AC585" s="65"/>
      <c r="AD585" s="64"/>
      <c r="AE585" s="64"/>
      <c r="AF585" s="64"/>
      <c r="AG585" s="75" t="str">
        <f>IF(Input!W586="",Input!I586,0)</f>
        <v/>
      </c>
      <c r="AH585" s="16"/>
      <c r="AI585" s="16"/>
    </row>
    <row r="586" ht="15.75" customHeight="1">
      <c r="A586" s="64"/>
      <c r="B586" s="16"/>
      <c r="C586" s="16"/>
      <c r="D586" s="16"/>
      <c r="E586" s="16"/>
      <c r="F586" s="16"/>
      <c r="G586" s="16"/>
      <c r="H586" s="16"/>
      <c r="I586" s="16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5"/>
      <c r="AA586" s="65"/>
      <c r="AB586" s="65"/>
      <c r="AC586" s="65"/>
      <c r="AD586" s="64"/>
      <c r="AE586" s="64"/>
      <c r="AF586" s="64"/>
      <c r="AG586" s="75" t="str">
        <f>IF(Input!W587="",Input!I587,0)</f>
        <v/>
      </c>
      <c r="AH586" s="16"/>
      <c r="AI586" s="16"/>
    </row>
    <row r="587" ht="15.75" customHeight="1">
      <c r="A587" s="64"/>
      <c r="B587" s="16"/>
      <c r="C587" s="16"/>
      <c r="D587" s="16"/>
      <c r="E587" s="16"/>
      <c r="F587" s="16"/>
      <c r="G587" s="16"/>
      <c r="H587" s="16"/>
      <c r="I587" s="16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5"/>
      <c r="AA587" s="65"/>
      <c r="AB587" s="65"/>
      <c r="AC587" s="65"/>
      <c r="AD587" s="64"/>
      <c r="AE587" s="64"/>
      <c r="AF587" s="64"/>
      <c r="AG587" s="75" t="str">
        <f>IF(Input!W588="",Input!I588,0)</f>
        <v/>
      </c>
      <c r="AH587" s="16"/>
      <c r="AI587" s="16"/>
    </row>
    <row r="588" ht="15.75" customHeight="1">
      <c r="A588" s="64"/>
      <c r="B588" s="16"/>
      <c r="C588" s="16"/>
      <c r="D588" s="16"/>
      <c r="E588" s="16"/>
      <c r="F588" s="16"/>
      <c r="G588" s="16"/>
      <c r="H588" s="16"/>
      <c r="I588" s="16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5"/>
      <c r="AA588" s="65"/>
      <c r="AB588" s="65"/>
      <c r="AC588" s="65"/>
      <c r="AD588" s="64"/>
      <c r="AE588" s="64"/>
      <c r="AF588" s="64"/>
      <c r="AG588" s="75" t="str">
        <f>IF(Input!W589="",Input!I589,0)</f>
        <v/>
      </c>
      <c r="AH588" s="16"/>
      <c r="AI588" s="16"/>
    </row>
    <row r="589" ht="15.75" customHeight="1">
      <c r="A589" s="64"/>
      <c r="B589" s="16"/>
      <c r="C589" s="16"/>
      <c r="D589" s="16"/>
      <c r="E589" s="16"/>
      <c r="F589" s="16"/>
      <c r="G589" s="16"/>
      <c r="H589" s="16"/>
      <c r="I589" s="16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5"/>
      <c r="AA589" s="65"/>
      <c r="AB589" s="65"/>
      <c r="AC589" s="65"/>
      <c r="AD589" s="64"/>
      <c r="AE589" s="64"/>
      <c r="AF589" s="64"/>
      <c r="AG589" s="75" t="str">
        <f>IF(Input!W590="",Input!I590,0)</f>
        <v/>
      </c>
      <c r="AH589" s="16"/>
      <c r="AI589" s="16"/>
    </row>
    <row r="590" ht="15.75" customHeight="1">
      <c r="A590" s="64"/>
      <c r="B590" s="16"/>
      <c r="C590" s="16"/>
      <c r="D590" s="16"/>
      <c r="E590" s="16"/>
      <c r="F590" s="16"/>
      <c r="G590" s="16"/>
      <c r="H590" s="16"/>
      <c r="I590" s="16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5"/>
      <c r="AA590" s="65"/>
      <c r="AB590" s="65"/>
      <c r="AC590" s="65"/>
      <c r="AD590" s="64"/>
      <c r="AE590" s="64"/>
      <c r="AF590" s="64"/>
      <c r="AG590" s="75" t="str">
        <f>IF(Input!W591="",Input!I591,0)</f>
        <v/>
      </c>
      <c r="AH590" s="16"/>
      <c r="AI590" s="16"/>
    </row>
    <row r="591" ht="15.75" customHeight="1">
      <c r="A591" s="64"/>
      <c r="B591" s="16"/>
      <c r="C591" s="16"/>
      <c r="D591" s="16"/>
      <c r="E591" s="16"/>
      <c r="F591" s="16"/>
      <c r="G591" s="16"/>
      <c r="H591" s="16"/>
      <c r="I591" s="16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5"/>
      <c r="AA591" s="65"/>
      <c r="AB591" s="65"/>
      <c r="AC591" s="65"/>
      <c r="AD591" s="64"/>
      <c r="AE591" s="64"/>
      <c r="AF591" s="64"/>
      <c r="AG591" s="75" t="str">
        <f>IF(Input!W592="",Input!I592,0)</f>
        <v/>
      </c>
      <c r="AH591" s="16"/>
      <c r="AI591" s="16"/>
    </row>
    <row r="592" ht="15.75" customHeight="1">
      <c r="A592" s="64"/>
      <c r="B592" s="16"/>
      <c r="C592" s="16"/>
      <c r="D592" s="16"/>
      <c r="E592" s="16"/>
      <c r="F592" s="16"/>
      <c r="G592" s="16"/>
      <c r="H592" s="16"/>
      <c r="I592" s="16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5"/>
      <c r="AA592" s="65"/>
      <c r="AB592" s="65"/>
      <c r="AC592" s="65"/>
      <c r="AD592" s="64"/>
      <c r="AE592" s="64"/>
      <c r="AF592" s="64"/>
      <c r="AG592" s="75" t="str">
        <f>IF(Input!W593="",Input!I593,0)</f>
        <v/>
      </c>
      <c r="AH592" s="16"/>
      <c r="AI592" s="16"/>
    </row>
    <row r="593" ht="15.75" customHeight="1">
      <c r="A593" s="64"/>
      <c r="B593" s="16"/>
      <c r="C593" s="16"/>
      <c r="D593" s="16"/>
      <c r="E593" s="16"/>
      <c r="F593" s="16"/>
      <c r="G593" s="16"/>
      <c r="H593" s="16"/>
      <c r="I593" s="16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5"/>
      <c r="AA593" s="65"/>
      <c r="AB593" s="65"/>
      <c r="AC593" s="65"/>
      <c r="AD593" s="64"/>
      <c r="AE593" s="64"/>
      <c r="AF593" s="64"/>
      <c r="AG593" s="75" t="str">
        <f>IF(Input!W594="",Input!I594,0)</f>
        <v/>
      </c>
      <c r="AH593" s="16"/>
      <c r="AI593" s="16"/>
    </row>
    <row r="594" ht="15.75" customHeight="1">
      <c r="A594" s="64"/>
      <c r="B594" s="16"/>
      <c r="C594" s="16"/>
      <c r="D594" s="16"/>
      <c r="E594" s="16"/>
      <c r="F594" s="16"/>
      <c r="G594" s="16"/>
      <c r="H594" s="16"/>
      <c r="I594" s="16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5"/>
      <c r="AA594" s="65"/>
      <c r="AB594" s="65"/>
      <c r="AC594" s="65"/>
      <c r="AD594" s="64"/>
      <c r="AE594" s="64"/>
      <c r="AF594" s="64"/>
      <c r="AG594" s="75" t="str">
        <f>IF(Input!W595="",Input!I595,0)</f>
        <v/>
      </c>
      <c r="AH594" s="16"/>
      <c r="AI594" s="16"/>
    </row>
    <row r="595" ht="15.75" customHeight="1">
      <c r="A595" s="64"/>
      <c r="B595" s="16"/>
      <c r="C595" s="16"/>
      <c r="D595" s="16"/>
      <c r="E595" s="16"/>
      <c r="F595" s="16"/>
      <c r="G595" s="16"/>
      <c r="H595" s="16"/>
      <c r="I595" s="16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5"/>
      <c r="AA595" s="65"/>
      <c r="AB595" s="65"/>
      <c r="AC595" s="65"/>
      <c r="AD595" s="64"/>
      <c r="AE595" s="64"/>
      <c r="AF595" s="64"/>
      <c r="AG595" s="75" t="str">
        <f>IF(Input!W596="",Input!I596,0)</f>
        <v/>
      </c>
      <c r="AH595" s="16"/>
      <c r="AI595" s="16"/>
    </row>
    <row r="596" ht="15.75" customHeight="1">
      <c r="A596" s="64"/>
      <c r="B596" s="16"/>
      <c r="C596" s="16"/>
      <c r="D596" s="16"/>
      <c r="E596" s="16"/>
      <c r="F596" s="16"/>
      <c r="G596" s="16"/>
      <c r="H596" s="16"/>
      <c r="I596" s="16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5"/>
      <c r="AA596" s="65"/>
      <c r="AB596" s="65"/>
      <c r="AC596" s="65"/>
      <c r="AD596" s="64"/>
      <c r="AE596" s="64"/>
      <c r="AF596" s="64"/>
      <c r="AG596" s="75" t="str">
        <f>IF(Input!W597="",Input!I597,0)</f>
        <v/>
      </c>
      <c r="AH596" s="16"/>
      <c r="AI596" s="16"/>
    </row>
    <row r="597" ht="15.75" customHeight="1">
      <c r="A597" s="64"/>
      <c r="B597" s="16"/>
      <c r="C597" s="16"/>
      <c r="D597" s="16"/>
      <c r="E597" s="16"/>
      <c r="F597" s="16"/>
      <c r="G597" s="16"/>
      <c r="H597" s="16"/>
      <c r="I597" s="16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5"/>
      <c r="AA597" s="65"/>
      <c r="AB597" s="65"/>
      <c r="AC597" s="65"/>
      <c r="AD597" s="64"/>
      <c r="AE597" s="64"/>
      <c r="AF597" s="64"/>
      <c r="AG597" s="75" t="str">
        <f>IF(Input!W598="",Input!I598,0)</f>
        <v/>
      </c>
      <c r="AH597" s="16"/>
      <c r="AI597" s="16"/>
    </row>
    <row r="598" ht="15.75" customHeight="1">
      <c r="A598" s="64"/>
      <c r="B598" s="16"/>
      <c r="C598" s="16"/>
      <c r="D598" s="16"/>
      <c r="E598" s="16"/>
      <c r="F598" s="16"/>
      <c r="G598" s="16"/>
      <c r="H598" s="16"/>
      <c r="I598" s="16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5"/>
      <c r="AA598" s="65"/>
      <c r="AB598" s="65"/>
      <c r="AC598" s="65"/>
      <c r="AD598" s="64"/>
      <c r="AE598" s="64"/>
      <c r="AF598" s="64"/>
      <c r="AG598" s="75" t="str">
        <f>IF(Input!W599="",Input!I599,0)</f>
        <v/>
      </c>
      <c r="AH598" s="16"/>
      <c r="AI598" s="16"/>
    </row>
    <row r="599" ht="15.75" customHeight="1">
      <c r="A599" s="64"/>
      <c r="B599" s="16"/>
      <c r="C599" s="16"/>
      <c r="D599" s="16"/>
      <c r="E599" s="16"/>
      <c r="F599" s="16"/>
      <c r="G599" s="16"/>
      <c r="H599" s="16"/>
      <c r="I599" s="16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5"/>
      <c r="AA599" s="65"/>
      <c r="AB599" s="65"/>
      <c r="AC599" s="65"/>
      <c r="AD599" s="64"/>
      <c r="AE599" s="64"/>
      <c r="AF599" s="64"/>
      <c r="AG599" s="75" t="str">
        <f>IF(Input!W600="",Input!I600,0)</f>
        <v/>
      </c>
      <c r="AH599" s="16"/>
      <c r="AI599" s="16"/>
    </row>
    <row r="600" ht="15.75" customHeight="1">
      <c r="A600" s="64"/>
      <c r="B600" s="16"/>
      <c r="C600" s="16"/>
      <c r="D600" s="16"/>
      <c r="E600" s="16"/>
      <c r="F600" s="16"/>
      <c r="G600" s="16"/>
      <c r="H600" s="16"/>
      <c r="I600" s="16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5"/>
      <c r="AA600" s="65"/>
      <c r="AB600" s="65"/>
      <c r="AC600" s="65"/>
      <c r="AD600" s="64"/>
      <c r="AE600" s="64"/>
      <c r="AF600" s="64"/>
      <c r="AG600" s="75" t="str">
        <f>IF(Input!W601="",Input!I601,0)</f>
        <v/>
      </c>
      <c r="AH600" s="16"/>
      <c r="AI600" s="16"/>
    </row>
    <row r="601" ht="15.75" customHeight="1">
      <c r="A601" s="64"/>
      <c r="B601" s="16"/>
      <c r="C601" s="16"/>
      <c r="D601" s="16"/>
      <c r="E601" s="16"/>
      <c r="F601" s="16"/>
      <c r="G601" s="16"/>
      <c r="H601" s="16"/>
      <c r="I601" s="16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5"/>
      <c r="AA601" s="65"/>
      <c r="AB601" s="65"/>
      <c r="AC601" s="65"/>
      <c r="AD601" s="64"/>
      <c r="AE601" s="64"/>
      <c r="AF601" s="64"/>
      <c r="AG601" s="75" t="str">
        <f>IF(Input!W602="",Input!I602,0)</f>
        <v/>
      </c>
      <c r="AH601" s="16"/>
      <c r="AI601" s="16"/>
    </row>
    <row r="602" ht="15.75" customHeight="1">
      <c r="A602" s="64"/>
      <c r="B602" s="16"/>
      <c r="C602" s="16"/>
      <c r="D602" s="16"/>
      <c r="E602" s="16"/>
      <c r="F602" s="16"/>
      <c r="G602" s="16"/>
      <c r="H602" s="16"/>
      <c r="I602" s="16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5"/>
      <c r="AA602" s="65"/>
      <c r="AB602" s="65"/>
      <c r="AC602" s="65"/>
      <c r="AD602" s="64"/>
      <c r="AE602" s="64"/>
      <c r="AF602" s="64"/>
      <c r="AG602" s="75" t="str">
        <f>IF(Input!W603="",Input!I603,0)</f>
        <v/>
      </c>
      <c r="AH602" s="16"/>
      <c r="AI602" s="16"/>
    </row>
    <row r="603" ht="15.75" customHeight="1">
      <c r="A603" s="64"/>
      <c r="B603" s="16"/>
      <c r="C603" s="16"/>
      <c r="D603" s="16"/>
      <c r="E603" s="16"/>
      <c r="F603" s="16"/>
      <c r="G603" s="16"/>
      <c r="H603" s="16"/>
      <c r="I603" s="16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5"/>
      <c r="AA603" s="65"/>
      <c r="AB603" s="65"/>
      <c r="AC603" s="65"/>
      <c r="AD603" s="64"/>
      <c r="AE603" s="64"/>
      <c r="AF603" s="64"/>
      <c r="AG603" s="75" t="str">
        <f>IF(Input!W604="",Input!I604,0)</f>
        <v/>
      </c>
      <c r="AH603" s="16"/>
      <c r="AI603" s="16"/>
    </row>
    <row r="604" ht="15.75" customHeight="1">
      <c r="A604" s="64"/>
      <c r="B604" s="16"/>
      <c r="C604" s="16"/>
      <c r="D604" s="16"/>
      <c r="E604" s="16"/>
      <c r="F604" s="16"/>
      <c r="G604" s="16"/>
      <c r="H604" s="16"/>
      <c r="I604" s="16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5"/>
      <c r="AA604" s="65"/>
      <c r="AB604" s="65"/>
      <c r="AC604" s="65"/>
      <c r="AD604" s="64"/>
      <c r="AE604" s="64"/>
      <c r="AF604" s="64"/>
      <c r="AG604" s="75" t="str">
        <f>IF(Input!W605="",Input!I605,0)</f>
        <v/>
      </c>
      <c r="AH604" s="16"/>
      <c r="AI604" s="16"/>
    </row>
    <row r="605" ht="15.75" customHeight="1">
      <c r="A605" s="64"/>
      <c r="B605" s="16"/>
      <c r="C605" s="16"/>
      <c r="D605" s="16"/>
      <c r="E605" s="16"/>
      <c r="F605" s="16"/>
      <c r="G605" s="16"/>
      <c r="H605" s="16"/>
      <c r="I605" s="16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5"/>
      <c r="AA605" s="65"/>
      <c r="AB605" s="65"/>
      <c r="AC605" s="65"/>
      <c r="AD605" s="64"/>
      <c r="AE605" s="64"/>
      <c r="AF605" s="64"/>
      <c r="AG605" s="75" t="str">
        <f>IF(Input!W606="",Input!I606,0)</f>
        <v/>
      </c>
      <c r="AH605" s="16"/>
      <c r="AI605" s="16"/>
    </row>
    <row r="606" ht="15.75" customHeight="1">
      <c r="A606" s="64"/>
      <c r="B606" s="16"/>
      <c r="C606" s="16"/>
      <c r="D606" s="16"/>
      <c r="E606" s="16"/>
      <c r="F606" s="16"/>
      <c r="G606" s="16"/>
      <c r="H606" s="16"/>
      <c r="I606" s="16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5"/>
      <c r="AA606" s="65"/>
      <c r="AB606" s="65"/>
      <c r="AC606" s="65"/>
      <c r="AD606" s="64"/>
      <c r="AE606" s="64"/>
      <c r="AF606" s="64"/>
      <c r="AG606" s="75" t="str">
        <f>IF(Input!W607="",Input!I607,0)</f>
        <v/>
      </c>
      <c r="AH606" s="16"/>
      <c r="AI606" s="16"/>
    </row>
    <row r="607" ht="15.75" customHeight="1">
      <c r="A607" s="64"/>
      <c r="B607" s="16"/>
      <c r="C607" s="16"/>
      <c r="D607" s="16"/>
      <c r="E607" s="16"/>
      <c r="F607" s="16"/>
      <c r="G607" s="16"/>
      <c r="H607" s="16"/>
      <c r="I607" s="16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5"/>
      <c r="AA607" s="65"/>
      <c r="AB607" s="65"/>
      <c r="AC607" s="65"/>
      <c r="AD607" s="64"/>
      <c r="AE607" s="64"/>
      <c r="AF607" s="64"/>
      <c r="AG607" s="75" t="str">
        <f>IF(Input!W608="",Input!I608,0)</f>
        <v/>
      </c>
      <c r="AH607" s="16"/>
      <c r="AI607" s="16"/>
    </row>
    <row r="608" ht="15.75" customHeight="1">
      <c r="A608" s="64"/>
      <c r="B608" s="16"/>
      <c r="C608" s="16"/>
      <c r="D608" s="16"/>
      <c r="E608" s="16"/>
      <c r="F608" s="16"/>
      <c r="G608" s="16"/>
      <c r="H608" s="16"/>
      <c r="I608" s="16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5"/>
      <c r="AA608" s="65"/>
      <c r="AB608" s="65"/>
      <c r="AC608" s="65"/>
      <c r="AD608" s="64"/>
      <c r="AE608" s="64"/>
      <c r="AF608" s="64"/>
      <c r="AG608" s="75" t="str">
        <f>IF(Input!W609="",Input!I609,0)</f>
        <v/>
      </c>
      <c r="AH608" s="16"/>
      <c r="AI608" s="16"/>
    </row>
    <row r="609" ht="15.75" customHeight="1">
      <c r="A609" s="64"/>
      <c r="B609" s="16"/>
      <c r="C609" s="16"/>
      <c r="D609" s="16"/>
      <c r="E609" s="16"/>
      <c r="F609" s="16"/>
      <c r="G609" s="16"/>
      <c r="H609" s="16"/>
      <c r="I609" s="16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5"/>
      <c r="AA609" s="65"/>
      <c r="AB609" s="65"/>
      <c r="AC609" s="65"/>
      <c r="AD609" s="64"/>
      <c r="AE609" s="64"/>
      <c r="AF609" s="64"/>
      <c r="AG609" s="75" t="str">
        <f>IF(Input!W610="",Input!I610,0)</f>
        <v/>
      </c>
      <c r="AH609" s="16"/>
      <c r="AI609" s="16"/>
    </row>
    <row r="610" ht="15.75" customHeight="1">
      <c r="A610" s="64"/>
      <c r="B610" s="16"/>
      <c r="C610" s="16"/>
      <c r="D610" s="16"/>
      <c r="E610" s="16"/>
      <c r="F610" s="16"/>
      <c r="G610" s="16"/>
      <c r="H610" s="16"/>
      <c r="I610" s="16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5"/>
      <c r="AA610" s="65"/>
      <c r="AB610" s="65"/>
      <c r="AC610" s="65"/>
      <c r="AD610" s="64"/>
      <c r="AE610" s="64"/>
      <c r="AF610" s="64"/>
      <c r="AG610" s="75" t="str">
        <f>IF(Input!W611="",Input!I611,0)</f>
        <v/>
      </c>
      <c r="AH610" s="16"/>
      <c r="AI610" s="16"/>
    </row>
    <row r="611" ht="15.75" customHeight="1">
      <c r="A611" s="64"/>
      <c r="B611" s="16"/>
      <c r="C611" s="16"/>
      <c r="D611" s="16"/>
      <c r="E611" s="16"/>
      <c r="F611" s="16"/>
      <c r="G611" s="16"/>
      <c r="H611" s="16"/>
      <c r="I611" s="16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5"/>
      <c r="AA611" s="65"/>
      <c r="AB611" s="65"/>
      <c r="AC611" s="65"/>
      <c r="AD611" s="64"/>
      <c r="AE611" s="64"/>
      <c r="AF611" s="64"/>
      <c r="AG611" s="75" t="str">
        <f>IF(Input!W612="",Input!I612,0)</f>
        <v/>
      </c>
      <c r="AH611" s="16"/>
      <c r="AI611" s="16"/>
    </row>
    <row r="612" ht="15.75" customHeight="1">
      <c r="A612" s="64"/>
      <c r="B612" s="16"/>
      <c r="C612" s="16"/>
      <c r="D612" s="16"/>
      <c r="E612" s="16"/>
      <c r="F612" s="16"/>
      <c r="G612" s="16"/>
      <c r="H612" s="16"/>
      <c r="I612" s="16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5"/>
      <c r="AA612" s="65"/>
      <c r="AB612" s="65"/>
      <c r="AC612" s="65"/>
      <c r="AD612" s="64"/>
      <c r="AE612" s="64"/>
      <c r="AF612" s="64"/>
      <c r="AG612" s="75" t="str">
        <f>IF(Input!W613="",Input!I613,0)</f>
        <v/>
      </c>
      <c r="AH612" s="16"/>
      <c r="AI612" s="16"/>
    </row>
    <row r="613" ht="15.75" customHeight="1">
      <c r="A613" s="64"/>
      <c r="B613" s="16"/>
      <c r="C613" s="16"/>
      <c r="D613" s="16"/>
      <c r="E613" s="16"/>
      <c r="F613" s="16"/>
      <c r="G613" s="16"/>
      <c r="H613" s="16"/>
      <c r="I613" s="16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5"/>
      <c r="AA613" s="65"/>
      <c r="AB613" s="65"/>
      <c r="AC613" s="65"/>
      <c r="AD613" s="64"/>
      <c r="AE613" s="64"/>
      <c r="AF613" s="64"/>
      <c r="AG613" s="75" t="str">
        <f>IF(Input!W614="",Input!I614,0)</f>
        <v/>
      </c>
      <c r="AH613" s="16"/>
      <c r="AI613" s="16"/>
    </row>
    <row r="614" ht="15.75" customHeight="1">
      <c r="A614" s="64"/>
      <c r="B614" s="16"/>
      <c r="C614" s="16"/>
      <c r="D614" s="16"/>
      <c r="E614" s="16"/>
      <c r="F614" s="16"/>
      <c r="G614" s="16"/>
      <c r="H614" s="16"/>
      <c r="I614" s="16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5"/>
      <c r="AA614" s="65"/>
      <c r="AB614" s="65"/>
      <c r="AC614" s="65"/>
      <c r="AD614" s="64"/>
      <c r="AE614" s="64"/>
      <c r="AF614" s="64"/>
      <c r="AG614" s="75" t="str">
        <f>IF(Input!W615="",Input!I615,0)</f>
        <v/>
      </c>
      <c r="AH614" s="16"/>
      <c r="AI614" s="16"/>
    </row>
    <row r="615" ht="15.75" customHeight="1">
      <c r="A615" s="64"/>
      <c r="B615" s="16"/>
      <c r="C615" s="16"/>
      <c r="D615" s="16"/>
      <c r="E615" s="16"/>
      <c r="F615" s="16"/>
      <c r="G615" s="16"/>
      <c r="H615" s="16"/>
      <c r="I615" s="16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5"/>
      <c r="AA615" s="65"/>
      <c r="AB615" s="65"/>
      <c r="AC615" s="65"/>
      <c r="AD615" s="64"/>
      <c r="AE615" s="64"/>
      <c r="AF615" s="64"/>
      <c r="AG615" s="75" t="str">
        <f>IF(Input!W616="",Input!I616,0)</f>
        <v/>
      </c>
      <c r="AH615" s="16"/>
      <c r="AI615" s="16"/>
    </row>
    <row r="616" ht="15.75" customHeight="1">
      <c r="A616" s="64"/>
      <c r="B616" s="16"/>
      <c r="C616" s="16"/>
      <c r="D616" s="16"/>
      <c r="E616" s="16"/>
      <c r="F616" s="16"/>
      <c r="G616" s="16"/>
      <c r="H616" s="16"/>
      <c r="I616" s="16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5"/>
      <c r="AA616" s="65"/>
      <c r="AB616" s="65"/>
      <c r="AC616" s="65"/>
      <c r="AD616" s="64"/>
      <c r="AE616" s="64"/>
      <c r="AF616" s="64"/>
      <c r="AG616" s="75" t="str">
        <f>IF(Input!W617="",Input!I617,0)</f>
        <v/>
      </c>
      <c r="AH616" s="16"/>
      <c r="AI616" s="16"/>
    </row>
    <row r="617" ht="15.75" customHeight="1">
      <c r="A617" s="64"/>
      <c r="B617" s="16"/>
      <c r="C617" s="16"/>
      <c r="D617" s="16"/>
      <c r="E617" s="16"/>
      <c r="F617" s="16"/>
      <c r="G617" s="16"/>
      <c r="H617" s="16"/>
      <c r="I617" s="16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5"/>
      <c r="AA617" s="65"/>
      <c r="AB617" s="65"/>
      <c r="AC617" s="65"/>
      <c r="AD617" s="64"/>
      <c r="AE617" s="64"/>
      <c r="AF617" s="64"/>
      <c r="AG617" s="75" t="str">
        <f>IF(Input!W618="",Input!I618,0)</f>
        <v/>
      </c>
      <c r="AH617" s="16"/>
      <c r="AI617" s="16"/>
    </row>
    <row r="618" ht="15.75" customHeight="1">
      <c r="A618" s="64"/>
      <c r="B618" s="16"/>
      <c r="C618" s="16"/>
      <c r="D618" s="16"/>
      <c r="E618" s="16"/>
      <c r="F618" s="16"/>
      <c r="G618" s="16"/>
      <c r="H618" s="16"/>
      <c r="I618" s="16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5"/>
      <c r="AA618" s="65"/>
      <c r="AB618" s="65"/>
      <c r="AC618" s="65"/>
      <c r="AD618" s="64"/>
      <c r="AE618" s="64"/>
      <c r="AF618" s="64"/>
      <c r="AG618" s="75" t="str">
        <f>IF(Input!W619="",Input!I619,0)</f>
        <v/>
      </c>
      <c r="AH618" s="16"/>
      <c r="AI618" s="16"/>
    </row>
    <row r="619" ht="15.75" customHeight="1">
      <c r="A619" s="64"/>
      <c r="B619" s="16"/>
      <c r="C619" s="16"/>
      <c r="D619" s="16"/>
      <c r="E619" s="16"/>
      <c r="F619" s="16"/>
      <c r="G619" s="16"/>
      <c r="H619" s="16"/>
      <c r="I619" s="16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5"/>
      <c r="AA619" s="65"/>
      <c r="AB619" s="65"/>
      <c r="AC619" s="65"/>
      <c r="AD619" s="64"/>
      <c r="AE619" s="64"/>
      <c r="AF619" s="64"/>
      <c r="AG619" s="75" t="str">
        <f>IF(Input!W620="",Input!I620,0)</f>
        <v/>
      </c>
      <c r="AH619" s="16"/>
      <c r="AI619" s="16"/>
    </row>
    <row r="620" ht="15.75" customHeight="1">
      <c r="A620" s="64"/>
      <c r="B620" s="16"/>
      <c r="C620" s="16"/>
      <c r="D620" s="16"/>
      <c r="E620" s="16"/>
      <c r="F620" s="16"/>
      <c r="G620" s="16"/>
      <c r="H620" s="16"/>
      <c r="I620" s="16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5"/>
      <c r="AA620" s="65"/>
      <c r="AB620" s="65"/>
      <c r="AC620" s="65"/>
      <c r="AD620" s="64"/>
      <c r="AE620" s="64"/>
      <c r="AF620" s="64"/>
      <c r="AG620" s="75" t="str">
        <f>IF(Input!W621="",Input!I621,0)</f>
        <v/>
      </c>
      <c r="AH620" s="16"/>
      <c r="AI620" s="16"/>
    </row>
    <row r="621" ht="15.75" customHeight="1">
      <c r="A621" s="64"/>
      <c r="B621" s="16"/>
      <c r="C621" s="16"/>
      <c r="D621" s="16"/>
      <c r="E621" s="16"/>
      <c r="F621" s="16"/>
      <c r="G621" s="16"/>
      <c r="H621" s="16"/>
      <c r="I621" s="16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5"/>
      <c r="AA621" s="65"/>
      <c r="AB621" s="65"/>
      <c r="AC621" s="65"/>
      <c r="AD621" s="64"/>
      <c r="AE621" s="64"/>
      <c r="AF621" s="64"/>
      <c r="AG621" s="75" t="str">
        <f>IF(Input!W622="",Input!I622,0)</f>
        <v/>
      </c>
      <c r="AH621" s="16"/>
      <c r="AI621" s="16"/>
    </row>
    <row r="622" ht="15.75" customHeight="1">
      <c r="A622" s="64"/>
      <c r="B622" s="16"/>
      <c r="C622" s="16"/>
      <c r="D622" s="16"/>
      <c r="E622" s="16"/>
      <c r="F622" s="16"/>
      <c r="G622" s="16"/>
      <c r="H622" s="16"/>
      <c r="I622" s="16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5"/>
      <c r="AA622" s="65"/>
      <c r="AB622" s="65"/>
      <c r="AC622" s="65"/>
      <c r="AD622" s="64"/>
      <c r="AE622" s="64"/>
      <c r="AF622" s="64"/>
      <c r="AG622" s="75" t="str">
        <f>IF(Input!W623="",Input!I623,0)</f>
        <v/>
      </c>
      <c r="AH622" s="16"/>
      <c r="AI622" s="16"/>
    </row>
    <row r="623" ht="15.75" customHeight="1">
      <c r="A623" s="64"/>
      <c r="B623" s="16"/>
      <c r="C623" s="16"/>
      <c r="D623" s="16"/>
      <c r="E623" s="16"/>
      <c r="F623" s="16"/>
      <c r="G623" s="16"/>
      <c r="H623" s="16"/>
      <c r="I623" s="16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5"/>
      <c r="AA623" s="65"/>
      <c r="AB623" s="65"/>
      <c r="AC623" s="65"/>
      <c r="AD623" s="64"/>
      <c r="AE623" s="64"/>
      <c r="AF623" s="64"/>
      <c r="AG623" s="75" t="str">
        <f>IF(Input!W624="",Input!I624,0)</f>
        <v/>
      </c>
      <c r="AH623" s="16"/>
      <c r="AI623" s="16"/>
    </row>
    <row r="624" ht="15.75" customHeight="1">
      <c r="A624" s="64"/>
      <c r="B624" s="16"/>
      <c r="C624" s="16"/>
      <c r="D624" s="16"/>
      <c r="E624" s="16"/>
      <c r="F624" s="16"/>
      <c r="G624" s="16"/>
      <c r="H624" s="16"/>
      <c r="I624" s="16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5"/>
      <c r="AA624" s="65"/>
      <c r="AB624" s="65"/>
      <c r="AC624" s="65"/>
      <c r="AD624" s="64"/>
      <c r="AE624" s="64"/>
      <c r="AF624" s="64"/>
      <c r="AG624" s="75" t="str">
        <f>IF(Input!W625="",Input!I625,0)</f>
        <v/>
      </c>
      <c r="AH624" s="16"/>
      <c r="AI624" s="16"/>
    </row>
    <row r="625" ht="15.75" customHeight="1">
      <c r="A625" s="64"/>
      <c r="B625" s="16"/>
      <c r="C625" s="16"/>
      <c r="D625" s="16"/>
      <c r="E625" s="16"/>
      <c r="F625" s="16"/>
      <c r="G625" s="16"/>
      <c r="H625" s="16"/>
      <c r="I625" s="16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5"/>
      <c r="AA625" s="65"/>
      <c r="AB625" s="65"/>
      <c r="AC625" s="65"/>
      <c r="AD625" s="64"/>
      <c r="AE625" s="64"/>
      <c r="AF625" s="64"/>
      <c r="AG625" s="75" t="str">
        <f>IF(Input!W626="",Input!I626,0)</f>
        <v/>
      </c>
      <c r="AH625" s="16"/>
      <c r="AI625" s="16"/>
    </row>
    <row r="626" ht="15.75" customHeight="1">
      <c r="A626" s="64"/>
      <c r="B626" s="16"/>
      <c r="C626" s="16"/>
      <c r="D626" s="16"/>
      <c r="E626" s="16"/>
      <c r="F626" s="16"/>
      <c r="G626" s="16"/>
      <c r="H626" s="16"/>
      <c r="I626" s="16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5"/>
      <c r="AA626" s="65"/>
      <c r="AB626" s="65"/>
      <c r="AC626" s="65"/>
      <c r="AD626" s="64"/>
      <c r="AE626" s="64"/>
      <c r="AF626" s="64"/>
      <c r="AG626" s="75" t="str">
        <f>IF(Input!W627="",Input!I627,0)</f>
        <v/>
      </c>
      <c r="AH626" s="16"/>
      <c r="AI626" s="16"/>
    </row>
    <row r="627" ht="15.75" customHeight="1">
      <c r="A627" s="64"/>
      <c r="B627" s="16"/>
      <c r="C627" s="16"/>
      <c r="D627" s="16"/>
      <c r="E627" s="16"/>
      <c r="F627" s="16"/>
      <c r="G627" s="16"/>
      <c r="H627" s="16"/>
      <c r="I627" s="16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5"/>
      <c r="AA627" s="65"/>
      <c r="AB627" s="65"/>
      <c r="AC627" s="65"/>
      <c r="AD627" s="64"/>
      <c r="AE627" s="64"/>
      <c r="AF627" s="64"/>
      <c r="AG627" s="75" t="str">
        <f>IF(Input!W628="",Input!I628,0)</f>
        <v/>
      </c>
      <c r="AH627" s="16"/>
      <c r="AI627" s="16"/>
    </row>
    <row r="628" ht="15.75" customHeight="1">
      <c r="A628" s="64"/>
      <c r="B628" s="16"/>
      <c r="C628" s="16"/>
      <c r="D628" s="16"/>
      <c r="E628" s="16"/>
      <c r="F628" s="16"/>
      <c r="G628" s="16"/>
      <c r="H628" s="16"/>
      <c r="I628" s="16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5"/>
      <c r="AA628" s="65"/>
      <c r="AB628" s="65"/>
      <c r="AC628" s="65"/>
      <c r="AD628" s="64"/>
      <c r="AE628" s="64"/>
      <c r="AF628" s="64"/>
      <c r="AG628" s="75" t="str">
        <f>IF(Input!W629="",Input!I629,0)</f>
        <v/>
      </c>
      <c r="AH628" s="16"/>
      <c r="AI628" s="16"/>
    </row>
    <row r="629" ht="15.75" customHeight="1">
      <c r="A629" s="64"/>
      <c r="B629" s="16"/>
      <c r="C629" s="16"/>
      <c r="D629" s="16"/>
      <c r="E629" s="16"/>
      <c r="F629" s="16"/>
      <c r="G629" s="16"/>
      <c r="H629" s="16"/>
      <c r="I629" s="16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5"/>
      <c r="AA629" s="65"/>
      <c r="AB629" s="65"/>
      <c r="AC629" s="65"/>
      <c r="AD629" s="64"/>
      <c r="AE629" s="64"/>
      <c r="AF629" s="64"/>
      <c r="AG629" s="75" t="str">
        <f>IF(Input!W630="",Input!I630,0)</f>
        <v/>
      </c>
      <c r="AH629" s="16"/>
      <c r="AI629" s="16"/>
    </row>
    <row r="630" ht="15.75" customHeight="1">
      <c r="A630" s="64"/>
      <c r="B630" s="16"/>
      <c r="C630" s="16"/>
      <c r="D630" s="16"/>
      <c r="E630" s="16"/>
      <c r="F630" s="16"/>
      <c r="G630" s="16"/>
      <c r="H630" s="16"/>
      <c r="I630" s="16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5"/>
      <c r="AA630" s="65"/>
      <c r="AB630" s="65"/>
      <c r="AC630" s="65"/>
      <c r="AD630" s="64"/>
      <c r="AE630" s="64"/>
      <c r="AF630" s="64"/>
      <c r="AG630" s="75" t="str">
        <f>IF(Input!W631="",Input!I631,0)</f>
        <v/>
      </c>
      <c r="AH630" s="16"/>
      <c r="AI630" s="16"/>
    </row>
    <row r="631" ht="15.75" customHeight="1">
      <c r="A631" s="64"/>
      <c r="B631" s="16"/>
      <c r="C631" s="16"/>
      <c r="D631" s="16"/>
      <c r="E631" s="16"/>
      <c r="F631" s="16"/>
      <c r="G631" s="16"/>
      <c r="H631" s="16"/>
      <c r="I631" s="16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5"/>
      <c r="AA631" s="65"/>
      <c r="AB631" s="65"/>
      <c r="AC631" s="65"/>
      <c r="AD631" s="64"/>
      <c r="AE631" s="64"/>
      <c r="AF631" s="64"/>
      <c r="AG631" s="75" t="str">
        <f>IF(Input!W632="",Input!I632,0)</f>
        <v/>
      </c>
      <c r="AH631" s="16"/>
      <c r="AI631" s="16"/>
    </row>
    <row r="632" ht="15.75" customHeight="1">
      <c r="A632" s="64"/>
      <c r="B632" s="16"/>
      <c r="C632" s="16"/>
      <c r="D632" s="16"/>
      <c r="E632" s="16"/>
      <c r="F632" s="16"/>
      <c r="G632" s="16"/>
      <c r="H632" s="16"/>
      <c r="I632" s="16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5"/>
      <c r="AA632" s="65"/>
      <c r="AB632" s="65"/>
      <c r="AC632" s="65"/>
      <c r="AD632" s="64"/>
      <c r="AE632" s="64"/>
      <c r="AF632" s="64"/>
      <c r="AG632" s="75" t="str">
        <f>IF(Input!W633="",Input!I633,0)</f>
        <v/>
      </c>
      <c r="AH632" s="16"/>
      <c r="AI632" s="16"/>
    </row>
    <row r="633" ht="15.75" customHeight="1">
      <c r="A633" s="64"/>
      <c r="B633" s="16"/>
      <c r="C633" s="16"/>
      <c r="D633" s="16"/>
      <c r="E633" s="16"/>
      <c r="F633" s="16"/>
      <c r="G633" s="16"/>
      <c r="H633" s="16"/>
      <c r="I633" s="16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5"/>
      <c r="AA633" s="65"/>
      <c r="AB633" s="65"/>
      <c r="AC633" s="65"/>
      <c r="AD633" s="64"/>
      <c r="AE633" s="64"/>
      <c r="AF633" s="64"/>
      <c r="AG633" s="75" t="str">
        <f>IF(Input!W634="",Input!I634,0)</f>
        <v/>
      </c>
      <c r="AH633" s="16"/>
      <c r="AI633" s="16"/>
    </row>
    <row r="634" ht="15.75" customHeight="1">
      <c r="A634" s="64"/>
      <c r="B634" s="16"/>
      <c r="C634" s="16"/>
      <c r="D634" s="16"/>
      <c r="E634" s="16"/>
      <c r="F634" s="16"/>
      <c r="G634" s="16"/>
      <c r="H634" s="16"/>
      <c r="I634" s="16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5"/>
      <c r="AA634" s="65"/>
      <c r="AB634" s="65"/>
      <c r="AC634" s="65"/>
      <c r="AD634" s="64"/>
      <c r="AE634" s="64"/>
      <c r="AF634" s="64"/>
      <c r="AG634" s="64"/>
      <c r="AH634" s="16"/>
      <c r="AI634" s="16"/>
    </row>
    <row r="635" ht="15.75" customHeight="1">
      <c r="A635" s="64"/>
      <c r="B635" s="16"/>
      <c r="C635" s="16"/>
      <c r="D635" s="16"/>
      <c r="E635" s="16"/>
      <c r="F635" s="16"/>
      <c r="G635" s="16"/>
      <c r="H635" s="16"/>
      <c r="I635" s="16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5"/>
      <c r="AA635" s="65"/>
      <c r="AB635" s="65"/>
      <c r="AC635" s="65"/>
      <c r="AD635" s="64"/>
      <c r="AE635" s="64"/>
      <c r="AF635" s="64"/>
      <c r="AG635" s="64"/>
      <c r="AH635" s="16"/>
      <c r="AI635" s="16"/>
    </row>
    <row r="636" ht="15.75" customHeight="1">
      <c r="A636" s="64"/>
      <c r="B636" s="16"/>
      <c r="C636" s="16"/>
      <c r="D636" s="16"/>
      <c r="E636" s="16"/>
      <c r="F636" s="16"/>
      <c r="G636" s="16"/>
      <c r="H636" s="16"/>
      <c r="I636" s="16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5"/>
      <c r="AA636" s="65"/>
      <c r="AB636" s="65"/>
      <c r="AC636" s="65"/>
      <c r="AD636" s="64"/>
      <c r="AE636" s="64"/>
      <c r="AF636" s="64"/>
      <c r="AG636" s="64"/>
      <c r="AH636" s="16"/>
      <c r="AI636" s="16"/>
    </row>
    <row r="637" ht="15.75" customHeight="1">
      <c r="A637" s="64"/>
      <c r="B637" s="16"/>
      <c r="C637" s="16"/>
      <c r="D637" s="16"/>
      <c r="E637" s="16"/>
      <c r="F637" s="16"/>
      <c r="G637" s="16"/>
      <c r="H637" s="16"/>
      <c r="I637" s="16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5"/>
      <c r="AA637" s="65"/>
      <c r="AB637" s="65"/>
      <c r="AC637" s="65"/>
      <c r="AD637" s="64"/>
      <c r="AE637" s="64"/>
      <c r="AF637" s="64"/>
      <c r="AG637" s="64"/>
      <c r="AH637" s="16"/>
      <c r="AI637" s="16"/>
    </row>
    <row r="638" ht="15.75" customHeight="1">
      <c r="A638" s="64"/>
      <c r="B638" s="16"/>
      <c r="C638" s="16"/>
      <c r="D638" s="16"/>
      <c r="E638" s="16"/>
      <c r="F638" s="16"/>
      <c r="G638" s="16"/>
      <c r="H638" s="16"/>
      <c r="I638" s="16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5"/>
      <c r="AA638" s="65"/>
      <c r="AB638" s="65"/>
      <c r="AC638" s="65"/>
      <c r="AD638" s="64"/>
      <c r="AE638" s="64"/>
      <c r="AF638" s="64"/>
      <c r="AG638" s="64"/>
      <c r="AH638" s="16"/>
      <c r="AI638" s="16"/>
    </row>
    <row r="639" ht="15.75" customHeight="1">
      <c r="A639" s="64"/>
      <c r="B639" s="16"/>
      <c r="C639" s="16"/>
      <c r="D639" s="16"/>
      <c r="E639" s="16"/>
      <c r="F639" s="16"/>
      <c r="G639" s="16"/>
      <c r="H639" s="16"/>
      <c r="I639" s="16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5"/>
      <c r="AA639" s="65"/>
      <c r="AB639" s="65"/>
      <c r="AC639" s="65"/>
      <c r="AD639" s="64"/>
      <c r="AE639" s="64"/>
      <c r="AF639" s="64"/>
      <c r="AG639" s="64"/>
      <c r="AH639" s="16"/>
      <c r="AI639" s="16"/>
    </row>
    <row r="640" ht="15.75" customHeight="1">
      <c r="A640" s="64"/>
      <c r="B640" s="16"/>
      <c r="C640" s="16"/>
      <c r="D640" s="16"/>
      <c r="E640" s="16"/>
      <c r="F640" s="16"/>
      <c r="G640" s="16"/>
      <c r="H640" s="16"/>
      <c r="I640" s="16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5"/>
      <c r="AA640" s="65"/>
      <c r="AB640" s="65"/>
      <c r="AC640" s="65"/>
      <c r="AD640" s="64"/>
      <c r="AE640" s="64"/>
      <c r="AF640" s="64"/>
      <c r="AG640" s="64"/>
      <c r="AH640" s="16"/>
      <c r="AI640" s="16"/>
    </row>
    <row r="641" ht="15.75" customHeight="1">
      <c r="A641" s="64"/>
      <c r="B641" s="16"/>
      <c r="C641" s="16"/>
      <c r="D641" s="16"/>
      <c r="E641" s="16"/>
      <c r="F641" s="16"/>
      <c r="G641" s="16"/>
      <c r="H641" s="16"/>
      <c r="I641" s="16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5"/>
      <c r="AA641" s="65"/>
      <c r="AB641" s="65"/>
      <c r="AC641" s="65"/>
      <c r="AD641" s="64"/>
      <c r="AE641" s="64"/>
      <c r="AF641" s="64"/>
      <c r="AG641" s="64"/>
      <c r="AH641" s="16"/>
      <c r="AI641" s="16"/>
    </row>
    <row r="642" ht="15.75" customHeight="1">
      <c r="A642" s="64"/>
      <c r="B642" s="16"/>
      <c r="C642" s="16"/>
      <c r="D642" s="16"/>
      <c r="E642" s="16"/>
      <c r="F642" s="16"/>
      <c r="G642" s="16"/>
      <c r="H642" s="16"/>
      <c r="I642" s="16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5"/>
      <c r="AA642" s="65"/>
      <c r="AB642" s="65"/>
      <c r="AC642" s="65"/>
      <c r="AD642" s="64"/>
      <c r="AE642" s="64"/>
      <c r="AF642" s="64"/>
      <c r="AG642" s="64"/>
      <c r="AH642" s="16"/>
      <c r="AI642" s="16"/>
    </row>
    <row r="643" ht="15.75" customHeight="1">
      <c r="A643" s="64"/>
      <c r="B643" s="16"/>
      <c r="C643" s="16"/>
      <c r="D643" s="16"/>
      <c r="E643" s="16"/>
      <c r="F643" s="16"/>
      <c r="G643" s="16"/>
      <c r="H643" s="16"/>
      <c r="I643" s="16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5"/>
      <c r="AA643" s="65"/>
      <c r="AB643" s="65"/>
      <c r="AC643" s="65"/>
      <c r="AD643" s="64"/>
      <c r="AE643" s="64"/>
      <c r="AF643" s="64"/>
      <c r="AG643" s="64"/>
      <c r="AH643" s="16"/>
      <c r="AI643" s="16"/>
    </row>
    <row r="644" ht="15.75" customHeight="1">
      <c r="A644" s="64"/>
      <c r="B644" s="16"/>
      <c r="C644" s="16"/>
      <c r="D644" s="16"/>
      <c r="E644" s="16"/>
      <c r="F644" s="16"/>
      <c r="G644" s="16"/>
      <c r="H644" s="16"/>
      <c r="I644" s="16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5"/>
      <c r="AA644" s="65"/>
      <c r="AB644" s="65"/>
      <c r="AC644" s="65"/>
      <c r="AD644" s="64"/>
      <c r="AE644" s="64"/>
      <c r="AF644" s="64"/>
      <c r="AG644" s="64"/>
      <c r="AH644" s="16"/>
      <c r="AI644" s="16"/>
    </row>
    <row r="645" ht="15.75" customHeight="1">
      <c r="A645" s="64"/>
      <c r="B645" s="16"/>
      <c r="C645" s="16"/>
      <c r="D645" s="16"/>
      <c r="E645" s="16"/>
      <c r="F645" s="16"/>
      <c r="G645" s="16"/>
      <c r="H645" s="16"/>
      <c r="I645" s="16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5"/>
      <c r="AA645" s="65"/>
      <c r="AB645" s="65"/>
      <c r="AC645" s="65"/>
      <c r="AD645" s="64"/>
      <c r="AE645" s="64"/>
      <c r="AF645" s="64"/>
      <c r="AG645" s="64"/>
      <c r="AH645" s="16"/>
      <c r="AI645" s="16"/>
    </row>
    <row r="646" ht="15.75" customHeight="1">
      <c r="A646" s="64"/>
      <c r="B646" s="16"/>
      <c r="C646" s="16"/>
      <c r="D646" s="16"/>
      <c r="E646" s="16"/>
      <c r="F646" s="16"/>
      <c r="G646" s="16"/>
      <c r="H646" s="16"/>
      <c r="I646" s="16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5"/>
      <c r="AA646" s="65"/>
      <c r="AB646" s="65"/>
      <c r="AC646" s="65"/>
      <c r="AD646" s="64"/>
      <c r="AE646" s="64"/>
      <c r="AF646" s="64"/>
      <c r="AG646" s="64"/>
      <c r="AH646" s="16"/>
      <c r="AI646" s="16"/>
    </row>
    <row r="647" ht="15.75" customHeight="1">
      <c r="A647" s="64"/>
      <c r="B647" s="16"/>
      <c r="C647" s="16"/>
      <c r="D647" s="16"/>
      <c r="E647" s="16"/>
      <c r="F647" s="16"/>
      <c r="G647" s="16"/>
      <c r="H647" s="16"/>
      <c r="I647" s="16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5"/>
      <c r="AA647" s="65"/>
      <c r="AB647" s="65"/>
      <c r="AC647" s="65"/>
      <c r="AD647" s="64"/>
      <c r="AE647" s="64"/>
      <c r="AF647" s="64"/>
      <c r="AG647" s="64"/>
      <c r="AH647" s="16"/>
      <c r="AI647" s="16"/>
    </row>
    <row r="648" ht="15.75" customHeight="1">
      <c r="A648" s="64"/>
      <c r="B648" s="16"/>
      <c r="C648" s="16"/>
      <c r="D648" s="16"/>
      <c r="E648" s="16"/>
      <c r="F648" s="16"/>
      <c r="G648" s="16"/>
      <c r="H648" s="16"/>
      <c r="I648" s="16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5"/>
      <c r="AA648" s="65"/>
      <c r="AB648" s="65"/>
      <c r="AC648" s="65"/>
      <c r="AD648" s="64"/>
      <c r="AE648" s="64"/>
      <c r="AF648" s="64"/>
      <c r="AG648" s="64"/>
      <c r="AH648" s="16"/>
      <c r="AI648" s="16"/>
    </row>
    <row r="649" ht="15.75" customHeight="1">
      <c r="A649" s="64"/>
      <c r="B649" s="16"/>
      <c r="C649" s="16"/>
      <c r="D649" s="16"/>
      <c r="E649" s="16"/>
      <c r="F649" s="16"/>
      <c r="G649" s="16"/>
      <c r="H649" s="16"/>
      <c r="I649" s="16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5"/>
      <c r="AA649" s="65"/>
      <c r="AB649" s="65"/>
      <c r="AC649" s="65"/>
      <c r="AD649" s="64"/>
      <c r="AE649" s="64"/>
      <c r="AF649" s="64"/>
      <c r="AG649" s="64"/>
      <c r="AH649" s="16"/>
      <c r="AI649" s="16"/>
    </row>
    <row r="650" ht="15.75" customHeight="1">
      <c r="A650" s="64"/>
      <c r="B650" s="16"/>
      <c r="C650" s="16"/>
      <c r="D650" s="16"/>
      <c r="E650" s="16"/>
      <c r="F650" s="16"/>
      <c r="G650" s="16"/>
      <c r="H650" s="16"/>
      <c r="I650" s="16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5"/>
      <c r="AA650" s="65"/>
      <c r="AB650" s="65"/>
      <c r="AC650" s="65"/>
      <c r="AD650" s="64"/>
      <c r="AE650" s="64"/>
      <c r="AF650" s="64"/>
      <c r="AG650" s="64"/>
      <c r="AH650" s="16"/>
      <c r="AI650" s="16"/>
    </row>
    <row r="651" ht="15.75" customHeight="1">
      <c r="A651" s="64"/>
      <c r="B651" s="16"/>
      <c r="C651" s="16"/>
      <c r="D651" s="16"/>
      <c r="E651" s="16"/>
      <c r="F651" s="16"/>
      <c r="G651" s="16"/>
      <c r="H651" s="16"/>
      <c r="I651" s="16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5"/>
      <c r="AA651" s="65"/>
      <c r="AB651" s="65"/>
      <c r="AC651" s="65"/>
      <c r="AD651" s="64"/>
      <c r="AE651" s="64"/>
      <c r="AF651" s="64"/>
      <c r="AG651" s="64"/>
      <c r="AH651" s="16"/>
      <c r="AI651" s="16"/>
    </row>
    <row r="652" ht="15.75" customHeight="1">
      <c r="A652" s="64"/>
      <c r="B652" s="16"/>
      <c r="C652" s="16"/>
      <c r="D652" s="16"/>
      <c r="E652" s="16"/>
      <c r="F652" s="16"/>
      <c r="G652" s="16"/>
      <c r="H652" s="16"/>
      <c r="I652" s="16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5"/>
      <c r="AA652" s="65"/>
      <c r="AB652" s="65"/>
      <c r="AC652" s="65"/>
      <c r="AD652" s="64"/>
      <c r="AE652" s="64"/>
      <c r="AF652" s="64"/>
      <c r="AG652" s="64"/>
      <c r="AH652" s="16"/>
      <c r="AI652" s="16"/>
    </row>
    <row r="653" ht="15.75" customHeight="1">
      <c r="A653" s="64"/>
      <c r="B653" s="16"/>
      <c r="C653" s="16"/>
      <c r="D653" s="16"/>
      <c r="E653" s="16"/>
      <c r="F653" s="16"/>
      <c r="G653" s="16"/>
      <c r="H653" s="16"/>
      <c r="I653" s="16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5"/>
      <c r="AA653" s="65"/>
      <c r="AB653" s="65"/>
      <c r="AC653" s="65"/>
      <c r="AD653" s="64"/>
      <c r="AE653" s="64"/>
      <c r="AF653" s="64"/>
      <c r="AG653" s="64"/>
      <c r="AH653" s="16"/>
      <c r="AI653" s="16"/>
    </row>
    <row r="654" ht="15.75" customHeight="1">
      <c r="A654" s="64"/>
      <c r="B654" s="16"/>
      <c r="C654" s="16"/>
      <c r="D654" s="16"/>
      <c r="E654" s="16"/>
      <c r="F654" s="16"/>
      <c r="G654" s="16"/>
      <c r="H654" s="16"/>
      <c r="I654" s="16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5"/>
      <c r="AA654" s="65"/>
      <c r="AB654" s="65"/>
      <c r="AC654" s="65"/>
      <c r="AD654" s="64"/>
      <c r="AE654" s="64"/>
      <c r="AF654" s="64"/>
      <c r="AG654" s="64"/>
      <c r="AH654" s="16"/>
      <c r="AI654" s="16"/>
    </row>
    <row r="655" ht="15.75" customHeight="1">
      <c r="A655" s="64"/>
      <c r="B655" s="16"/>
      <c r="C655" s="16"/>
      <c r="D655" s="16"/>
      <c r="E655" s="16"/>
      <c r="F655" s="16"/>
      <c r="G655" s="16"/>
      <c r="H655" s="16"/>
      <c r="I655" s="16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5"/>
      <c r="AA655" s="65"/>
      <c r="AB655" s="65"/>
      <c r="AC655" s="65"/>
      <c r="AD655" s="64"/>
      <c r="AE655" s="64"/>
      <c r="AF655" s="64"/>
      <c r="AG655" s="64"/>
      <c r="AH655" s="16"/>
      <c r="AI655" s="16"/>
    </row>
    <row r="656" ht="15.75" customHeight="1">
      <c r="A656" s="64"/>
      <c r="B656" s="16"/>
      <c r="C656" s="16"/>
      <c r="D656" s="16"/>
      <c r="E656" s="16"/>
      <c r="F656" s="16"/>
      <c r="G656" s="16"/>
      <c r="H656" s="16"/>
      <c r="I656" s="16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5"/>
      <c r="AA656" s="65"/>
      <c r="AB656" s="65"/>
      <c r="AC656" s="65"/>
      <c r="AD656" s="64"/>
      <c r="AE656" s="64"/>
      <c r="AF656" s="64"/>
      <c r="AG656" s="64"/>
      <c r="AH656" s="16"/>
      <c r="AI656" s="16"/>
    </row>
    <row r="657" ht="15.75" customHeight="1">
      <c r="A657" s="64"/>
      <c r="B657" s="16"/>
      <c r="C657" s="16"/>
      <c r="D657" s="16"/>
      <c r="E657" s="16"/>
      <c r="F657" s="16"/>
      <c r="G657" s="16"/>
      <c r="H657" s="16"/>
      <c r="I657" s="16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5"/>
      <c r="AA657" s="65"/>
      <c r="AB657" s="65"/>
      <c r="AC657" s="65"/>
      <c r="AD657" s="64"/>
      <c r="AE657" s="64"/>
      <c r="AF657" s="64"/>
      <c r="AG657" s="64"/>
      <c r="AH657" s="16"/>
      <c r="AI657" s="16"/>
    </row>
    <row r="658" ht="15.75" customHeight="1">
      <c r="A658" s="64"/>
      <c r="B658" s="16"/>
      <c r="C658" s="16"/>
      <c r="D658" s="16"/>
      <c r="E658" s="16"/>
      <c r="F658" s="16"/>
      <c r="G658" s="16"/>
      <c r="H658" s="16"/>
      <c r="I658" s="16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5"/>
      <c r="AA658" s="65"/>
      <c r="AB658" s="65"/>
      <c r="AC658" s="65"/>
      <c r="AD658" s="64"/>
      <c r="AE658" s="64"/>
      <c r="AF658" s="64"/>
      <c r="AG658" s="64"/>
      <c r="AH658" s="16"/>
      <c r="AI658" s="16"/>
    </row>
    <row r="659" ht="15.75" customHeight="1">
      <c r="A659" s="64"/>
      <c r="B659" s="16"/>
      <c r="C659" s="16"/>
      <c r="D659" s="16"/>
      <c r="E659" s="16"/>
      <c r="F659" s="16"/>
      <c r="G659" s="16"/>
      <c r="H659" s="16"/>
      <c r="I659" s="16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5"/>
      <c r="AA659" s="65"/>
      <c r="AB659" s="65"/>
      <c r="AC659" s="65"/>
      <c r="AD659" s="64"/>
      <c r="AE659" s="64"/>
      <c r="AF659" s="64"/>
      <c r="AG659" s="64"/>
      <c r="AH659" s="16"/>
      <c r="AI659" s="16"/>
    </row>
    <row r="660" ht="15.75" customHeight="1">
      <c r="A660" s="64"/>
      <c r="B660" s="16"/>
      <c r="C660" s="16"/>
      <c r="D660" s="16"/>
      <c r="E660" s="16"/>
      <c r="F660" s="16"/>
      <c r="G660" s="16"/>
      <c r="H660" s="16"/>
      <c r="I660" s="16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5"/>
      <c r="AA660" s="65"/>
      <c r="AB660" s="65"/>
      <c r="AC660" s="65"/>
      <c r="AD660" s="64"/>
      <c r="AE660" s="64"/>
      <c r="AF660" s="64"/>
      <c r="AG660" s="64"/>
      <c r="AH660" s="16"/>
      <c r="AI660" s="16"/>
    </row>
    <row r="661" ht="15.75" customHeight="1">
      <c r="A661" s="64"/>
      <c r="B661" s="16"/>
      <c r="C661" s="16"/>
      <c r="D661" s="16"/>
      <c r="E661" s="16"/>
      <c r="F661" s="16"/>
      <c r="G661" s="16"/>
      <c r="H661" s="16"/>
      <c r="I661" s="16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5"/>
      <c r="AA661" s="65"/>
      <c r="AB661" s="65"/>
      <c r="AC661" s="65"/>
      <c r="AD661" s="64"/>
      <c r="AE661" s="64"/>
      <c r="AF661" s="64"/>
      <c r="AG661" s="64"/>
      <c r="AH661" s="16"/>
      <c r="AI661" s="16"/>
    </row>
    <row r="662" ht="15.75" customHeight="1">
      <c r="A662" s="64"/>
      <c r="B662" s="16"/>
      <c r="C662" s="16"/>
      <c r="D662" s="16"/>
      <c r="E662" s="16"/>
      <c r="F662" s="16"/>
      <c r="G662" s="16"/>
      <c r="H662" s="16"/>
      <c r="I662" s="16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5"/>
      <c r="AA662" s="65"/>
      <c r="AB662" s="65"/>
      <c r="AC662" s="65"/>
      <c r="AD662" s="64"/>
      <c r="AE662" s="64"/>
      <c r="AF662" s="64"/>
      <c r="AG662" s="64"/>
      <c r="AH662" s="16"/>
      <c r="AI662" s="16"/>
    </row>
    <row r="663" ht="15.75" customHeight="1">
      <c r="A663" s="64"/>
      <c r="B663" s="16"/>
      <c r="C663" s="16"/>
      <c r="D663" s="16"/>
      <c r="E663" s="16"/>
      <c r="F663" s="16"/>
      <c r="G663" s="16"/>
      <c r="H663" s="16"/>
      <c r="I663" s="16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5"/>
      <c r="AA663" s="65"/>
      <c r="AB663" s="65"/>
      <c r="AC663" s="65"/>
      <c r="AD663" s="64"/>
      <c r="AE663" s="64"/>
      <c r="AF663" s="64"/>
      <c r="AG663" s="64"/>
      <c r="AH663" s="16"/>
      <c r="AI663" s="16"/>
    </row>
    <row r="664" ht="15.75" customHeight="1">
      <c r="A664" s="64"/>
      <c r="B664" s="16"/>
      <c r="C664" s="16"/>
      <c r="D664" s="16"/>
      <c r="E664" s="16"/>
      <c r="F664" s="16"/>
      <c r="G664" s="16"/>
      <c r="H664" s="16"/>
      <c r="I664" s="16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5"/>
      <c r="AA664" s="65"/>
      <c r="AB664" s="65"/>
      <c r="AC664" s="65"/>
      <c r="AD664" s="64"/>
      <c r="AE664" s="64"/>
      <c r="AF664" s="64"/>
      <c r="AG664" s="64"/>
      <c r="AH664" s="16"/>
      <c r="AI664" s="16"/>
    </row>
    <row r="665" ht="15.75" customHeight="1">
      <c r="A665" s="64"/>
      <c r="B665" s="16"/>
      <c r="C665" s="16"/>
      <c r="D665" s="16"/>
      <c r="E665" s="16"/>
      <c r="F665" s="16"/>
      <c r="G665" s="16"/>
      <c r="H665" s="16"/>
      <c r="I665" s="16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5"/>
      <c r="AA665" s="65"/>
      <c r="AB665" s="65"/>
      <c r="AC665" s="65"/>
      <c r="AD665" s="64"/>
      <c r="AE665" s="64"/>
      <c r="AF665" s="64"/>
      <c r="AG665" s="64"/>
      <c r="AH665" s="16"/>
      <c r="AI665" s="16"/>
    </row>
    <row r="666" ht="15.75" customHeight="1">
      <c r="A666" s="64"/>
      <c r="B666" s="16"/>
      <c r="C666" s="16"/>
      <c r="D666" s="16"/>
      <c r="E666" s="16"/>
      <c r="F666" s="16"/>
      <c r="G666" s="16"/>
      <c r="H666" s="16"/>
      <c r="I666" s="16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5"/>
      <c r="AA666" s="65"/>
      <c r="AB666" s="65"/>
      <c r="AC666" s="65"/>
      <c r="AD666" s="64"/>
      <c r="AE666" s="64"/>
      <c r="AF666" s="64"/>
      <c r="AG666" s="64"/>
      <c r="AH666" s="16"/>
      <c r="AI666" s="16"/>
    </row>
    <row r="667" ht="15.75" customHeight="1">
      <c r="A667" s="64"/>
      <c r="B667" s="16"/>
      <c r="C667" s="16"/>
      <c r="D667" s="16"/>
      <c r="E667" s="16"/>
      <c r="F667" s="16"/>
      <c r="G667" s="16"/>
      <c r="H667" s="16"/>
      <c r="I667" s="16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5"/>
      <c r="AA667" s="65"/>
      <c r="AB667" s="65"/>
      <c r="AC667" s="65"/>
      <c r="AD667" s="64"/>
      <c r="AE667" s="64"/>
      <c r="AF667" s="64"/>
      <c r="AG667" s="64"/>
      <c r="AH667" s="16"/>
      <c r="AI667" s="16"/>
    </row>
    <row r="668" ht="15.75" customHeight="1">
      <c r="A668" s="64"/>
      <c r="B668" s="16"/>
      <c r="C668" s="16"/>
      <c r="D668" s="16"/>
      <c r="E668" s="16"/>
      <c r="F668" s="16"/>
      <c r="G668" s="16"/>
      <c r="H668" s="16"/>
      <c r="I668" s="16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5"/>
      <c r="AA668" s="65"/>
      <c r="AB668" s="65"/>
      <c r="AC668" s="65"/>
      <c r="AD668" s="64"/>
      <c r="AE668" s="64"/>
      <c r="AF668" s="64"/>
      <c r="AG668" s="64"/>
      <c r="AH668" s="16"/>
      <c r="AI668" s="16"/>
    </row>
    <row r="669" ht="15.75" customHeight="1">
      <c r="A669" s="64"/>
      <c r="B669" s="16"/>
      <c r="C669" s="16"/>
      <c r="D669" s="16"/>
      <c r="E669" s="16"/>
      <c r="F669" s="16"/>
      <c r="G669" s="16"/>
      <c r="H669" s="16"/>
      <c r="I669" s="16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5"/>
      <c r="AA669" s="65"/>
      <c r="AB669" s="65"/>
      <c r="AC669" s="65"/>
      <c r="AD669" s="64"/>
      <c r="AE669" s="64"/>
      <c r="AF669" s="64"/>
      <c r="AG669" s="64"/>
      <c r="AH669" s="16"/>
      <c r="AI669" s="16"/>
    </row>
    <row r="670" ht="15.75" customHeight="1">
      <c r="A670" s="64"/>
      <c r="B670" s="16"/>
      <c r="C670" s="16"/>
      <c r="D670" s="16"/>
      <c r="E670" s="16"/>
      <c r="F670" s="16"/>
      <c r="G670" s="16"/>
      <c r="H670" s="16"/>
      <c r="I670" s="16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5"/>
      <c r="AA670" s="65"/>
      <c r="AB670" s="65"/>
      <c r="AC670" s="65"/>
      <c r="AD670" s="64"/>
      <c r="AE670" s="64"/>
      <c r="AF670" s="64"/>
      <c r="AG670" s="64"/>
      <c r="AH670" s="16"/>
      <c r="AI670" s="16"/>
    </row>
    <row r="671" ht="15.75" customHeight="1">
      <c r="A671" s="64"/>
      <c r="B671" s="16"/>
      <c r="C671" s="16"/>
      <c r="D671" s="16"/>
      <c r="E671" s="16"/>
      <c r="F671" s="16"/>
      <c r="G671" s="16"/>
      <c r="H671" s="16"/>
      <c r="I671" s="16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5"/>
      <c r="AA671" s="65"/>
      <c r="AB671" s="65"/>
      <c r="AC671" s="65"/>
      <c r="AD671" s="64"/>
      <c r="AE671" s="64"/>
      <c r="AF671" s="64"/>
      <c r="AG671" s="64"/>
      <c r="AH671" s="16"/>
      <c r="AI671" s="16"/>
    </row>
    <row r="672" ht="15.75" customHeight="1">
      <c r="A672" s="64"/>
      <c r="B672" s="16"/>
      <c r="C672" s="16"/>
      <c r="D672" s="16"/>
      <c r="E672" s="16"/>
      <c r="F672" s="16"/>
      <c r="G672" s="16"/>
      <c r="H672" s="16"/>
      <c r="I672" s="16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5"/>
      <c r="AA672" s="65"/>
      <c r="AB672" s="65"/>
      <c r="AC672" s="65"/>
      <c r="AD672" s="64"/>
      <c r="AE672" s="64"/>
      <c r="AF672" s="64"/>
      <c r="AG672" s="64"/>
      <c r="AH672" s="16"/>
      <c r="AI672" s="16"/>
    </row>
    <row r="673" ht="15.75" customHeight="1">
      <c r="A673" s="64"/>
      <c r="B673" s="16"/>
      <c r="C673" s="16"/>
      <c r="D673" s="16"/>
      <c r="E673" s="16"/>
      <c r="F673" s="16"/>
      <c r="G673" s="16"/>
      <c r="H673" s="16"/>
      <c r="I673" s="16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5"/>
      <c r="AA673" s="65"/>
      <c r="AB673" s="65"/>
      <c r="AC673" s="65"/>
      <c r="AD673" s="64"/>
      <c r="AE673" s="64"/>
      <c r="AF673" s="64"/>
      <c r="AG673" s="64"/>
      <c r="AH673" s="16"/>
      <c r="AI673" s="16"/>
    </row>
    <row r="674" ht="15.75" customHeight="1">
      <c r="A674" s="64"/>
      <c r="B674" s="16"/>
      <c r="C674" s="16"/>
      <c r="D674" s="16"/>
      <c r="E674" s="16"/>
      <c r="F674" s="16"/>
      <c r="G674" s="16"/>
      <c r="H674" s="16"/>
      <c r="I674" s="16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5"/>
      <c r="AA674" s="65"/>
      <c r="AB674" s="65"/>
      <c r="AC674" s="65"/>
      <c r="AD674" s="64"/>
      <c r="AE674" s="64"/>
      <c r="AF674" s="64"/>
      <c r="AG674" s="64"/>
      <c r="AH674" s="16"/>
      <c r="AI674" s="16"/>
    </row>
    <row r="675" ht="15.75" customHeight="1">
      <c r="A675" s="64"/>
      <c r="B675" s="16"/>
      <c r="C675" s="16"/>
      <c r="D675" s="16"/>
      <c r="E675" s="16"/>
      <c r="F675" s="16"/>
      <c r="G675" s="16"/>
      <c r="H675" s="16"/>
      <c r="I675" s="16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5"/>
      <c r="AA675" s="65"/>
      <c r="AB675" s="65"/>
      <c r="AC675" s="65"/>
      <c r="AD675" s="64"/>
      <c r="AE675" s="64"/>
      <c r="AF675" s="64"/>
      <c r="AG675" s="64"/>
      <c r="AH675" s="16"/>
      <c r="AI675" s="16"/>
    </row>
    <row r="676" ht="15.75" customHeight="1">
      <c r="A676" s="64"/>
      <c r="B676" s="16"/>
      <c r="C676" s="16"/>
      <c r="D676" s="16"/>
      <c r="E676" s="16"/>
      <c r="F676" s="16"/>
      <c r="G676" s="16"/>
      <c r="H676" s="16"/>
      <c r="I676" s="16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5"/>
      <c r="AA676" s="65"/>
      <c r="AB676" s="65"/>
      <c r="AC676" s="65"/>
      <c r="AD676" s="64"/>
      <c r="AE676" s="64"/>
      <c r="AF676" s="64"/>
      <c r="AG676" s="64"/>
      <c r="AH676" s="16"/>
      <c r="AI676" s="16"/>
    </row>
    <row r="677" ht="15.75" customHeight="1">
      <c r="A677" s="64"/>
      <c r="B677" s="16"/>
      <c r="C677" s="16"/>
      <c r="D677" s="16"/>
      <c r="E677" s="16"/>
      <c r="F677" s="16"/>
      <c r="G677" s="16"/>
      <c r="H677" s="16"/>
      <c r="I677" s="16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5"/>
      <c r="AA677" s="65"/>
      <c r="AB677" s="65"/>
      <c r="AC677" s="65"/>
      <c r="AD677" s="64"/>
      <c r="AE677" s="64"/>
      <c r="AF677" s="64"/>
      <c r="AG677" s="64"/>
      <c r="AH677" s="16"/>
      <c r="AI677" s="16"/>
    </row>
    <row r="678" ht="15.75" customHeight="1">
      <c r="A678" s="64"/>
      <c r="B678" s="16"/>
      <c r="C678" s="16"/>
      <c r="D678" s="16"/>
      <c r="E678" s="16"/>
      <c r="F678" s="16"/>
      <c r="G678" s="16"/>
      <c r="H678" s="16"/>
      <c r="I678" s="16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5"/>
      <c r="AA678" s="65"/>
      <c r="AB678" s="65"/>
      <c r="AC678" s="65"/>
      <c r="AD678" s="64"/>
      <c r="AE678" s="64"/>
      <c r="AF678" s="64"/>
      <c r="AG678" s="64"/>
      <c r="AH678" s="16"/>
      <c r="AI678" s="16"/>
    </row>
    <row r="679" ht="15.75" customHeight="1">
      <c r="A679" s="64"/>
      <c r="B679" s="16"/>
      <c r="C679" s="16"/>
      <c r="D679" s="16"/>
      <c r="E679" s="16"/>
      <c r="F679" s="16"/>
      <c r="G679" s="16"/>
      <c r="H679" s="16"/>
      <c r="I679" s="16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5"/>
      <c r="AA679" s="65"/>
      <c r="AB679" s="65"/>
      <c r="AC679" s="65"/>
      <c r="AD679" s="64"/>
      <c r="AE679" s="64"/>
      <c r="AF679" s="64"/>
      <c r="AG679" s="64"/>
      <c r="AH679" s="16"/>
      <c r="AI679" s="16"/>
    </row>
    <row r="680" ht="15.75" customHeight="1">
      <c r="A680" s="64"/>
      <c r="B680" s="16"/>
      <c r="C680" s="16"/>
      <c r="D680" s="16"/>
      <c r="E680" s="16"/>
      <c r="F680" s="16"/>
      <c r="G680" s="16"/>
      <c r="H680" s="16"/>
      <c r="I680" s="16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5"/>
      <c r="AA680" s="65"/>
      <c r="AB680" s="65"/>
      <c r="AC680" s="65"/>
      <c r="AD680" s="64"/>
      <c r="AE680" s="64"/>
      <c r="AF680" s="64"/>
      <c r="AG680" s="64"/>
      <c r="AH680" s="16"/>
      <c r="AI680" s="16"/>
    </row>
    <row r="681" ht="15.75" customHeight="1">
      <c r="A681" s="64"/>
      <c r="B681" s="16"/>
      <c r="C681" s="16"/>
      <c r="D681" s="16"/>
      <c r="E681" s="16"/>
      <c r="F681" s="16"/>
      <c r="G681" s="16"/>
      <c r="H681" s="16"/>
      <c r="I681" s="16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5"/>
      <c r="AA681" s="65"/>
      <c r="AB681" s="65"/>
      <c r="AC681" s="65"/>
      <c r="AD681" s="64"/>
      <c r="AE681" s="64"/>
      <c r="AF681" s="64"/>
      <c r="AG681" s="64"/>
      <c r="AH681" s="16"/>
      <c r="AI681" s="16"/>
    </row>
    <row r="682" ht="15.75" customHeight="1">
      <c r="A682" s="64"/>
      <c r="B682" s="16"/>
      <c r="C682" s="16"/>
      <c r="D682" s="16"/>
      <c r="E682" s="16"/>
      <c r="F682" s="16"/>
      <c r="G682" s="16"/>
      <c r="H682" s="16"/>
      <c r="I682" s="16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5"/>
      <c r="AA682" s="65"/>
      <c r="AB682" s="65"/>
      <c r="AC682" s="65"/>
      <c r="AD682" s="64"/>
      <c r="AE682" s="64"/>
      <c r="AF682" s="64"/>
      <c r="AG682" s="64"/>
      <c r="AH682" s="16"/>
      <c r="AI682" s="16"/>
    </row>
    <row r="683" ht="15.75" customHeight="1">
      <c r="A683" s="64"/>
      <c r="B683" s="16"/>
      <c r="C683" s="16"/>
      <c r="D683" s="16"/>
      <c r="E683" s="16"/>
      <c r="F683" s="16"/>
      <c r="G683" s="16"/>
      <c r="H683" s="16"/>
      <c r="I683" s="16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5"/>
      <c r="AA683" s="65"/>
      <c r="AB683" s="65"/>
      <c r="AC683" s="65"/>
      <c r="AD683" s="64"/>
      <c r="AE683" s="64"/>
      <c r="AF683" s="64"/>
      <c r="AG683" s="64"/>
      <c r="AH683" s="16"/>
      <c r="AI683" s="16"/>
    </row>
    <row r="684" ht="15.75" customHeight="1">
      <c r="A684" s="64"/>
      <c r="B684" s="16"/>
      <c r="C684" s="16"/>
      <c r="D684" s="16"/>
      <c r="E684" s="16"/>
      <c r="F684" s="16"/>
      <c r="G684" s="16"/>
      <c r="H684" s="16"/>
      <c r="I684" s="16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5"/>
      <c r="AA684" s="65"/>
      <c r="AB684" s="65"/>
      <c r="AC684" s="65"/>
      <c r="AD684" s="64"/>
      <c r="AE684" s="64"/>
      <c r="AF684" s="64"/>
      <c r="AG684" s="64"/>
      <c r="AH684" s="16"/>
      <c r="AI684" s="16"/>
    </row>
    <row r="685" ht="15.75" customHeight="1">
      <c r="A685" s="64"/>
      <c r="B685" s="16"/>
      <c r="C685" s="16"/>
      <c r="D685" s="16"/>
      <c r="E685" s="16"/>
      <c r="F685" s="16"/>
      <c r="G685" s="16"/>
      <c r="H685" s="16"/>
      <c r="I685" s="16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5"/>
      <c r="AA685" s="65"/>
      <c r="AB685" s="65"/>
      <c r="AC685" s="65"/>
      <c r="AD685" s="64"/>
      <c r="AE685" s="64"/>
      <c r="AF685" s="64"/>
      <c r="AG685" s="64"/>
      <c r="AH685" s="16"/>
      <c r="AI685" s="16"/>
    </row>
    <row r="686" ht="15.75" customHeight="1">
      <c r="A686" s="64"/>
      <c r="B686" s="16"/>
      <c r="C686" s="16"/>
      <c r="D686" s="16"/>
      <c r="E686" s="16"/>
      <c r="F686" s="16"/>
      <c r="G686" s="16"/>
      <c r="H686" s="16"/>
      <c r="I686" s="16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5"/>
      <c r="AA686" s="65"/>
      <c r="AB686" s="65"/>
      <c r="AC686" s="65"/>
      <c r="AD686" s="64"/>
      <c r="AE686" s="64"/>
      <c r="AF686" s="64"/>
      <c r="AG686" s="64"/>
      <c r="AH686" s="16"/>
      <c r="AI686" s="16"/>
    </row>
    <row r="687" ht="15.75" customHeight="1">
      <c r="A687" s="64"/>
      <c r="B687" s="16"/>
      <c r="C687" s="16"/>
      <c r="D687" s="16"/>
      <c r="E687" s="16"/>
      <c r="F687" s="16"/>
      <c r="G687" s="16"/>
      <c r="H687" s="16"/>
      <c r="I687" s="16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5"/>
      <c r="AA687" s="65"/>
      <c r="AB687" s="65"/>
      <c r="AC687" s="65"/>
      <c r="AD687" s="64"/>
      <c r="AE687" s="64"/>
      <c r="AF687" s="64"/>
      <c r="AG687" s="64"/>
      <c r="AH687" s="16"/>
      <c r="AI687" s="16"/>
    </row>
    <row r="688" ht="15.75" customHeight="1">
      <c r="A688" s="64"/>
      <c r="B688" s="16"/>
      <c r="C688" s="16"/>
      <c r="D688" s="16"/>
      <c r="E688" s="16"/>
      <c r="F688" s="16"/>
      <c r="G688" s="16"/>
      <c r="H688" s="16"/>
      <c r="I688" s="16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5"/>
      <c r="AA688" s="65"/>
      <c r="AB688" s="65"/>
      <c r="AC688" s="65"/>
      <c r="AD688" s="64"/>
      <c r="AE688" s="64"/>
      <c r="AF688" s="64"/>
      <c r="AG688" s="64"/>
      <c r="AH688" s="16"/>
      <c r="AI688" s="16"/>
    </row>
    <row r="689" ht="15.75" customHeight="1">
      <c r="A689" s="64"/>
      <c r="B689" s="16"/>
      <c r="C689" s="16"/>
      <c r="D689" s="16"/>
      <c r="E689" s="16"/>
      <c r="F689" s="16"/>
      <c r="G689" s="16"/>
      <c r="H689" s="16"/>
      <c r="I689" s="16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5"/>
      <c r="AA689" s="65"/>
      <c r="AB689" s="65"/>
      <c r="AC689" s="65"/>
      <c r="AD689" s="64"/>
      <c r="AE689" s="64"/>
      <c r="AF689" s="64"/>
      <c r="AG689" s="64"/>
      <c r="AH689" s="16"/>
      <c r="AI689" s="16"/>
    </row>
    <row r="690" ht="15.75" customHeight="1">
      <c r="A690" s="64"/>
      <c r="B690" s="16"/>
      <c r="C690" s="16"/>
      <c r="D690" s="16"/>
      <c r="E690" s="16"/>
      <c r="F690" s="16"/>
      <c r="G690" s="16"/>
      <c r="H690" s="16"/>
      <c r="I690" s="16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5"/>
      <c r="AA690" s="65"/>
      <c r="AB690" s="65"/>
      <c r="AC690" s="65"/>
      <c r="AD690" s="64"/>
      <c r="AE690" s="64"/>
      <c r="AF690" s="64"/>
      <c r="AG690" s="64"/>
      <c r="AH690" s="16"/>
      <c r="AI690" s="16"/>
    </row>
    <row r="691" ht="15.75" customHeight="1">
      <c r="A691" s="64"/>
      <c r="B691" s="16"/>
      <c r="C691" s="16"/>
      <c r="D691" s="16"/>
      <c r="E691" s="16"/>
      <c r="F691" s="16"/>
      <c r="G691" s="16"/>
      <c r="H691" s="16"/>
      <c r="I691" s="16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5"/>
      <c r="AA691" s="65"/>
      <c r="AB691" s="65"/>
      <c r="AC691" s="65"/>
      <c r="AD691" s="64"/>
      <c r="AE691" s="64"/>
      <c r="AF691" s="64"/>
      <c r="AG691" s="64"/>
      <c r="AH691" s="16"/>
      <c r="AI691" s="16"/>
    </row>
    <row r="692" ht="15.75" customHeight="1">
      <c r="A692" s="64"/>
      <c r="B692" s="16"/>
      <c r="C692" s="16"/>
      <c r="D692" s="16"/>
      <c r="E692" s="16"/>
      <c r="F692" s="16"/>
      <c r="G692" s="16"/>
      <c r="H692" s="16"/>
      <c r="I692" s="16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5"/>
      <c r="AA692" s="65"/>
      <c r="AB692" s="65"/>
      <c r="AC692" s="65"/>
      <c r="AD692" s="64"/>
      <c r="AE692" s="64"/>
      <c r="AF692" s="64"/>
      <c r="AG692" s="64"/>
      <c r="AH692" s="16"/>
      <c r="AI692" s="16"/>
    </row>
    <row r="693" ht="15.75" customHeight="1">
      <c r="A693" s="64"/>
      <c r="B693" s="16"/>
      <c r="C693" s="16"/>
      <c r="D693" s="16"/>
      <c r="E693" s="16"/>
      <c r="F693" s="16"/>
      <c r="G693" s="16"/>
      <c r="H693" s="16"/>
      <c r="I693" s="16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5"/>
      <c r="AA693" s="65"/>
      <c r="AB693" s="65"/>
      <c r="AC693" s="65"/>
      <c r="AD693" s="64"/>
      <c r="AE693" s="64"/>
      <c r="AF693" s="64"/>
      <c r="AG693" s="64"/>
      <c r="AH693" s="16"/>
      <c r="AI693" s="16"/>
    </row>
    <row r="694" ht="15.75" customHeight="1">
      <c r="A694" s="64"/>
      <c r="B694" s="16"/>
      <c r="C694" s="16"/>
      <c r="D694" s="16"/>
      <c r="E694" s="16"/>
      <c r="F694" s="16"/>
      <c r="G694" s="16"/>
      <c r="H694" s="16"/>
      <c r="I694" s="16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5"/>
      <c r="AA694" s="65"/>
      <c r="AB694" s="65"/>
      <c r="AC694" s="65"/>
      <c r="AD694" s="64"/>
      <c r="AE694" s="64"/>
      <c r="AF694" s="64"/>
      <c r="AG694" s="64"/>
      <c r="AH694" s="16"/>
      <c r="AI694" s="16"/>
    </row>
    <row r="695" ht="15.75" customHeight="1">
      <c r="A695" s="64"/>
      <c r="B695" s="16"/>
      <c r="C695" s="16"/>
      <c r="D695" s="16"/>
      <c r="E695" s="16"/>
      <c r="F695" s="16"/>
      <c r="G695" s="16"/>
      <c r="H695" s="16"/>
      <c r="I695" s="16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5"/>
      <c r="AA695" s="65"/>
      <c r="AB695" s="65"/>
      <c r="AC695" s="65"/>
      <c r="AD695" s="64"/>
      <c r="AE695" s="64"/>
      <c r="AF695" s="64"/>
      <c r="AG695" s="64"/>
      <c r="AH695" s="16"/>
      <c r="AI695" s="16"/>
    </row>
    <row r="696" ht="15.75" customHeight="1">
      <c r="A696" s="64"/>
      <c r="B696" s="16"/>
      <c r="C696" s="16"/>
      <c r="D696" s="16"/>
      <c r="E696" s="16"/>
      <c r="F696" s="16"/>
      <c r="G696" s="16"/>
      <c r="H696" s="16"/>
      <c r="I696" s="16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5"/>
      <c r="AA696" s="65"/>
      <c r="AB696" s="65"/>
      <c r="AC696" s="65"/>
      <c r="AD696" s="64"/>
      <c r="AE696" s="64"/>
      <c r="AF696" s="64"/>
      <c r="AG696" s="64"/>
      <c r="AH696" s="16"/>
      <c r="AI696" s="16"/>
    </row>
    <row r="697" ht="15.75" customHeight="1">
      <c r="A697" s="64"/>
      <c r="B697" s="16"/>
      <c r="C697" s="16"/>
      <c r="D697" s="16"/>
      <c r="E697" s="16"/>
      <c r="F697" s="16"/>
      <c r="G697" s="16"/>
      <c r="H697" s="16"/>
      <c r="I697" s="16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5"/>
      <c r="AA697" s="65"/>
      <c r="AB697" s="65"/>
      <c r="AC697" s="65"/>
      <c r="AD697" s="64"/>
      <c r="AE697" s="64"/>
      <c r="AF697" s="64"/>
      <c r="AG697" s="64"/>
      <c r="AH697" s="16"/>
      <c r="AI697" s="16"/>
    </row>
    <row r="698" ht="15.75" customHeight="1">
      <c r="A698" s="64"/>
      <c r="B698" s="16"/>
      <c r="C698" s="16"/>
      <c r="D698" s="16"/>
      <c r="E698" s="16"/>
      <c r="F698" s="16"/>
      <c r="G698" s="16"/>
      <c r="H698" s="16"/>
      <c r="I698" s="16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5"/>
      <c r="AA698" s="65"/>
      <c r="AB698" s="65"/>
      <c r="AC698" s="65"/>
      <c r="AD698" s="64"/>
      <c r="AE698" s="64"/>
      <c r="AF698" s="64"/>
      <c r="AG698" s="64"/>
      <c r="AH698" s="16"/>
      <c r="AI698" s="16"/>
    </row>
    <row r="699" ht="15.75" customHeight="1">
      <c r="A699" s="64"/>
      <c r="B699" s="16"/>
      <c r="C699" s="16"/>
      <c r="D699" s="16"/>
      <c r="E699" s="16"/>
      <c r="F699" s="16"/>
      <c r="G699" s="16"/>
      <c r="H699" s="16"/>
      <c r="I699" s="16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5"/>
      <c r="AA699" s="65"/>
      <c r="AB699" s="65"/>
      <c r="AC699" s="65"/>
      <c r="AD699" s="64"/>
      <c r="AE699" s="64"/>
      <c r="AF699" s="64"/>
      <c r="AG699" s="64"/>
      <c r="AH699" s="16"/>
      <c r="AI699" s="16"/>
    </row>
    <row r="700" ht="15.75" customHeight="1">
      <c r="A700" s="64"/>
      <c r="B700" s="16"/>
      <c r="C700" s="16"/>
      <c r="D700" s="16"/>
      <c r="E700" s="16"/>
      <c r="F700" s="16"/>
      <c r="G700" s="16"/>
      <c r="H700" s="16"/>
      <c r="I700" s="16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5"/>
      <c r="AA700" s="65"/>
      <c r="AB700" s="65"/>
      <c r="AC700" s="65"/>
      <c r="AD700" s="64"/>
      <c r="AE700" s="64"/>
      <c r="AF700" s="64"/>
      <c r="AG700" s="64"/>
      <c r="AH700" s="16"/>
      <c r="AI700" s="16"/>
    </row>
    <row r="701" ht="15.75" customHeight="1">
      <c r="A701" s="64"/>
      <c r="B701" s="16"/>
      <c r="C701" s="16"/>
      <c r="D701" s="16"/>
      <c r="E701" s="16"/>
      <c r="F701" s="16"/>
      <c r="G701" s="16"/>
      <c r="H701" s="16"/>
      <c r="I701" s="16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5"/>
      <c r="AA701" s="65"/>
      <c r="AB701" s="65"/>
      <c r="AC701" s="65"/>
      <c r="AD701" s="64"/>
      <c r="AE701" s="64"/>
      <c r="AF701" s="64"/>
      <c r="AG701" s="64"/>
      <c r="AH701" s="16"/>
      <c r="AI701" s="16"/>
    </row>
    <row r="702" ht="15.75" customHeight="1">
      <c r="A702" s="64"/>
      <c r="B702" s="16"/>
      <c r="C702" s="16"/>
      <c r="D702" s="16"/>
      <c r="E702" s="16"/>
      <c r="F702" s="16"/>
      <c r="G702" s="16"/>
      <c r="H702" s="16"/>
      <c r="I702" s="16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5"/>
      <c r="AA702" s="65"/>
      <c r="AB702" s="65"/>
      <c r="AC702" s="65"/>
      <c r="AD702" s="64"/>
      <c r="AE702" s="64"/>
      <c r="AF702" s="64"/>
      <c r="AG702" s="64"/>
      <c r="AH702" s="16"/>
      <c r="AI702" s="16"/>
    </row>
    <row r="703" ht="15.75" customHeight="1">
      <c r="A703" s="64"/>
      <c r="B703" s="16"/>
      <c r="C703" s="16"/>
      <c r="D703" s="16"/>
      <c r="E703" s="16"/>
      <c r="F703" s="16"/>
      <c r="G703" s="16"/>
      <c r="H703" s="16"/>
      <c r="I703" s="16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5"/>
      <c r="AA703" s="65"/>
      <c r="AB703" s="65"/>
      <c r="AC703" s="65"/>
      <c r="AD703" s="64"/>
      <c r="AE703" s="64"/>
      <c r="AF703" s="64"/>
      <c r="AG703" s="64"/>
      <c r="AH703" s="16"/>
      <c r="AI703" s="16"/>
    </row>
    <row r="704" ht="15.75" customHeight="1">
      <c r="A704" s="64"/>
      <c r="B704" s="16"/>
      <c r="C704" s="16"/>
      <c r="D704" s="16"/>
      <c r="E704" s="16"/>
      <c r="F704" s="16"/>
      <c r="G704" s="16"/>
      <c r="H704" s="16"/>
      <c r="I704" s="16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5"/>
      <c r="AA704" s="65"/>
      <c r="AB704" s="65"/>
      <c r="AC704" s="65"/>
      <c r="AD704" s="64"/>
      <c r="AE704" s="64"/>
      <c r="AF704" s="64"/>
      <c r="AG704" s="64"/>
      <c r="AH704" s="16"/>
      <c r="AI704" s="16"/>
    </row>
    <row r="705" ht="15.75" customHeight="1">
      <c r="A705" s="64"/>
      <c r="B705" s="16"/>
      <c r="C705" s="16"/>
      <c r="D705" s="16"/>
      <c r="E705" s="16"/>
      <c r="F705" s="16"/>
      <c r="G705" s="16"/>
      <c r="H705" s="16"/>
      <c r="I705" s="16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5"/>
      <c r="AA705" s="65"/>
      <c r="AB705" s="65"/>
      <c r="AC705" s="65"/>
      <c r="AD705" s="64"/>
      <c r="AE705" s="64"/>
      <c r="AF705" s="64"/>
      <c r="AG705" s="64"/>
      <c r="AH705" s="16"/>
      <c r="AI705" s="16"/>
    </row>
    <row r="706" ht="15.75" customHeight="1">
      <c r="A706" s="64"/>
      <c r="B706" s="16"/>
      <c r="C706" s="16"/>
      <c r="D706" s="16"/>
      <c r="E706" s="16"/>
      <c r="F706" s="16"/>
      <c r="G706" s="16"/>
      <c r="H706" s="16"/>
      <c r="I706" s="16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5"/>
      <c r="AA706" s="65"/>
      <c r="AB706" s="65"/>
      <c r="AC706" s="65"/>
      <c r="AD706" s="64"/>
      <c r="AE706" s="64"/>
      <c r="AF706" s="64"/>
      <c r="AG706" s="64"/>
      <c r="AH706" s="16"/>
      <c r="AI706" s="16"/>
    </row>
    <row r="707" ht="15.75" customHeight="1">
      <c r="A707" s="64"/>
      <c r="B707" s="16"/>
      <c r="C707" s="16"/>
      <c r="D707" s="16"/>
      <c r="E707" s="16"/>
      <c r="F707" s="16"/>
      <c r="G707" s="16"/>
      <c r="H707" s="16"/>
      <c r="I707" s="16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5"/>
      <c r="AA707" s="65"/>
      <c r="AB707" s="65"/>
      <c r="AC707" s="65"/>
      <c r="AD707" s="64"/>
      <c r="AE707" s="64"/>
      <c r="AF707" s="64"/>
      <c r="AG707" s="64"/>
      <c r="AH707" s="16"/>
      <c r="AI707" s="16"/>
    </row>
    <row r="708" ht="15.75" customHeight="1">
      <c r="A708" s="64"/>
      <c r="B708" s="16"/>
      <c r="C708" s="16"/>
      <c r="D708" s="16"/>
      <c r="E708" s="16"/>
      <c r="F708" s="16"/>
      <c r="G708" s="16"/>
      <c r="H708" s="16"/>
      <c r="I708" s="16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5"/>
      <c r="AA708" s="65"/>
      <c r="AB708" s="65"/>
      <c r="AC708" s="65"/>
      <c r="AD708" s="64"/>
      <c r="AE708" s="64"/>
      <c r="AF708" s="64"/>
      <c r="AG708" s="64"/>
      <c r="AH708" s="16"/>
      <c r="AI708" s="16"/>
    </row>
    <row r="709" ht="15.75" customHeight="1">
      <c r="A709" s="64"/>
      <c r="B709" s="16"/>
      <c r="C709" s="16"/>
      <c r="D709" s="16"/>
      <c r="E709" s="16"/>
      <c r="F709" s="16"/>
      <c r="G709" s="16"/>
      <c r="H709" s="16"/>
      <c r="I709" s="16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5"/>
      <c r="AA709" s="65"/>
      <c r="AB709" s="65"/>
      <c r="AC709" s="65"/>
      <c r="AD709" s="64"/>
      <c r="AE709" s="64"/>
      <c r="AF709" s="64"/>
      <c r="AG709" s="64"/>
      <c r="AH709" s="16"/>
      <c r="AI709" s="16"/>
    </row>
    <row r="710" ht="15.75" customHeight="1">
      <c r="A710" s="64"/>
      <c r="B710" s="16"/>
      <c r="C710" s="16"/>
      <c r="D710" s="16"/>
      <c r="E710" s="16"/>
      <c r="F710" s="16"/>
      <c r="G710" s="16"/>
      <c r="H710" s="16"/>
      <c r="I710" s="16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5"/>
      <c r="AA710" s="65"/>
      <c r="AB710" s="65"/>
      <c r="AC710" s="65"/>
      <c r="AD710" s="64"/>
      <c r="AE710" s="64"/>
      <c r="AF710" s="64"/>
      <c r="AG710" s="64"/>
      <c r="AH710" s="16"/>
      <c r="AI710" s="16"/>
    </row>
    <row r="711" ht="15.75" customHeight="1">
      <c r="A711" s="64"/>
      <c r="B711" s="16"/>
      <c r="C711" s="16"/>
      <c r="D711" s="16"/>
      <c r="E711" s="16"/>
      <c r="F711" s="16"/>
      <c r="G711" s="16"/>
      <c r="H711" s="16"/>
      <c r="I711" s="16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5"/>
      <c r="AA711" s="65"/>
      <c r="AB711" s="65"/>
      <c r="AC711" s="65"/>
      <c r="AD711" s="64"/>
      <c r="AE711" s="64"/>
      <c r="AF711" s="64"/>
      <c r="AG711" s="64"/>
      <c r="AH711" s="16"/>
      <c r="AI711" s="16"/>
    </row>
    <row r="712" ht="15.75" customHeight="1">
      <c r="A712" s="64"/>
      <c r="B712" s="16"/>
      <c r="C712" s="16"/>
      <c r="D712" s="16"/>
      <c r="E712" s="16"/>
      <c r="F712" s="16"/>
      <c r="G712" s="16"/>
      <c r="H712" s="16"/>
      <c r="I712" s="16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5"/>
      <c r="AA712" s="65"/>
      <c r="AB712" s="65"/>
      <c r="AC712" s="65"/>
      <c r="AD712" s="64"/>
      <c r="AE712" s="64"/>
      <c r="AF712" s="64"/>
      <c r="AG712" s="64"/>
      <c r="AH712" s="16"/>
      <c r="AI712" s="16"/>
    </row>
    <row r="713" ht="15.75" customHeight="1">
      <c r="A713" s="64"/>
      <c r="B713" s="16"/>
      <c r="C713" s="16"/>
      <c r="D713" s="16"/>
      <c r="E713" s="16"/>
      <c r="F713" s="16"/>
      <c r="G713" s="16"/>
      <c r="H713" s="16"/>
      <c r="I713" s="16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5"/>
      <c r="AA713" s="65"/>
      <c r="AB713" s="65"/>
      <c r="AC713" s="65"/>
      <c r="AD713" s="64"/>
      <c r="AE713" s="64"/>
      <c r="AF713" s="64"/>
      <c r="AG713" s="64"/>
      <c r="AH713" s="16"/>
      <c r="AI713" s="16"/>
    </row>
    <row r="714" ht="15.75" customHeight="1">
      <c r="A714" s="64"/>
      <c r="B714" s="16"/>
      <c r="C714" s="16"/>
      <c r="D714" s="16"/>
      <c r="E714" s="16"/>
      <c r="F714" s="16"/>
      <c r="G714" s="16"/>
      <c r="H714" s="16"/>
      <c r="I714" s="16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5"/>
      <c r="AA714" s="65"/>
      <c r="AB714" s="65"/>
      <c r="AC714" s="65"/>
      <c r="AD714" s="64"/>
      <c r="AE714" s="64"/>
      <c r="AF714" s="64"/>
      <c r="AG714" s="64"/>
      <c r="AH714" s="16"/>
      <c r="AI714" s="16"/>
    </row>
    <row r="715" ht="15.75" customHeight="1">
      <c r="A715" s="64"/>
      <c r="B715" s="16"/>
      <c r="C715" s="16"/>
      <c r="D715" s="16"/>
      <c r="E715" s="16"/>
      <c r="F715" s="16"/>
      <c r="G715" s="16"/>
      <c r="H715" s="16"/>
      <c r="I715" s="16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5"/>
      <c r="AA715" s="65"/>
      <c r="AB715" s="65"/>
      <c r="AC715" s="65"/>
      <c r="AD715" s="64"/>
      <c r="AE715" s="64"/>
      <c r="AF715" s="64"/>
      <c r="AG715" s="64"/>
      <c r="AH715" s="16"/>
      <c r="AI715" s="16"/>
    </row>
    <row r="716" ht="15.75" customHeight="1">
      <c r="A716" s="64"/>
      <c r="B716" s="16"/>
      <c r="C716" s="16"/>
      <c r="D716" s="16"/>
      <c r="E716" s="16"/>
      <c r="F716" s="16"/>
      <c r="G716" s="16"/>
      <c r="H716" s="16"/>
      <c r="I716" s="16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5"/>
      <c r="AA716" s="65"/>
      <c r="AB716" s="65"/>
      <c r="AC716" s="65"/>
      <c r="AD716" s="64"/>
      <c r="AE716" s="64"/>
      <c r="AF716" s="64"/>
      <c r="AG716" s="64"/>
      <c r="AH716" s="16"/>
      <c r="AI716" s="16"/>
    </row>
    <row r="717" ht="15.75" customHeight="1">
      <c r="A717" s="64"/>
      <c r="B717" s="16"/>
      <c r="C717" s="16"/>
      <c r="D717" s="16"/>
      <c r="E717" s="16"/>
      <c r="F717" s="16"/>
      <c r="G717" s="16"/>
      <c r="H717" s="16"/>
      <c r="I717" s="16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5"/>
      <c r="AA717" s="65"/>
      <c r="AB717" s="65"/>
      <c r="AC717" s="65"/>
      <c r="AD717" s="64"/>
      <c r="AE717" s="64"/>
      <c r="AF717" s="64"/>
      <c r="AG717" s="64"/>
      <c r="AH717" s="16"/>
      <c r="AI717" s="16"/>
    </row>
    <row r="718" ht="15.75" customHeight="1">
      <c r="A718" s="64"/>
      <c r="B718" s="16"/>
      <c r="C718" s="16"/>
      <c r="D718" s="16"/>
      <c r="E718" s="16"/>
      <c r="F718" s="16"/>
      <c r="G718" s="16"/>
      <c r="H718" s="16"/>
      <c r="I718" s="16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5"/>
      <c r="AA718" s="65"/>
      <c r="AB718" s="65"/>
      <c r="AC718" s="65"/>
      <c r="AD718" s="64"/>
      <c r="AE718" s="64"/>
      <c r="AF718" s="64"/>
      <c r="AG718" s="64"/>
      <c r="AH718" s="16"/>
      <c r="AI718" s="16"/>
    </row>
    <row r="719" ht="15.75" customHeight="1">
      <c r="A719" s="64"/>
      <c r="B719" s="16"/>
      <c r="C719" s="16"/>
      <c r="D719" s="16"/>
      <c r="E719" s="16"/>
      <c r="F719" s="16"/>
      <c r="G719" s="16"/>
      <c r="H719" s="16"/>
      <c r="I719" s="16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5"/>
      <c r="AA719" s="65"/>
      <c r="AB719" s="65"/>
      <c r="AC719" s="65"/>
      <c r="AD719" s="64"/>
      <c r="AE719" s="64"/>
      <c r="AF719" s="64"/>
      <c r="AG719" s="64"/>
      <c r="AH719" s="16"/>
      <c r="AI719" s="16"/>
    </row>
    <row r="720" ht="15.75" customHeight="1">
      <c r="A720" s="64"/>
      <c r="B720" s="16"/>
      <c r="C720" s="16"/>
      <c r="D720" s="16"/>
      <c r="E720" s="16"/>
      <c r="F720" s="16"/>
      <c r="G720" s="16"/>
      <c r="H720" s="16"/>
      <c r="I720" s="16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5"/>
      <c r="AA720" s="65"/>
      <c r="AB720" s="65"/>
      <c r="AC720" s="65"/>
      <c r="AD720" s="64"/>
      <c r="AE720" s="64"/>
      <c r="AF720" s="64"/>
      <c r="AG720" s="64"/>
      <c r="AH720" s="16"/>
      <c r="AI720" s="16"/>
    </row>
    <row r="721" ht="15.75" customHeight="1">
      <c r="A721" s="64"/>
      <c r="B721" s="16"/>
      <c r="C721" s="16"/>
      <c r="D721" s="16"/>
      <c r="E721" s="16"/>
      <c r="F721" s="16"/>
      <c r="G721" s="16"/>
      <c r="H721" s="16"/>
      <c r="I721" s="16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5"/>
      <c r="AA721" s="65"/>
      <c r="AB721" s="65"/>
      <c r="AC721" s="65"/>
      <c r="AD721" s="64"/>
      <c r="AE721" s="64"/>
      <c r="AF721" s="64"/>
      <c r="AG721" s="64"/>
      <c r="AH721" s="16"/>
      <c r="AI721" s="16"/>
    </row>
    <row r="722" ht="15.75" customHeight="1">
      <c r="A722" s="64"/>
      <c r="B722" s="16"/>
      <c r="C722" s="16"/>
      <c r="D722" s="16"/>
      <c r="E722" s="16"/>
      <c r="F722" s="16"/>
      <c r="G722" s="16"/>
      <c r="H722" s="16"/>
      <c r="I722" s="16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5"/>
      <c r="AA722" s="65"/>
      <c r="AB722" s="65"/>
      <c r="AC722" s="65"/>
      <c r="AD722" s="64"/>
      <c r="AE722" s="64"/>
      <c r="AF722" s="64"/>
      <c r="AG722" s="64"/>
      <c r="AH722" s="16"/>
      <c r="AI722" s="16"/>
    </row>
    <row r="723" ht="15.75" customHeight="1">
      <c r="A723" s="64"/>
      <c r="B723" s="16"/>
      <c r="C723" s="16"/>
      <c r="D723" s="16"/>
      <c r="E723" s="16"/>
      <c r="F723" s="16"/>
      <c r="G723" s="16"/>
      <c r="H723" s="16"/>
      <c r="I723" s="16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5"/>
      <c r="AA723" s="65"/>
      <c r="AB723" s="65"/>
      <c r="AC723" s="65"/>
      <c r="AD723" s="64"/>
      <c r="AE723" s="64"/>
      <c r="AF723" s="64"/>
      <c r="AG723" s="64"/>
      <c r="AH723" s="16"/>
      <c r="AI723" s="16"/>
    </row>
    <row r="724" ht="15.75" customHeight="1">
      <c r="A724" s="64"/>
      <c r="B724" s="16"/>
      <c r="C724" s="16"/>
      <c r="D724" s="16"/>
      <c r="E724" s="16"/>
      <c r="F724" s="16"/>
      <c r="G724" s="16"/>
      <c r="H724" s="16"/>
      <c r="I724" s="16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5"/>
      <c r="AA724" s="65"/>
      <c r="AB724" s="65"/>
      <c r="AC724" s="65"/>
      <c r="AD724" s="64"/>
      <c r="AE724" s="64"/>
      <c r="AF724" s="64"/>
      <c r="AG724" s="64"/>
      <c r="AH724" s="16"/>
      <c r="AI724" s="16"/>
    </row>
    <row r="725" ht="15.75" customHeight="1">
      <c r="A725" s="64"/>
      <c r="B725" s="16"/>
      <c r="C725" s="16"/>
      <c r="D725" s="16"/>
      <c r="E725" s="16"/>
      <c r="F725" s="16"/>
      <c r="G725" s="16"/>
      <c r="H725" s="16"/>
      <c r="I725" s="16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5"/>
      <c r="AA725" s="65"/>
      <c r="AB725" s="65"/>
      <c r="AC725" s="65"/>
      <c r="AD725" s="64"/>
      <c r="AE725" s="64"/>
      <c r="AF725" s="64"/>
      <c r="AG725" s="64"/>
      <c r="AH725" s="16"/>
      <c r="AI725" s="16"/>
    </row>
    <row r="726" ht="15.75" customHeight="1">
      <c r="A726" s="64"/>
      <c r="B726" s="16"/>
      <c r="C726" s="16"/>
      <c r="D726" s="16"/>
      <c r="E726" s="16"/>
      <c r="F726" s="16"/>
      <c r="G726" s="16"/>
      <c r="H726" s="16"/>
      <c r="I726" s="16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5"/>
      <c r="AA726" s="65"/>
      <c r="AB726" s="65"/>
      <c r="AC726" s="65"/>
      <c r="AD726" s="64"/>
      <c r="AE726" s="64"/>
      <c r="AF726" s="64"/>
      <c r="AG726" s="64"/>
      <c r="AH726" s="16"/>
      <c r="AI726" s="16"/>
    </row>
    <row r="727" ht="15.75" customHeight="1">
      <c r="A727" s="64"/>
      <c r="B727" s="16"/>
      <c r="C727" s="16"/>
      <c r="D727" s="16"/>
      <c r="E727" s="16"/>
      <c r="F727" s="16"/>
      <c r="G727" s="16"/>
      <c r="H727" s="16"/>
      <c r="I727" s="16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5"/>
      <c r="AA727" s="65"/>
      <c r="AB727" s="65"/>
      <c r="AC727" s="65"/>
      <c r="AD727" s="64"/>
      <c r="AE727" s="64"/>
      <c r="AF727" s="64"/>
      <c r="AG727" s="64"/>
      <c r="AH727" s="16"/>
      <c r="AI727" s="16"/>
    </row>
    <row r="728" ht="15.75" customHeight="1">
      <c r="A728" s="64"/>
      <c r="B728" s="16"/>
      <c r="C728" s="16"/>
      <c r="D728" s="16"/>
      <c r="E728" s="16"/>
      <c r="F728" s="16"/>
      <c r="G728" s="16"/>
      <c r="H728" s="16"/>
      <c r="I728" s="16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5"/>
      <c r="AA728" s="65"/>
      <c r="AB728" s="65"/>
      <c r="AC728" s="65"/>
      <c r="AD728" s="64"/>
      <c r="AE728" s="64"/>
      <c r="AF728" s="64"/>
      <c r="AG728" s="64"/>
      <c r="AH728" s="16"/>
      <c r="AI728" s="16"/>
    </row>
    <row r="729" ht="15.75" customHeight="1">
      <c r="A729" s="64"/>
      <c r="B729" s="16"/>
      <c r="C729" s="16"/>
      <c r="D729" s="16"/>
      <c r="E729" s="16"/>
      <c r="F729" s="16"/>
      <c r="G729" s="16"/>
      <c r="H729" s="16"/>
      <c r="I729" s="16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5"/>
      <c r="AA729" s="65"/>
      <c r="AB729" s="65"/>
      <c r="AC729" s="65"/>
      <c r="AD729" s="64"/>
      <c r="AE729" s="64"/>
      <c r="AF729" s="64"/>
      <c r="AG729" s="64"/>
      <c r="AH729" s="16"/>
      <c r="AI729" s="16"/>
    </row>
    <row r="730" ht="15.75" customHeight="1">
      <c r="A730" s="64"/>
      <c r="B730" s="16"/>
      <c r="C730" s="16"/>
      <c r="D730" s="16"/>
      <c r="E730" s="16"/>
      <c r="F730" s="16"/>
      <c r="G730" s="16"/>
      <c r="H730" s="16"/>
      <c r="I730" s="16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5"/>
      <c r="AA730" s="65"/>
      <c r="AB730" s="65"/>
      <c r="AC730" s="65"/>
      <c r="AD730" s="64"/>
      <c r="AE730" s="64"/>
      <c r="AF730" s="64"/>
      <c r="AG730" s="64"/>
      <c r="AH730" s="16"/>
      <c r="AI730" s="16"/>
    </row>
    <row r="731" ht="15.75" customHeight="1">
      <c r="A731" s="64"/>
      <c r="B731" s="16"/>
      <c r="C731" s="16"/>
      <c r="D731" s="16"/>
      <c r="E731" s="16"/>
      <c r="F731" s="16"/>
      <c r="G731" s="16"/>
      <c r="H731" s="16"/>
      <c r="I731" s="16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5"/>
      <c r="AA731" s="65"/>
      <c r="AB731" s="65"/>
      <c r="AC731" s="65"/>
      <c r="AD731" s="64"/>
      <c r="AE731" s="64"/>
      <c r="AF731" s="64"/>
      <c r="AG731" s="64"/>
      <c r="AH731" s="16"/>
      <c r="AI731" s="16"/>
    </row>
    <row r="732" ht="15.75" customHeight="1">
      <c r="A732" s="64"/>
      <c r="B732" s="16"/>
      <c r="C732" s="16"/>
      <c r="D732" s="16"/>
      <c r="E732" s="16"/>
      <c r="F732" s="16"/>
      <c r="G732" s="16"/>
      <c r="H732" s="16"/>
      <c r="I732" s="16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5"/>
      <c r="AA732" s="65"/>
      <c r="AB732" s="65"/>
      <c r="AC732" s="65"/>
      <c r="AD732" s="64"/>
      <c r="AE732" s="64"/>
      <c r="AF732" s="64"/>
      <c r="AG732" s="64"/>
      <c r="AH732" s="16"/>
      <c r="AI732" s="16"/>
    </row>
    <row r="733" ht="15.75" customHeight="1">
      <c r="A733" s="64"/>
      <c r="B733" s="16"/>
      <c r="C733" s="16"/>
      <c r="D733" s="16"/>
      <c r="E733" s="16"/>
      <c r="F733" s="16"/>
      <c r="G733" s="16"/>
      <c r="H733" s="16"/>
      <c r="I733" s="16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5"/>
      <c r="AA733" s="65"/>
      <c r="AB733" s="65"/>
      <c r="AC733" s="65"/>
      <c r="AD733" s="64"/>
      <c r="AE733" s="64"/>
      <c r="AF733" s="64"/>
      <c r="AG733" s="64"/>
      <c r="AH733" s="16"/>
      <c r="AI733" s="16"/>
    </row>
    <row r="734" ht="15.75" customHeight="1">
      <c r="A734" s="64"/>
      <c r="B734" s="16"/>
      <c r="C734" s="16"/>
      <c r="D734" s="16"/>
      <c r="E734" s="16"/>
      <c r="F734" s="16"/>
      <c r="G734" s="16"/>
      <c r="H734" s="16"/>
      <c r="I734" s="16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5"/>
      <c r="AA734" s="65"/>
      <c r="AB734" s="65"/>
      <c r="AC734" s="65"/>
      <c r="AD734" s="64"/>
      <c r="AE734" s="64"/>
      <c r="AF734" s="64"/>
      <c r="AG734" s="64"/>
      <c r="AH734" s="16"/>
      <c r="AI734" s="16"/>
    </row>
    <row r="735" ht="15.75" customHeight="1">
      <c r="A735" s="64"/>
      <c r="B735" s="16"/>
      <c r="C735" s="16"/>
      <c r="D735" s="16"/>
      <c r="E735" s="16"/>
      <c r="F735" s="16"/>
      <c r="G735" s="16"/>
      <c r="H735" s="16"/>
      <c r="I735" s="16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5"/>
      <c r="AA735" s="65"/>
      <c r="AB735" s="65"/>
      <c r="AC735" s="65"/>
      <c r="AD735" s="64"/>
      <c r="AE735" s="64"/>
      <c r="AF735" s="64"/>
      <c r="AG735" s="64"/>
      <c r="AH735" s="16"/>
      <c r="AI735" s="16"/>
    </row>
    <row r="736" ht="15.75" customHeight="1">
      <c r="A736" s="64"/>
      <c r="B736" s="16"/>
      <c r="C736" s="16"/>
      <c r="D736" s="16"/>
      <c r="E736" s="16"/>
      <c r="F736" s="16"/>
      <c r="G736" s="16"/>
      <c r="H736" s="16"/>
      <c r="I736" s="16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5"/>
      <c r="AA736" s="65"/>
      <c r="AB736" s="65"/>
      <c r="AC736" s="65"/>
      <c r="AD736" s="64"/>
      <c r="AE736" s="64"/>
      <c r="AF736" s="64"/>
      <c r="AG736" s="64"/>
      <c r="AH736" s="16"/>
      <c r="AI736" s="16"/>
    </row>
    <row r="737" ht="15.75" customHeight="1">
      <c r="A737" s="64"/>
      <c r="B737" s="16"/>
      <c r="C737" s="16"/>
      <c r="D737" s="16"/>
      <c r="E737" s="16"/>
      <c r="F737" s="16"/>
      <c r="G737" s="16"/>
      <c r="H737" s="16"/>
      <c r="I737" s="16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5"/>
      <c r="AA737" s="65"/>
      <c r="AB737" s="65"/>
      <c r="AC737" s="65"/>
      <c r="AD737" s="64"/>
      <c r="AE737" s="64"/>
      <c r="AF737" s="64"/>
      <c r="AG737" s="64"/>
      <c r="AH737" s="16"/>
      <c r="AI737" s="16"/>
    </row>
    <row r="738" ht="15.75" customHeight="1">
      <c r="A738" s="64"/>
      <c r="B738" s="16"/>
      <c r="C738" s="16"/>
      <c r="D738" s="16"/>
      <c r="E738" s="16"/>
      <c r="F738" s="16"/>
      <c r="G738" s="16"/>
      <c r="H738" s="16"/>
      <c r="I738" s="16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5"/>
      <c r="AA738" s="65"/>
      <c r="AB738" s="65"/>
      <c r="AC738" s="65"/>
      <c r="AD738" s="64"/>
      <c r="AE738" s="64"/>
      <c r="AF738" s="64"/>
      <c r="AG738" s="64"/>
      <c r="AH738" s="16"/>
      <c r="AI738" s="16"/>
    </row>
    <row r="739" ht="15.75" customHeight="1">
      <c r="A739" s="64"/>
      <c r="B739" s="16"/>
      <c r="C739" s="16"/>
      <c r="D739" s="16"/>
      <c r="E739" s="16"/>
      <c r="F739" s="16"/>
      <c r="G739" s="16"/>
      <c r="H739" s="16"/>
      <c r="I739" s="16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5"/>
      <c r="AA739" s="65"/>
      <c r="AB739" s="65"/>
      <c r="AC739" s="65"/>
      <c r="AD739" s="64"/>
      <c r="AE739" s="64"/>
      <c r="AF739" s="64"/>
      <c r="AG739" s="64"/>
      <c r="AH739" s="16"/>
      <c r="AI739" s="16"/>
    </row>
    <row r="740" ht="15.75" customHeight="1">
      <c r="A740" s="64"/>
      <c r="B740" s="16"/>
      <c r="C740" s="16"/>
      <c r="D740" s="16"/>
      <c r="E740" s="16"/>
      <c r="F740" s="16"/>
      <c r="G740" s="16"/>
      <c r="H740" s="16"/>
      <c r="I740" s="16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5"/>
      <c r="AA740" s="65"/>
      <c r="AB740" s="65"/>
      <c r="AC740" s="65"/>
      <c r="AD740" s="64"/>
      <c r="AE740" s="64"/>
      <c r="AF740" s="64"/>
      <c r="AG740" s="64"/>
      <c r="AH740" s="16"/>
      <c r="AI740" s="16"/>
    </row>
    <row r="741" ht="15.75" customHeight="1">
      <c r="A741" s="64"/>
      <c r="B741" s="16"/>
      <c r="C741" s="16"/>
      <c r="D741" s="16"/>
      <c r="E741" s="16"/>
      <c r="F741" s="16"/>
      <c r="G741" s="16"/>
      <c r="H741" s="16"/>
      <c r="I741" s="16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5"/>
      <c r="AA741" s="65"/>
      <c r="AB741" s="65"/>
      <c r="AC741" s="65"/>
      <c r="AD741" s="64"/>
      <c r="AE741" s="64"/>
      <c r="AF741" s="64"/>
      <c r="AG741" s="64"/>
      <c r="AH741" s="16"/>
      <c r="AI741" s="16"/>
    </row>
    <row r="742" ht="15.75" customHeight="1">
      <c r="A742" s="64"/>
      <c r="B742" s="16"/>
      <c r="C742" s="16"/>
      <c r="D742" s="16"/>
      <c r="E742" s="16"/>
      <c r="F742" s="16"/>
      <c r="G742" s="16"/>
      <c r="H742" s="16"/>
      <c r="I742" s="16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5"/>
      <c r="AA742" s="65"/>
      <c r="AB742" s="65"/>
      <c r="AC742" s="65"/>
      <c r="AD742" s="64"/>
      <c r="AE742" s="64"/>
      <c r="AF742" s="64"/>
      <c r="AG742" s="64"/>
      <c r="AH742" s="16"/>
      <c r="AI742" s="16"/>
    </row>
    <row r="743" ht="15.75" customHeight="1">
      <c r="A743" s="64"/>
      <c r="B743" s="16"/>
      <c r="C743" s="16"/>
      <c r="D743" s="16"/>
      <c r="E743" s="16"/>
      <c r="F743" s="16"/>
      <c r="G743" s="16"/>
      <c r="H743" s="16"/>
      <c r="I743" s="16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5"/>
      <c r="AA743" s="65"/>
      <c r="AB743" s="65"/>
      <c r="AC743" s="65"/>
      <c r="AD743" s="64"/>
      <c r="AE743" s="64"/>
      <c r="AF743" s="64"/>
      <c r="AG743" s="64"/>
      <c r="AH743" s="16"/>
      <c r="AI743" s="16"/>
    </row>
    <row r="744" ht="15.75" customHeight="1">
      <c r="A744" s="64"/>
      <c r="B744" s="16"/>
      <c r="C744" s="16"/>
      <c r="D744" s="16"/>
      <c r="E744" s="16"/>
      <c r="F744" s="16"/>
      <c r="G744" s="16"/>
      <c r="H744" s="16"/>
      <c r="I744" s="16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5"/>
      <c r="AA744" s="65"/>
      <c r="AB744" s="65"/>
      <c r="AC744" s="65"/>
      <c r="AD744" s="64"/>
      <c r="AE744" s="64"/>
      <c r="AF744" s="64"/>
      <c r="AG744" s="64"/>
      <c r="AH744" s="16"/>
      <c r="AI744" s="16"/>
    </row>
    <row r="745" ht="15.75" customHeight="1">
      <c r="A745" s="64"/>
      <c r="B745" s="16"/>
      <c r="C745" s="16"/>
      <c r="D745" s="16"/>
      <c r="E745" s="16"/>
      <c r="F745" s="16"/>
      <c r="G745" s="16"/>
      <c r="H745" s="16"/>
      <c r="I745" s="16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5"/>
      <c r="AA745" s="65"/>
      <c r="AB745" s="65"/>
      <c r="AC745" s="65"/>
      <c r="AD745" s="64"/>
      <c r="AE745" s="64"/>
      <c r="AF745" s="64"/>
      <c r="AG745" s="64"/>
      <c r="AH745" s="16"/>
      <c r="AI745" s="16"/>
    </row>
    <row r="746" ht="15.75" customHeight="1">
      <c r="A746" s="64"/>
      <c r="B746" s="16"/>
      <c r="C746" s="16"/>
      <c r="D746" s="16"/>
      <c r="E746" s="16"/>
      <c r="F746" s="16"/>
      <c r="G746" s="16"/>
      <c r="H746" s="16"/>
      <c r="I746" s="16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5"/>
      <c r="AA746" s="65"/>
      <c r="AB746" s="65"/>
      <c r="AC746" s="65"/>
      <c r="AD746" s="64"/>
      <c r="AE746" s="64"/>
      <c r="AF746" s="64"/>
      <c r="AG746" s="64"/>
      <c r="AH746" s="16"/>
      <c r="AI746" s="16"/>
    </row>
    <row r="747" ht="15.75" customHeight="1">
      <c r="A747" s="64"/>
      <c r="B747" s="16"/>
      <c r="C747" s="16"/>
      <c r="D747" s="16"/>
      <c r="E747" s="16"/>
      <c r="F747" s="16"/>
      <c r="G747" s="16"/>
      <c r="H747" s="16"/>
      <c r="I747" s="16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5"/>
      <c r="AA747" s="65"/>
      <c r="AB747" s="65"/>
      <c r="AC747" s="65"/>
      <c r="AD747" s="64"/>
      <c r="AE747" s="64"/>
      <c r="AF747" s="64"/>
      <c r="AG747" s="64"/>
      <c r="AH747" s="16"/>
      <c r="AI747" s="16"/>
    </row>
    <row r="748" ht="15.75" customHeight="1">
      <c r="A748" s="64"/>
      <c r="B748" s="16"/>
      <c r="C748" s="16"/>
      <c r="D748" s="16"/>
      <c r="E748" s="16"/>
      <c r="F748" s="16"/>
      <c r="G748" s="16"/>
      <c r="H748" s="16"/>
      <c r="I748" s="16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5"/>
      <c r="AA748" s="65"/>
      <c r="AB748" s="65"/>
      <c r="AC748" s="65"/>
      <c r="AD748" s="64"/>
      <c r="AE748" s="64"/>
      <c r="AF748" s="64"/>
      <c r="AG748" s="64"/>
      <c r="AH748" s="16"/>
      <c r="AI748" s="16"/>
    </row>
    <row r="749" ht="15.75" customHeight="1">
      <c r="A749" s="64"/>
      <c r="B749" s="16"/>
      <c r="C749" s="16"/>
      <c r="D749" s="16"/>
      <c r="E749" s="16"/>
      <c r="F749" s="16"/>
      <c r="G749" s="16"/>
      <c r="H749" s="16"/>
      <c r="I749" s="16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5"/>
      <c r="AA749" s="65"/>
      <c r="AB749" s="65"/>
      <c r="AC749" s="65"/>
      <c r="AD749" s="64"/>
      <c r="AE749" s="64"/>
      <c r="AF749" s="64"/>
      <c r="AG749" s="64"/>
      <c r="AH749" s="16"/>
      <c r="AI749" s="16"/>
    </row>
    <row r="750" ht="15.75" customHeight="1">
      <c r="A750" s="64"/>
      <c r="B750" s="16"/>
      <c r="C750" s="16"/>
      <c r="D750" s="16"/>
      <c r="E750" s="16"/>
      <c r="F750" s="16"/>
      <c r="G750" s="16"/>
      <c r="H750" s="16"/>
      <c r="I750" s="16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5"/>
      <c r="AA750" s="65"/>
      <c r="AB750" s="65"/>
      <c r="AC750" s="65"/>
      <c r="AD750" s="64"/>
      <c r="AE750" s="64"/>
      <c r="AF750" s="64"/>
      <c r="AG750" s="64"/>
      <c r="AH750" s="16"/>
      <c r="AI750" s="16"/>
    </row>
    <row r="751" ht="15.75" customHeight="1">
      <c r="A751" s="64"/>
      <c r="B751" s="16"/>
      <c r="C751" s="16"/>
      <c r="D751" s="16"/>
      <c r="E751" s="16"/>
      <c r="F751" s="16"/>
      <c r="G751" s="16"/>
      <c r="H751" s="16"/>
      <c r="I751" s="16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5"/>
      <c r="AA751" s="65"/>
      <c r="AB751" s="65"/>
      <c r="AC751" s="65"/>
      <c r="AD751" s="64"/>
      <c r="AE751" s="64"/>
      <c r="AF751" s="64"/>
      <c r="AG751" s="64"/>
      <c r="AH751" s="16"/>
      <c r="AI751" s="16"/>
    </row>
    <row r="752" ht="15.75" customHeight="1">
      <c r="A752" s="64"/>
      <c r="B752" s="16"/>
      <c r="C752" s="16"/>
      <c r="D752" s="16"/>
      <c r="E752" s="16"/>
      <c r="F752" s="16"/>
      <c r="G752" s="16"/>
      <c r="H752" s="16"/>
      <c r="I752" s="16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5"/>
      <c r="AA752" s="65"/>
      <c r="AB752" s="65"/>
      <c r="AC752" s="65"/>
      <c r="AD752" s="64"/>
      <c r="AE752" s="64"/>
      <c r="AF752" s="64"/>
      <c r="AG752" s="64"/>
      <c r="AH752" s="16"/>
      <c r="AI752" s="16"/>
    </row>
    <row r="753" ht="15.75" customHeight="1">
      <c r="A753" s="64"/>
      <c r="B753" s="16"/>
      <c r="C753" s="16"/>
      <c r="D753" s="16"/>
      <c r="E753" s="16"/>
      <c r="F753" s="16"/>
      <c r="G753" s="16"/>
      <c r="H753" s="16"/>
      <c r="I753" s="16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5"/>
      <c r="AA753" s="65"/>
      <c r="AB753" s="65"/>
      <c r="AC753" s="65"/>
      <c r="AD753" s="64"/>
      <c r="AE753" s="64"/>
      <c r="AF753" s="64"/>
      <c r="AG753" s="64"/>
      <c r="AH753" s="16"/>
      <c r="AI753" s="16"/>
    </row>
    <row r="754" ht="15.75" customHeight="1">
      <c r="A754" s="64"/>
      <c r="B754" s="16"/>
      <c r="C754" s="16"/>
      <c r="D754" s="16"/>
      <c r="E754" s="16"/>
      <c r="F754" s="16"/>
      <c r="G754" s="16"/>
      <c r="H754" s="16"/>
      <c r="I754" s="16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5"/>
      <c r="AA754" s="65"/>
      <c r="AB754" s="65"/>
      <c r="AC754" s="65"/>
      <c r="AD754" s="64"/>
      <c r="AE754" s="64"/>
      <c r="AF754" s="64"/>
      <c r="AG754" s="64"/>
      <c r="AH754" s="16"/>
      <c r="AI754" s="16"/>
    </row>
    <row r="755" ht="15.75" customHeight="1">
      <c r="A755" s="64"/>
      <c r="B755" s="16"/>
      <c r="C755" s="16"/>
      <c r="D755" s="16"/>
      <c r="E755" s="16"/>
      <c r="F755" s="16"/>
      <c r="G755" s="16"/>
      <c r="H755" s="16"/>
      <c r="I755" s="16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5"/>
      <c r="AA755" s="65"/>
      <c r="AB755" s="65"/>
      <c r="AC755" s="65"/>
      <c r="AD755" s="64"/>
      <c r="AE755" s="64"/>
      <c r="AF755" s="64"/>
      <c r="AG755" s="64"/>
      <c r="AH755" s="16"/>
      <c r="AI755" s="16"/>
    </row>
    <row r="756" ht="15.75" customHeight="1">
      <c r="A756" s="64"/>
      <c r="B756" s="16"/>
      <c r="C756" s="16"/>
      <c r="D756" s="16"/>
      <c r="E756" s="16"/>
      <c r="F756" s="16"/>
      <c r="G756" s="16"/>
      <c r="H756" s="16"/>
      <c r="I756" s="16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5"/>
      <c r="AA756" s="65"/>
      <c r="AB756" s="65"/>
      <c r="AC756" s="65"/>
      <c r="AD756" s="64"/>
      <c r="AE756" s="64"/>
      <c r="AF756" s="64"/>
      <c r="AG756" s="64"/>
      <c r="AH756" s="16"/>
      <c r="AI756" s="16"/>
    </row>
    <row r="757" ht="15.75" customHeight="1">
      <c r="A757" s="64"/>
      <c r="B757" s="16"/>
      <c r="C757" s="16"/>
      <c r="D757" s="16"/>
      <c r="E757" s="16"/>
      <c r="F757" s="16"/>
      <c r="G757" s="16"/>
      <c r="H757" s="16"/>
      <c r="I757" s="16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5"/>
      <c r="AA757" s="65"/>
      <c r="AB757" s="65"/>
      <c r="AC757" s="65"/>
      <c r="AD757" s="64"/>
      <c r="AE757" s="64"/>
      <c r="AF757" s="64"/>
      <c r="AG757" s="64"/>
      <c r="AH757" s="16"/>
      <c r="AI757" s="16"/>
    </row>
    <row r="758" ht="15.75" customHeight="1">
      <c r="A758" s="64"/>
      <c r="B758" s="16"/>
      <c r="C758" s="16"/>
      <c r="D758" s="16"/>
      <c r="E758" s="16"/>
      <c r="F758" s="16"/>
      <c r="G758" s="16"/>
      <c r="H758" s="16"/>
      <c r="I758" s="16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5"/>
      <c r="AA758" s="65"/>
      <c r="AB758" s="65"/>
      <c r="AC758" s="65"/>
      <c r="AD758" s="64"/>
      <c r="AE758" s="64"/>
      <c r="AF758" s="64"/>
      <c r="AG758" s="64"/>
      <c r="AH758" s="16"/>
      <c r="AI758" s="16"/>
    </row>
    <row r="759" ht="15.75" customHeight="1">
      <c r="A759" s="64"/>
      <c r="B759" s="16"/>
      <c r="C759" s="16"/>
      <c r="D759" s="16"/>
      <c r="E759" s="16"/>
      <c r="F759" s="16"/>
      <c r="G759" s="16"/>
      <c r="H759" s="16"/>
      <c r="I759" s="16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5"/>
      <c r="AA759" s="65"/>
      <c r="AB759" s="65"/>
      <c r="AC759" s="65"/>
      <c r="AD759" s="64"/>
      <c r="AE759" s="64"/>
      <c r="AF759" s="64"/>
      <c r="AG759" s="64"/>
      <c r="AH759" s="16"/>
      <c r="AI759" s="16"/>
    </row>
    <row r="760" ht="15.75" customHeight="1">
      <c r="A760" s="64"/>
      <c r="B760" s="16"/>
      <c r="C760" s="16"/>
      <c r="D760" s="16"/>
      <c r="E760" s="16"/>
      <c r="F760" s="16"/>
      <c r="G760" s="16"/>
      <c r="H760" s="16"/>
      <c r="I760" s="16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5"/>
      <c r="AA760" s="65"/>
      <c r="AB760" s="65"/>
      <c r="AC760" s="65"/>
      <c r="AD760" s="64"/>
      <c r="AE760" s="64"/>
      <c r="AF760" s="64"/>
      <c r="AG760" s="64"/>
      <c r="AH760" s="16"/>
      <c r="AI760" s="16"/>
    </row>
    <row r="761" ht="15.75" customHeight="1">
      <c r="A761" s="64"/>
      <c r="B761" s="16"/>
      <c r="C761" s="16"/>
      <c r="D761" s="16"/>
      <c r="E761" s="16"/>
      <c r="F761" s="16"/>
      <c r="G761" s="16"/>
      <c r="H761" s="16"/>
      <c r="I761" s="16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5"/>
      <c r="AA761" s="65"/>
      <c r="AB761" s="65"/>
      <c r="AC761" s="65"/>
      <c r="AD761" s="64"/>
      <c r="AE761" s="64"/>
      <c r="AF761" s="64"/>
      <c r="AG761" s="64"/>
      <c r="AH761" s="16"/>
      <c r="AI761" s="16"/>
    </row>
    <row r="762" ht="15.75" customHeight="1">
      <c r="A762" s="64"/>
      <c r="B762" s="16"/>
      <c r="C762" s="16"/>
      <c r="D762" s="16"/>
      <c r="E762" s="16"/>
      <c r="F762" s="16"/>
      <c r="G762" s="16"/>
      <c r="H762" s="16"/>
      <c r="I762" s="16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5"/>
      <c r="AA762" s="65"/>
      <c r="AB762" s="65"/>
      <c r="AC762" s="65"/>
      <c r="AD762" s="64"/>
      <c r="AE762" s="64"/>
      <c r="AF762" s="64"/>
      <c r="AG762" s="64"/>
      <c r="AH762" s="16"/>
      <c r="AI762" s="16"/>
    </row>
    <row r="763" ht="15.75" customHeight="1">
      <c r="A763" s="64"/>
      <c r="B763" s="16"/>
      <c r="C763" s="16"/>
      <c r="D763" s="16"/>
      <c r="E763" s="16"/>
      <c r="F763" s="16"/>
      <c r="G763" s="16"/>
      <c r="H763" s="16"/>
      <c r="I763" s="16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5"/>
      <c r="AA763" s="65"/>
      <c r="AB763" s="65"/>
      <c r="AC763" s="65"/>
      <c r="AD763" s="64"/>
      <c r="AE763" s="64"/>
      <c r="AF763" s="64"/>
      <c r="AG763" s="64"/>
      <c r="AH763" s="16"/>
      <c r="AI763" s="16"/>
    </row>
    <row r="764" ht="15.75" customHeight="1">
      <c r="A764" s="64"/>
      <c r="B764" s="16"/>
      <c r="C764" s="16"/>
      <c r="D764" s="16"/>
      <c r="E764" s="16"/>
      <c r="F764" s="16"/>
      <c r="G764" s="16"/>
      <c r="H764" s="16"/>
      <c r="I764" s="16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5"/>
      <c r="AA764" s="65"/>
      <c r="AB764" s="65"/>
      <c r="AC764" s="65"/>
      <c r="AD764" s="64"/>
      <c r="AE764" s="64"/>
      <c r="AF764" s="64"/>
      <c r="AG764" s="64"/>
      <c r="AH764" s="16"/>
      <c r="AI764" s="16"/>
    </row>
    <row r="765" ht="15.75" customHeight="1">
      <c r="A765" s="64"/>
      <c r="B765" s="16"/>
      <c r="C765" s="16"/>
      <c r="D765" s="16"/>
      <c r="E765" s="16"/>
      <c r="F765" s="16"/>
      <c r="G765" s="16"/>
      <c r="H765" s="16"/>
      <c r="I765" s="16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5"/>
      <c r="AA765" s="65"/>
      <c r="AB765" s="65"/>
      <c r="AC765" s="65"/>
      <c r="AD765" s="64"/>
      <c r="AE765" s="64"/>
      <c r="AF765" s="64"/>
      <c r="AG765" s="64"/>
      <c r="AH765" s="16"/>
      <c r="AI765" s="16"/>
    </row>
    <row r="766" ht="15.75" customHeight="1">
      <c r="A766" s="64"/>
      <c r="B766" s="16"/>
      <c r="C766" s="16"/>
      <c r="D766" s="16"/>
      <c r="E766" s="16"/>
      <c r="F766" s="16"/>
      <c r="G766" s="16"/>
      <c r="H766" s="16"/>
      <c r="I766" s="16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5"/>
      <c r="AA766" s="65"/>
      <c r="AB766" s="65"/>
      <c r="AC766" s="65"/>
      <c r="AD766" s="64"/>
      <c r="AE766" s="64"/>
      <c r="AF766" s="64"/>
      <c r="AG766" s="64"/>
      <c r="AH766" s="16"/>
      <c r="AI766" s="16"/>
    </row>
    <row r="767" ht="15.75" customHeight="1">
      <c r="A767" s="64"/>
      <c r="B767" s="16"/>
      <c r="C767" s="16"/>
      <c r="D767" s="16"/>
      <c r="E767" s="16"/>
      <c r="F767" s="16"/>
      <c r="G767" s="16"/>
      <c r="H767" s="16"/>
      <c r="I767" s="16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5"/>
      <c r="AA767" s="65"/>
      <c r="AB767" s="65"/>
      <c r="AC767" s="65"/>
      <c r="AD767" s="64"/>
      <c r="AE767" s="64"/>
      <c r="AF767" s="64"/>
      <c r="AG767" s="64"/>
      <c r="AH767" s="16"/>
      <c r="AI767" s="16"/>
    </row>
    <row r="768" ht="15.75" customHeight="1">
      <c r="A768" s="64"/>
      <c r="B768" s="16"/>
      <c r="C768" s="16"/>
      <c r="D768" s="16"/>
      <c r="E768" s="16"/>
      <c r="F768" s="16"/>
      <c r="G768" s="16"/>
      <c r="H768" s="16"/>
      <c r="I768" s="16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5"/>
      <c r="AA768" s="65"/>
      <c r="AB768" s="65"/>
      <c r="AC768" s="65"/>
      <c r="AD768" s="64"/>
      <c r="AE768" s="64"/>
      <c r="AF768" s="64"/>
      <c r="AG768" s="64"/>
      <c r="AH768" s="16"/>
      <c r="AI768" s="16"/>
    </row>
    <row r="769" ht="15.75" customHeight="1">
      <c r="A769" s="64"/>
      <c r="B769" s="16"/>
      <c r="C769" s="16"/>
      <c r="D769" s="16"/>
      <c r="E769" s="16"/>
      <c r="F769" s="16"/>
      <c r="G769" s="16"/>
      <c r="H769" s="16"/>
      <c r="I769" s="16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5"/>
      <c r="AA769" s="65"/>
      <c r="AB769" s="65"/>
      <c r="AC769" s="65"/>
      <c r="AD769" s="64"/>
      <c r="AE769" s="64"/>
      <c r="AF769" s="64"/>
      <c r="AG769" s="64"/>
      <c r="AH769" s="16"/>
      <c r="AI769" s="16"/>
    </row>
    <row r="770" ht="15.75" customHeight="1">
      <c r="A770" s="64"/>
      <c r="B770" s="16"/>
      <c r="C770" s="16"/>
      <c r="D770" s="16"/>
      <c r="E770" s="16"/>
      <c r="F770" s="16"/>
      <c r="G770" s="16"/>
      <c r="H770" s="16"/>
      <c r="I770" s="16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5"/>
      <c r="AA770" s="65"/>
      <c r="AB770" s="65"/>
      <c r="AC770" s="65"/>
      <c r="AD770" s="64"/>
      <c r="AE770" s="64"/>
      <c r="AF770" s="64"/>
      <c r="AG770" s="64"/>
      <c r="AH770" s="16"/>
      <c r="AI770" s="16"/>
    </row>
    <row r="771" ht="15.75" customHeight="1">
      <c r="A771" s="64"/>
      <c r="B771" s="16"/>
      <c r="C771" s="16"/>
      <c r="D771" s="16"/>
      <c r="E771" s="16"/>
      <c r="F771" s="16"/>
      <c r="G771" s="16"/>
      <c r="H771" s="16"/>
      <c r="I771" s="16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5"/>
      <c r="AA771" s="65"/>
      <c r="AB771" s="65"/>
      <c r="AC771" s="65"/>
      <c r="AD771" s="64"/>
      <c r="AE771" s="64"/>
      <c r="AF771" s="64"/>
      <c r="AG771" s="64"/>
      <c r="AH771" s="16"/>
      <c r="AI771" s="16"/>
    </row>
    <row r="772" ht="15.75" customHeight="1">
      <c r="A772" s="64"/>
      <c r="B772" s="16"/>
      <c r="C772" s="16"/>
      <c r="D772" s="16"/>
      <c r="E772" s="16"/>
      <c r="F772" s="16"/>
      <c r="G772" s="16"/>
      <c r="H772" s="16"/>
      <c r="I772" s="16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5"/>
      <c r="AA772" s="65"/>
      <c r="AB772" s="65"/>
      <c r="AC772" s="65"/>
      <c r="AD772" s="64"/>
      <c r="AE772" s="64"/>
      <c r="AF772" s="64"/>
      <c r="AG772" s="64"/>
      <c r="AH772" s="16"/>
      <c r="AI772" s="16"/>
    </row>
    <row r="773" ht="15.75" customHeight="1">
      <c r="A773" s="64"/>
      <c r="B773" s="16"/>
      <c r="C773" s="16"/>
      <c r="D773" s="16"/>
      <c r="E773" s="16"/>
      <c r="F773" s="16"/>
      <c r="G773" s="16"/>
      <c r="H773" s="16"/>
      <c r="I773" s="16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5"/>
      <c r="AA773" s="65"/>
      <c r="AB773" s="65"/>
      <c r="AC773" s="65"/>
      <c r="AD773" s="64"/>
      <c r="AE773" s="64"/>
      <c r="AF773" s="64"/>
      <c r="AG773" s="64"/>
      <c r="AH773" s="16"/>
      <c r="AI773" s="16"/>
    </row>
    <row r="774" ht="15.75" customHeight="1">
      <c r="A774" s="64"/>
      <c r="B774" s="16"/>
      <c r="C774" s="16"/>
      <c r="D774" s="16"/>
      <c r="E774" s="16"/>
      <c r="F774" s="16"/>
      <c r="G774" s="16"/>
      <c r="H774" s="16"/>
      <c r="I774" s="16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5"/>
      <c r="AA774" s="65"/>
      <c r="AB774" s="65"/>
      <c r="AC774" s="65"/>
      <c r="AD774" s="64"/>
      <c r="AE774" s="64"/>
      <c r="AF774" s="64"/>
      <c r="AG774" s="64"/>
      <c r="AH774" s="16"/>
      <c r="AI774" s="16"/>
    </row>
    <row r="775" ht="15.75" customHeight="1">
      <c r="A775" s="64"/>
      <c r="B775" s="16"/>
      <c r="C775" s="16"/>
      <c r="D775" s="16"/>
      <c r="E775" s="16"/>
      <c r="F775" s="16"/>
      <c r="G775" s="16"/>
      <c r="H775" s="16"/>
      <c r="I775" s="16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5"/>
      <c r="AA775" s="65"/>
      <c r="AB775" s="65"/>
      <c r="AC775" s="65"/>
      <c r="AD775" s="64"/>
      <c r="AE775" s="64"/>
      <c r="AF775" s="64"/>
      <c r="AG775" s="64"/>
      <c r="AH775" s="16"/>
      <c r="AI775" s="16"/>
    </row>
    <row r="776" ht="15.75" customHeight="1">
      <c r="A776" s="64"/>
      <c r="B776" s="16"/>
      <c r="C776" s="16"/>
      <c r="D776" s="16"/>
      <c r="E776" s="16"/>
      <c r="F776" s="16"/>
      <c r="G776" s="16"/>
      <c r="H776" s="16"/>
      <c r="I776" s="16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5"/>
      <c r="AA776" s="65"/>
      <c r="AB776" s="65"/>
      <c r="AC776" s="65"/>
      <c r="AD776" s="64"/>
      <c r="AE776" s="64"/>
      <c r="AF776" s="64"/>
      <c r="AG776" s="64"/>
      <c r="AH776" s="16"/>
      <c r="AI776" s="16"/>
    </row>
    <row r="777" ht="15.75" customHeight="1">
      <c r="A777" s="64"/>
      <c r="B777" s="16"/>
      <c r="C777" s="16"/>
      <c r="D777" s="16"/>
      <c r="E777" s="16"/>
      <c r="F777" s="16"/>
      <c r="G777" s="16"/>
      <c r="H777" s="16"/>
      <c r="I777" s="16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5"/>
      <c r="AA777" s="65"/>
      <c r="AB777" s="65"/>
      <c r="AC777" s="65"/>
      <c r="AD777" s="64"/>
      <c r="AE777" s="64"/>
      <c r="AF777" s="64"/>
      <c r="AG777" s="64"/>
      <c r="AH777" s="16"/>
      <c r="AI777" s="16"/>
    </row>
    <row r="778" ht="15.75" customHeight="1">
      <c r="A778" s="64"/>
      <c r="B778" s="16"/>
      <c r="C778" s="16"/>
      <c r="D778" s="16"/>
      <c r="E778" s="16"/>
      <c r="F778" s="16"/>
      <c r="G778" s="16"/>
      <c r="H778" s="16"/>
      <c r="I778" s="16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5"/>
      <c r="AA778" s="65"/>
      <c r="AB778" s="65"/>
      <c r="AC778" s="65"/>
      <c r="AD778" s="64"/>
      <c r="AE778" s="64"/>
      <c r="AF778" s="64"/>
      <c r="AG778" s="64"/>
      <c r="AH778" s="16"/>
      <c r="AI778" s="16"/>
    </row>
    <row r="779" ht="15.75" customHeight="1">
      <c r="A779" s="64"/>
      <c r="B779" s="16"/>
      <c r="C779" s="16"/>
      <c r="D779" s="16"/>
      <c r="E779" s="16"/>
      <c r="F779" s="16"/>
      <c r="G779" s="16"/>
      <c r="H779" s="16"/>
      <c r="I779" s="16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5"/>
      <c r="AA779" s="65"/>
      <c r="AB779" s="65"/>
      <c r="AC779" s="65"/>
      <c r="AD779" s="64"/>
      <c r="AE779" s="64"/>
      <c r="AF779" s="64"/>
      <c r="AG779" s="64"/>
      <c r="AH779" s="16"/>
      <c r="AI779" s="16"/>
    </row>
    <row r="780" ht="15.75" customHeight="1">
      <c r="A780" s="64"/>
      <c r="B780" s="16"/>
      <c r="C780" s="16"/>
      <c r="D780" s="16"/>
      <c r="E780" s="16"/>
      <c r="F780" s="16"/>
      <c r="G780" s="16"/>
      <c r="H780" s="16"/>
      <c r="I780" s="16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5"/>
      <c r="AA780" s="65"/>
      <c r="AB780" s="65"/>
      <c r="AC780" s="65"/>
      <c r="AD780" s="64"/>
      <c r="AE780" s="64"/>
      <c r="AF780" s="64"/>
      <c r="AG780" s="64"/>
      <c r="AH780" s="16"/>
      <c r="AI780" s="16"/>
    </row>
    <row r="781" ht="15.75" customHeight="1">
      <c r="A781" s="64"/>
      <c r="B781" s="16"/>
      <c r="C781" s="16"/>
      <c r="D781" s="16"/>
      <c r="E781" s="16"/>
      <c r="F781" s="16"/>
      <c r="G781" s="16"/>
      <c r="H781" s="16"/>
      <c r="I781" s="16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5"/>
      <c r="AA781" s="65"/>
      <c r="AB781" s="65"/>
      <c r="AC781" s="65"/>
      <c r="AD781" s="64"/>
      <c r="AE781" s="64"/>
      <c r="AF781" s="64"/>
      <c r="AG781" s="64"/>
      <c r="AH781" s="16"/>
      <c r="AI781" s="16"/>
    </row>
    <row r="782" ht="15.75" customHeight="1">
      <c r="A782" s="64"/>
      <c r="B782" s="16"/>
      <c r="C782" s="16"/>
      <c r="D782" s="16"/>
      <c r="E782" s="16"/>
      <c r="F782" s="16"/>
      <c r="G782" s="16"/>
      <c r="H782" s="16"/>
      <c r="I782" s="16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5"/>
      <c r="AA782" s="65"/>
      <c r="AB782" s="65"/>
      <c r="AC782" s="65"/>
      <c r="AD782" s="64"/>
      <c r="AE782" s="64"/>
      <c r="AF782" s="64"/>
      <c r="AG782" s="64"/>
      <c r="AH782" s="16"/>
      <c r="AI782" s="16"/>
    </row>
    <row r="783" ht="15.75" customHeight="1">
      <c r="A783" s="64"/>
      <c r="B783" s="16"/>
      <c r="C783" s="16"/>
      <c r="D783" s="16"/>
      <c r="E783" s="16"/>
      <c r="F783" s="16"/>
      <c r="G783" s="16"/>
      <c r="H783" s="16"/>
      <c r="I783" s="16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5"/>
      <c r="AA783" s="65"/>
      <c r="AB783" s="65"/>
      <c r="AC783" s="65"/>
      <c r="AD783" s="64"/>
      <c r="AE783" s="64"/>
      <c r="AF783" s="64"/>
      <c r="AG783" s="64"/>
      <c r="AH783" s="16"/>
      <c r="AI783" s="16"/>
    </row>
    <row r="784" ht="15.75" customHeight="1">
      <c r="A784" s="64"/>
      <c r="B784" s="16"/>
      <c r="C784" s="16"/>
      <c r="D784" s="16"/>
      <c r="E784" s="16"/>
      <c r="F784" s="16"/>
      <c r="G784" s="16"/>
      <c r="H784" s="16"/>
      <c r="I784" s="16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5"/>
      <c r="AA784" s="65"/>
      <c r="AB784" s="65"/>
      <c r="AC784" s="65"/>
      <c r="AD784" s="64"/>
      <c r="AE784" s="64"/>
      <c r="AF784" s="64"/>
      <c r="AG784" s="64"/>
      <c r="AH784" s="16"/>
      <c r="AI784" s="16"/>
    </row>
    <row r="785" ht="15.75" customHeight="1">
      <c r="A785" s="64"/>
      <c r="B785" s="16"/>
      <c r="C785" s="16"/>
      <c r="D785" s="16"/>
      <c r="E785" s="16"/>
      <c r="F785" s="16"/>
      <c r="G785" s="16"/>
      <c r="H785" s="16"/>
      <c r="I785" s="16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5"/>
      <c r="AA785" s="65"/>
      <c r="AB785" s="65"/>
      <c r="AC785" s="65"/>
      <c r="AD785" s="64"/>
      <c r="AE785" s="64"/>
      <c r="AF785" s="64"/>
      <c r="AG785" s="64"/>
      <c r="AH785" s="16"/>
      <c r="AI785" s="16"/>
    </row>
    <row r="786" ht="15.75" customHeight="1">
      <c r="A786" s="64"/>
      <c r="B786" s="16"/>
      <c r="C786" s="16"/>
      <c r="D786" s="16"/>
      <c r="E786" s="16"/>
      <c r="F786" s="16"/>
      <c r="G786" s="16"/>
      <c r="H786" s="16"/>
      <c r="I786" s="16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5"/>
      <c r="AA786" s="65"/>
      <c r="AB786" s="65"/>
      <c r="AC786" s="65"/>
      <c r="AD786" s="64"/>
      <c r="AE786" s="64"/>
      <c r="AF786" s="64"/>
      <c r="AG786" s="64"/>
      <c r="AH786" s="16"/>
      <c r="AI786" s="16"/>
    </row>
    <row r="787" ht="15.75" customHeight="1">
      <c r="A787" s="64"/>
      <c r="B787" s="16"/>
      <c r="C787" s="16"/>
      <c r="D787" s="16"/>
      <c r="E787" s="16"/>
      <c r="F787" s="16"/>
      <c r="G787" s="16"/>
      <c r="H787" s="16"/>
      <c r="I787" s="16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5"/>
      <c r="AA787" s="65"/>
      <c r="AB787" s="65"/>
      <c r="AC787" s="65"/>
      <c r="AD787" s="64"/>
      <c r="AE787" s="64"/>
      <c r="AF787" s="64"/>
      <c r="AG787" s="64"/>
      <c r="AH787" s="16"/>
      <c r="AI787" s="16"/>
    </row>
    <row r="788" ht="15.75" customHeight="1">
      <c r="A788" s="64"/>
      <c r="B788" s="16"/>
      <c r="C788" s="16"/>
      <c r="D788" s="16"/>
      <c r="E788" s="16"/>
      <c r="F788" s="16"/>
      <c r="G788" s="16"/>
      <c r="H788" s="16"/>
      <c r="I788" s="16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5"/>
      <c r="AA788" s="65"/>
      <c r="AB788" s="65"/>
      <c r="AC788" s="65"/>
      <c r="AD788" s="64"/>
      <c r="AE788" s="64"/>
      <c r="AF788" s="64"/>
      <c r="AG788" s="64"/>
      <c r="AH788" s="16"/>
      <c r="AI788" s="16"/>
    </row>
    <row r="789" ht="15.75" customHeight="1">
      <c r="A789" s="64"/>
      <c r="B789" s="16"/>
      <c r="C789" s="16"/>
      <c r="D789" s="16"/>
      <c r="E789" s="16"/>
      <c r="F789" s="16"/>
      <c r="G789" s="16"/>
      <c r="H789" s="16"/>
      <c r="I789" s="16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5"/>
      <c r="AA789" s="65"/>
      <c r="AB789" s="65"/>
      <c r="AC789" s="65"/>
      <c r="AD789" s="64"/>
      <c r="AE789" s="64"/>
      <c r="AF789" s="64"/>
      <c r="AG789" s="64"/>
      <c r="AH789" s="16"/>
      <c r="AI789" s="16"/>
    </row>
    <row r="790" ht="15.75" customHeight="1">
      <c r="A790" s="64"/>
      <c r="B790" s="16"/>
      <c r="C790" s="16"/>
      <c r="D790" s="16"/>
      <c r="E790" s="16"/>
      <c r="F790" s="16"/>
      <c r="G790" s="16"/>
      <c r="H790" s="16"/>
      <c r="I790" s="16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5"/>
      <c r="AA790" s="65"/>
      <c r="AB790" s="65"/>
      <c r="AC790" s="65"/>
      <c r="AD790" s="64"/>
      <c r="AE790" s="64"/>
      <c r="AF790" s="64"/>
      <c r="AG790" s="64"/>
      <c r="AH790" s="16"/>
      <c r="AI790" s="16"/>
    </row>
    <row r="791" ht="15.75" customHeight="1">
      <c r="A791" s="64"/>
      <c r="B791" s="16"/>
      <c r="C791" s="16"/>
      <c r="D791" s="16"/>
      <c r="E791" s="16"/>
      <c r="F791" s="16"/>
      <c r="G791" s="16"/>
      <c r="H791" s="16"/>
      <c r="I791" s="16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5"/>
      <c r="AA791" s="65"/>
      <c r="AB791" s="65"/>
      <c r="AC791" s="65"/>
      <c r="AD791" s="64"/>
      <c r="AE791" s="64"/>
      <c r="AF791" s="64"/>
      <c r="AG791" s="64"/>
      <c r="AH791" s="16"/>
      <c r="AI791" s="16"/>
    </row>
    <row r="792" ht="15.75" customHeight="1">
      <c r="A792" s="64"/>
      <c r="B792" s="16"/>
      <c r="C792" s="16"/>
      <c r="D792" s="16"/>
      <c r="E792" s="16"/>
      <c r="F792" s="16"/>
      <c r="G792" s="16"/>
      <c r="H792" s="16"/>
      <c r="I792" s="16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5"/>
      <c r="AA792" s="65"/>
      <c r="AB792" s="65"/>
      <c r="AC792" s="65"/>
      <c r="AD792" s="64"/>
      <c r="AE792" s="64"/>
      <c r="AF792" s="64"/>
      <c r="AG792" s="64"/>
      <c r="AH792" s="16"/>
      <c r="AI792" s="16"/>
    </row>
    <row r="793" ht="15.75" customHeight="1">
      <c r="A793" s="64"/>
      <c r="B793" s="16"/>
      <c r="C793" s="16"/>
      <c r="D793" s="16"/>
      <c r="E793" s="16"/>
      <c r="F793" s="16"/>
      <c r="G793" s="16"/>
      <c r="H793" s="16"/>
      <c r="I793" s="16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5"/>
      <c r="AA793" s="65"/>
      <c r="AB793" s="65"/>
      <c r="AC793" s="65"/>
      <c r="AD793" s="64"/>
      <c r="AE793" s="64"/>
      <c r="AF793" s="64"/>
      <c r="AG793" s="64"/>
      <c r="AH793" s="16"/>
      <c r="AI793" s="16"/>
    </row>
    <row r="794" ht="15.75" customHeight="1">
      <c r="A794" s="64"/>
      <c r="B794" s="16"/>
      <c r="C794" s="16"/>
      <c r="D794" s="16"/>
      <c r="E794" s="16"/>
      <c r="F794" s="16"/>
      <c r="G794" s="16"/>
      <c r="H794" s="16"/>
      <c r="I794" s="16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5"/>
      <c r="AA794" s="65"/>
      <c r="AB794" s="65"/>
      <c r="AC794" s="65"/>
      <c r="AD794" s="64"/>
      <c r="AE794" s="64"/>
      <c r="AF794" s="64"/>
      <c r="AG794" s="64"/>
      <c r="AH794" s="16"/>
      <c r="AI794" s="16"/>
    </row>
    <row r="795" ht="15.75" customHeight="1">
      <c r="A795" s="64"/>
      <c r="B795" s="16"/>
      <c r="C795" s="16"/>
      <c r="D795" s="16"/>
      <c r="E795" s="16"/>
      <c r="F795" s="16"/>
      <c r="G795" s="16"/>
      <c r="H795" s="16"/>
      <c r="I795" s="16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5"/>
      <c r="AA795" s="65"/>
      <c r="AB795" s="65"/>
      <c r="AC795" s="65"/>
      <c r="AD795" s="64"/>
      <c r="AE795" s="64"/>
      <c r="AF795" s="64"/>
      <c r="AG795" s="64"/>
      <c r="AH795" s="16"/>
      <c r="AI795" s="16"/>
    </row>
    <row r="796" ht="15.75" customHeight="1">
      <c r="A796" s="64"/>
      <c r="B796" s="16"/>
      <c r="C796" s="16"/>
      <c r="D796" s="16"/>
      <c r="E796" s="16"/>
      <c r="F796" s="16"/>
      <c r="G796" s="16"/>
      <c r="H796" s="16"/>
      <c r="I796" s="16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5"/>
      <c r="AA796" s="65"/>
      <c r="AB796" s="65"/>
      <c r="AC796" s="65"/>
      <c r="AD796" s="64"/>
      <c r="AE796" s="64"/>
      <c r="AF796" s="64"/>
      <c r="AG796" s="64"/>
      <c r="AH796" s="16"/>
      <c r="AI796" s="16"/>
    </row>
    <row r="797" ht="15.75" customHeight="1">
      <c r="A797" s="64"/>
      <c r="B797" s="16"/>
      <c r="C797" s="16"/>
      <c r="D797" s="16"/>
      <c r="E797" s="16"/>
      <c r="F797" s="16"/>
      <c r="G797" s="16"/>
      <c r="H797" s="16"/>
      <c r="I797" s="16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5"/>
      <c r="AA797" s="65"/>
      <c r="AB797" s="65"/>
      <c r="AC797" s="65"/>
      <c r="AD797" s="64"/>
      <c r="AE797" s="64"/>
      <c r="AF797" s="64"/>
      <c r="AG797" s="64"/>
      <c r="AH797" s="16"/>
      <c r="AI797" s="16"/>
    </row>
    <row r="798" ht="15.75" customHeight="1">
      <c r="A798" s="64"/>
      <c r="B798" s="16"/>
      <c r="C798" s="16"/>
      <c r="D798" s="16"/>
      <c r="E798" s="16"/>
      <c r="F798" s="16"/>
      <c r="G798" s="16"/>
      <c r="H798" s="16"/>
      <c r="I798" s="16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5"/>
      <c r="AA798" s="65"/>
      <c r="AB798" s="65"/>
      <c r="AC798" s="65"/>
      <c r="AD798" s="64"/>
      <c r="AE798" s="64"/>
      <c r="AF798" s="64"/>
      <c r="AG798" s="64"/>
      <c r="AH798" s="16"/>
      <c r="AI798" s="16"/>
    </row>
    <row r="799" ht="15.75" customHeight="1">
      <c r="A799" s="64"/>
      <c r="B799" s="16"/>
      <c r="C799" s="16"/>
      <c r="D799" s="16"/>
      <c r="E799" s="16"/>
      <c r="F799" s="16"/>
      <c r="G799" s="16"/>
      <c r="H799" s="16"/>
      <c r="I799" s="16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5"/>
      <c r="AA799" s="65"/>
      <c r="AB799" s="65"/>
      <c r="AC799" s="65"/>
      <c r="AD799" s="64"/>
      <c r="AE799" s="64"/>
      <c r="AF799" s="64"/>
      <c r="AG799" s="64"/>
      <c r="AH799" s="16"/>
      <c r="AI799" s="16"/>
    </row>
    <row r="800" ht="15.75" customHeight="1">
      <c r="A800" s="64"/>
      <c r="B800" s="16"/>
      <c r="C800" s="16"/>
      <c r="D800" s="16"/>
      <c r="E800" s="16"/>
      <c r="F800" s="16"/>
      <c r="G800" s="16"/>
      <c r="H800" s="16"/>
      <c r="I800" s="16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5"/>
      <c r="AA800" s="65"/>
      <c r="AB800" s="65"/>
      <c r="AC800" s="65"/>
      <c r="AD800" s="64"/>
      <c r="AE800" s="64"/>
      <c r="AF800" s="64"/>
      <c r="AG800" s="64"/>
      <c r="AH800" s="16"/>
      <c r="AI800" s="16"/>
    </row>
    <row r="801" ht="15.75" customHeight="1">
      <c r="A801" s="64"/>
      <c r="B801" s="16"/>
      <c r="C801" s="16"/>
      <c r="D801" s="16"/>
      <c r="E801" s="16"/>
      <c r="F801" s="16"/>
      <c r="G801" s="16"/>
      <c r="H801" s="16"/>
      <c r="I801" s="16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5"/>
      <c r="AA801" s="65"/>
      <c r="AB801" s="65"/>
      <c r="AC801" s="65"/>
      <c r="AD801" s="64"/>
      <c r="AE801" s="64"/>
      <c r="AF801" s="64"/>
      <c r="AG801" s="64"/>
      <c r="AH801" s="16"/>
      <c r="AI801" s="16"/>
    </row>
    <row r="802" ht="15.75" customHeight="1">
      <c r="A802" s="64"/>
      <c r="B802" s="16"/>
      <c r="C802" s="16"/>
      <c r="D802" s="16"/>
      <c r="E802" s="16"/>
      <c r="F802" s="16"/>
      <c r="G802" s="16"/>
      <c r="H802" s="16"/>
      <c r="I802" s="16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5"/>
      <c r="AA802" s="65"/>
      <c r="AB802" s="65"/>
      <c r="AC802" s="65"/>
      <c r="AD802" s="64"/>
      <c r="AE802" s="64"/>
      <c r="AF802" s="64"/>
      <c r="AG802" s="64"/>
      <c r="AH802" s="16"/>
      <c r="AI802" s="16"/>
    </row>
    <row r="803" ht="15.75" customHeight="1">
      <c r="A803" s="64"/>
      <c r="B803" s="16"/>
      <c r="C803" s="16"/>
      <c r="D803" s="16"/>
      <c r="E803" s="16"/>
      <c r="F803" s="16"/>
      <c r="G803" s="16"/>
      <c r="H803" s="16"/>
      <c r="I803" s="16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5"/>
      <c r="AA803" s="65"/>
      <c r="AB803" s="65"/>
      <c r="AC803" s="65"/>
      <c r="AD803" s="64"/>
      <c r="AE803" s="64"/>
      <c r="AF803" s="64"/>
      <c r="AG803" s="64"/>
      <c r="AH803" s="16"/>
      <c r="AI803" s="16"/>
    </row>
    <row r="804" ht="15.75" customHeight="1">
      <c r="A804" s="64"/>
      <c r="B804" s="16"/>
      <c r="C804" s="16"/>
      <c r="D804" s="16"/>
      <c r="E804" s="16"/>
      <c r="F804" s="16"/>
      <c r="G804" s="16"/>
      <c r="H804" s="16"/>
      <c r="I804" s="16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5"/>
      <c r="AA804" s="65"/>
      <c r="AB804" s="65"/>
      <c r="AC804" s="65"/>
      <c r="AD804" s="64"/>
      <c r="AE804" s="64"/>
      <c r="AF804" s="64"/>
      <c r="AG804" s="64"/>
      <c r="AH804" s="16"/>
      <c r="AI804" s="16"/>
    </row>
    <row r="805" ht="15.75" customHeight="1">
      <c r="A805" s="64"/>
      <c r="B805" s="16"/>
      <c r="C805" s="16"/>
      <c r="D805" s="16"/>
      <c r="E805" s="16"/>
      <c r="F805" s="16"/>
      <c r="G805" s="16"/>
      <c r="H805" s="16"/>
      <c r="I805" s="16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5"/>
      <c r="AA805" s="65"/>
      <c r="AB805" s="65"/>
      <c r="AC805" s="65"/>
      <c r="AD805" s="64"/>
      <c r="AE805" s="64"/>
      <c r="AF805" s="64"/>
      <c r="AG805" s="64"/>
      <c r="AH805" s="16"/>
      <c r="AI805" s="16"/>
    </row>
    <row r="806" ht="15.75" customHeight="1">
      <c r="A806" s="64"/>
      <c r="B806" s="16"/>
      <c r="C806" s="16"/>
      <c r="D806" s="16"/>
      <c r="E806" s="16"/>
      <c r="F806" s="16"/>
      <c r="G806" s="16"/>
      <c r="H806" s="16"/>
      <c r="I806" s="16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5"/>
      <c r="AA806" s="65"/>
      <c r="AB806" s="65"/>
      <c r="AC806" s="65"/>
      <c r="AD806" s="64"/>
      <c r="AE806" s="64"/>
      <c r="AF806" s="64"/>
      <c r="AG806" s="64"/>
      <c r="AH806" s="16"/>
      <c r="AI806" s="16"/>
    </row>
    <row r="807" ht="15.75" customHeight="1">
      <c r="A807" s="64"/>
      <c r="B807" s="16"/>
      <c r="C807" s="16"/>
      <c r="D807" s="16"/>
      <c r="E807" s="16"/>
      <c r="F807" s="16"/>
      <c r="G807" s="16"/>
      <c r="H807" s="16"/>
      <c r="I807" s="16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5"/>
      <c r="AA807" s="65"/>
      <c r="AB807" s="65"/>
      <c r="AC807" s="65"/>
      <c r="AD807" s="64"/>
      <c r="AE807" s="64"/>
      <c r="AF807" s="64"/>
      <c r="AG807" s="64"/>
      <c r="AH807" s="16"/>
      <c r="AI807" s="16"/>
    </row>
    <row r="808" ht="15.75" customHeight="1">
      <c r="A808" s="64"/>
      <c r="B808" s="16"/>
      <c r="C808" s="16"/>
      <c r="D808" s="16"/>
      <c r="E808" s="16"/>
      <c r="F808" s="16"/>
      <c r="G808" s="16"/>
      <c r="H808" s="16"/>
      <c r="I808" s="16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5"/>
      <c r="AA808" s="65"/>
      <c r="AB808" s="65"/>
      <c r="AC808" s="65"/>
      <c r="AD808" s="64"/>
      <c r="AE808" s="64"/>
      <c r="AF808" s="64"/>
      <c r="AG808" s="64"/>
      <c r="AH808" s="16"/>
      <c r="AI808" s="16"/>
    </row>
    <row r="809" ht="15.75" customHeight="1">
      <c r="A809" s="64"/>
      <c r="B809" s="16"/>
      <c r="C809" s="16"/>
      <c r="D809" s="16"/>
      <c r="E809" s="16"/>
      <c r="F809" s="16"/>
      <c r="G809" s="16"/>
      <c r="H809" s="16"/>
      <c r="I809" s="16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5"/>
      <c r="AA809" s="65"/>
      <c r="AB809" s="65"/>
      <c r="AC809" s="65"/>
      <c r="AD809" s="64"/>
      <c r="AE809" s="64"/>
      <c r="AF809" s="64"/>
      <c r="AG809" s="64"/>
      <c r="AH809" s="16"/>
      <c r="AI809" s="16"/>
    </row>
    <row r="810" ht="15.75" customHeight="1">
      <c r="A810" s="64"/>
      <c r="B810" s="16"/>
      <c r="C810" s="16"/>
      <c r="D810" s="16"/>
      <c r="E810" s="16"/>
      <c r="F810" s="16"/>
      <c r="G810" s="16"/>
      <c r="H810" s="16"/>
      <c r="I810" s="16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5"/>
      <c r="AA810" s="65"/>
      <c r="AB810" s="65"/>
      <c r="AC810" s="65"/>
      <c r="AD810" s="64"/>
      <c r="AE810" s="64"/>
      <c r="AF810" s="64"/>
      <c r="AG810" s="64"/>
      <c r="AH810" s="16"/>
      <c r="AI810" s="16"/>
    </row>
    <row r="811" ht="15.75" customHeight="1">
      <c r="A811" s="64"/>
      <c r="B811" s="16"/>
      <c r="C811" s="16"/>
      <c r="D811" s="16"/>
      <c r="E811" s="16"/>
      <c r="F811" s="16"/>
      <c r="G811" s="16"/>
      <c r="H811" s="16"/>
      <c r="I811" s="16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5"/>
      <c r="AA811" s="65"/>
      <c r="AB811" s="65"/>
      <c r="AC811" s="65"/>
      <c r="AD811" s="64"/>
      <c r="AE811" s="64"/>
      <c r="AF811" s="64"/>
      <c r="AG811" s="64"/>
      <c r="AH811" s="16"/>
      <c r="AI811" s="16"/>
    </row>
    <row r="812" ht="15.75" customHeight="1">
      <c r="A812" s="64"/>
      <c r="B812" s="16"/>
      <c r="C812" s="16"/>
      <c r="D812" s="16"/>
      <c r="E812" s="16"/>
      <c r="F812" s="16"/>
      <c r="G812" s="16"/>
      <c r="H812" s="16"/>
      <c r="I812" s="16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5"/>
      <c r="AA812" s="65"/>
      <c r="AB812" s="65"/>
      <c r="AC812" s="65"/>
      <c r="AD812" s="64"/>
      <c r="AE812" s="64"/>
      <c r="AF812" s="64"/>
      <c r="AG812" s="64"/>
      <c r="AH812" s="16"/>
      <c r="AI812" s="16"/>
    </row>
    <row r="813" ht="15.75" customHeight="1">
      <c r="A813" s="64"/>
      <c r="B813" s="16"/>
      <c r="C813" s="16"/>
      <c r="D813" s="16"/>
      <c r="E813" s="16"/>
      <c r="F813" s="16"/>
      <c r="G813" s="16"/>
      <c r="H813" s="16"/>
      <c r="I813" s="16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5"/>
      <c r="AA813" s="65"/>
      <c r="AB813" s="65"/>
      <c r="AC813" s="65"/>
      <c r="AD813" s="64"/>
      <c r="AE813" s="64"/>
      <c r="AF813" s="64"/>
      <c r="AG813" s="64"/>
      <c r="AH813" s="16"/>
      <c r="AI813" s="16"/>
    </row>
    <row r="814" ht="15.75" customHeight="1">
      <c r="A814" s="64"/>
      <c r="B814" s="16"/>
      <c r="C814" s="16"/>
      <c r="D814" s="16"/>
      <c r="E814" s="16"/>
      <c r="F814" s="16"/>
      <c r="G814" s="16"/>
      <c r="H814" s="16"/>
      <c r="I814" s="16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5"/>
      <c r="AA814" s="65"/>
      <c r="AB814" s="65"/>
      <c r="AC814" s="65"/>
      <c r="AD814" s="64"/>
      <c r="AE814" s="64"/>
      <c r="AF814" s="64"/>
      <c r="AG814" s="64"/>
      <c r="AH814" s="16"/>
      <c r="AI814" s="16"/>
    </row>
    <row r="815" ht="15.75" customHeight="1">
      <c r="A815" s="64"/>
      <c r="B815" s="16"/>
      <c r="C815" s="16"/>
      <c r="D815" s="16"/>
      <c r="E815" s="16"/>
      <c r="F815" s="16"/>
      <c r="G815" s="16"/>
      <c r="H815" s="16"/>
      <c r="I815" s="16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5"/>
      <c r="AA815" s="65"/>
      <c r="AB815" s="65"/>
      <c r="AC815" s="65"/>
      <c r="AD815" s="64"/>
      <c r="AE815" s="64"/>
      <c r="AF815" s="64"/>
      <c r="AG815" s="64"/>
      <c r="AH815" s="16"/>
      <c r="AI815" s="16"/>
    </row>
    <row r="816" ht="15.75" customHeight="1">
      <c r="A816" s="64"/>
      <c r="B816" s="16"/>
      <c r="C816" s="16"/>
      <c r="D816" s="16"/>
      <c r="E816" s="16"/>
      <c r="F816" s="16"/>
      <c r="G816" s="16"/>
      <c r="H816" s="16"/>
      <c r="I816" s="16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5"/>
      <c r="AA816" s="65"/>
      <c r="AB816" s="65"/>
      <c r="AC816" s="65"/>
      <c r="AD816" s="64"/>
      <c r="AE816" s="64"/>
      <c r="AF816" s="64"/>
      <c r="AG816" s="64"/>
      <c r="AH816" s="16"/>
      <c r="AI816" s="16"/>
    </row>
    <row r="817" ht="15.75" customHeight="1">
      <c r="A817" s="64"/>
      <c r="B817" s="16"/>
      <c r="C817" s="16"/>
      <c r="D817" s="16"/>
      <c r="E817" s="16"/>
      <c r="F817" s="16"/>
      <c r="G817" s="16"/>
      <c r="H817" s="16"/>
      <c r="I817" s="16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5"/>
      <c r="AA817" s="65"/>
      <c r="AB817" s="65"/>
      <c r="AC817" s="65"/>
      <c r="AD817" s="64"/>
      <c r="AE817" s="64"/>
      <c r="AF817" s="64"/>
      <c r="AG817" s="64"/>
      <c r="AH817" s="16"/>
      <c r="AI817" s="16"/>
    </row>
    <row r="818" ht="15.75" customHeight="1">
      <c r="A818" s="64"/>
      <c r="B818" s="16"/>
      <c r="C818" s="16"/>
      <c r="D818" s="16"/>
      <c r="E818" s="16"/>
      <c r="F818" s="16"/>
      <c r="G818" s="16"/>
      <c r="H818" s="16"/>
      <c r="I818" s="16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5"/>
      <c r="AA818" s="65"/>
      <c r="AB818" s="65"/>
      <c r="AC818" s="65"/>
      <c r="AD818" s="64"/>
      <c r="AE818" s="64"/>
      <c r="AF818" s="64"/>
      <c r="AG818" s="64"/>
      <c r="AH818" s="16"/>
      <c r="AI818" s="16"/>
    </row>
    <row r="819" ht="15.75" customHeight="1">
      <c r="A819" s="64"/>
      <c r="B819" s="16"/>
      <c r="C819" s="16"/>
      <c r="D819" s="16"/>
      <c r="E819" s="16"/>
      <c r="F819" s="16"/>
      <c r="G819" s="16"/>
      <c r="H819" s="16"/>
      <c r="I819" s="16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5"/>
      <c r="AA819" s="65"/>
      <c r="AB819" s="65"/>
      <c r="AC819" s="65"/>
      <c r="AD819" s="64"/>
      <c r="AE819" s="64"/>
      <c r="AF819" s="64"/>
      <c r="AG819" s="64"/>
      <c r="AH819" s="16"/>
      <c r="AI819" s="16"/>
    </row>
    <row r="820" ht="15.75" customHeight="1">
      <c r="A820" s="64"/>
      <c r="B820" s="16"/>
      <c r="C820" s="16"/>
      <c r="D820" s="16"/>
      <c r="E820" s="16"/>
      <c r="F820" s="16"/>
      <c r="G820" s="16"/>
      <c r="H820" s="16"/>
      <c r="I820" s="16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5"/>
      <c r="AA820" s="65"/>
      <c r="AB820" s="65"/>
      <c r="AC820" s="65"/>
      <c r="AD820" s="64"/>
      <c r="AE820" s="64"/>
      <c r="AF820" s="64"/>
      <c r="AG820" s="64"/>
      <c r="AH820" s="16"/>
      <c r="AI820" s="16"/>
    </row>
    <row r="821" ht="15.75" customHeight="1">
      <c r="A821" s="64"/>
      <c r="B821" s="16"/>
      <c r="C821" s="16"/>
      <c r="D821" s="16"/>
      <c r="E821" s="16"/>
      <c r="F821" s="16"/>
      <c r="G821" s="16"/>
      <c r="H821" s="16"/>
      <c r="I821" s="16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5"/>
      <c r="AA821" s="65"/>
      <c r="AB821" s="65"/>
      <c r="AC821" s="65"/>
      <c r="AD821" s="64"/>
      <c r="AE821" s="64"/>
      <c r="AF821" s="64"/>
      <c r="AG821" s="64"/>
      <c r="AH821" s="16"/>
      <c r="AI821" s="16"/>
    </row>
    <row r="822" ht="15.75" customHeight="1">
      <c r="A822" s="64"/>
      <c r="B822" s="16"/>
      <c r="C822" s="16"/>
      <c r="D822" s="16"/>
      <c r="E822" s="16"/>
      <c r="F822" s="16"/>
      <c r="G822" s="16"/>
      <c r="H822" s="16"/>
      <c r="I822" s="16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5"/>
      <c r="AA822" s="65"/>
      <c r="AB822" s="65"/>
      <c r="AC822" s="65"/>
      <c r="AD822" s="64"/>
      <c r="AE822" s="64"/>
      <c r="AF822" s="64"/>
      <c r="AG822" s="64"/>
      <c r="AH822" s="16"/>
      <c r="AI822" s="16"/>
    </row>
    <row r="823" ht="15.75" customHeight="1">
      <c r="A823" s="64"/>
      <c r="B823" s="16"/>
      <c r="C823" s="16"/>
      <c r="D823" s="16"/>
      <c r="E823" s="16"/>
      <c r="F823" s="16"/>
      <c r="G823" s="16"/>
      <c r="H823" s="16"/>
      <c r="I823" s="16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5"/>
      <c r="AA823" s="65"/>
      <c r="AB823" s="65"/>
      <c r="AC823" s="65"/>
      <c r="AD823" s="64"/>
      <c r="AE823" s="64"/>
      <c r="AF823" s="64"/>
      <c r="AG823" s="64"/>
      <c r="AH823" s="16"/>
      <c r="AI823" s="16"/>
    </row>
    <row r="824" ht="15.75" customHeight="1">
      <c r="A824" s="64"/>
      <c r="B824" s="16"/>
      <c r="C824" s="16"/>
      <c r="D824" s="16"/>
      <c r="E824" s="16"/>
      <c r="F824" s="16"/>
      <c r="G824" s="16"/>
      <c r="H824" s="16"/>
      <c r="I824" s="16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5"/>
      <c r="AA824" s="65"/>
      <c r="AB824" s="65"/>
      <c r="AC824" s="65"/>
      <c r="AD824" s="64"/>
      <c r="AE824" s="64"/>
      <c r="AF824" s="64"/>
      <c r="AG824" s="64"/>
      <c r="AH824" s="16"/>
      <c r="AI824" s="16"/>
    </row>
    <row r="825" ht="15.75" customHeight="1">
      <c r="A825" s="64"/>
      <c r="B825" s="16"/>
      <c r="C825" s="16"/>
      <c r="D825" s="16"/>
      <c r="E825" s="16"/>
      <c r="F825" s="16"/>
      <c r="G825" s="16"/>
      <c r="H825" s="16"/>
      <c r="I825" s="16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5"/>
      <c r="AA825" s="65"/>
      <c r="AB825" s="65"/>
      <c r="AC825" s="65"/>
      <c r="AD825" s="64"/>
      <c r="AE825" s="64"/>
      <c r="AF825" s="64"/>
      <c r="AG825" s="64"/>
      <c r="AH825" s="16"/>
      <c r="AI825" s="16"/>
    </row>
    <row r="826" ht="15.75" customHeight="1">
      <c r="A826" s="64"/>
      <c r="B826" s="16"/>
      <c r="C826" s="16"/>
      <c r="D826" s="16"/>
      <c r="E826" s="16"/>
      <c r="F826" s="16"/>
      <c r="G826" s="16"/>
      <c r="H826" s="16"/>
      <c r="I826" s="16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5"/>
      <c r="AA826" s="65"/>
      <c r="AB826" s="65"/>
      <c r="AC826" s="65"/>
      <c r="AD826" s="64"/>
      <c r="AE826" s="64"/>
      <c r="AF826" s="64"/>
      <c r="AG826" s="64"/>
      <c r="AH826" s="16"/>
      <c r="AI826" s="16"/>
    </row>
    <row r="827" ht="15.75" customHeight="1">
      <c r="A827" s="64"/>
      <c r="B827" s="16"/>
      <c r="C827" s="16"/>
      <c r="D827" s="16"/>
      <c r="E827" s="16"/>
      <c r="F827" s="16"/>
      <c r="G827" s="16"/>
      <c r="H827" s="16"/>
      <c r="I827" s="16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5"/>
      <c r="AA827" s="65"/>
      <c r="AB827" s="65"/>
      <c r="AC827" s="65"/>
      <c r="AD827" s="64"/>
      <c r="AE827" s="64"/>
      <c r="AF827" s="64"/>
      <c r="AG827" s="64"/>
      <c r="AH827" s="16"/>
      <c r="AI827" s="16"/>
    </row>
    <row r="828" ht="15.75" customHeight="1">
      <c r="A828" s="64"/>
      <c r="B828" s="16"/>
      <c r="C828" s="16"/>
      <c r="D828" s="16"/>
      <c r="E828" s="16"/>
      <c r="F828" s="16"/>
      <c r="G828" s="16"/>
      <c r="H828" s="16"/>
      <c r="I828" s="16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5"/>
      <c r="AA828" s="65"/>
      <c r="AB828" s="65"/>
      <c r="AC828" s="65"/>
      <c r="AD828" s="64"/>
      <c r="AE828" s="64"/>
      <c r="AF828" s="64"/>
      <c r="AG828" s="64"/>
      <c r="AH828" s="16"/>
      <c r="AI828" s="16"/>
    </row>
    <row r="829" ht="15.75" customHeight="1">
      <c r="A829" s="64"/>
      <c r="B829" s="16"/>
      <c r="C829" s="16"/>
      <c r="D829" s="16"/>
      <c r="E829" s="16"/>
      <c r="F829" s="16"/>
      <c r="G829" s="16"/>
      <c r="H829" s="16"/>
      <c r="I829" s="16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5"/>
      <c r="AA829" s="65"/>
      <c r="AB829" s="65"/>
      <c r="AC829" s="65"/>
      <c r="AD829" s="64"/>
      <c r="AE829" s="64"/>
      <c r="AF829" s="64"/>
      <c r="AG829" s="64"/>
      <c r="AH829" s="16"/>
      <c r="AI829" s="16"/>
    </row>
    <row r="830" ht="15.75" customHeight="1">
      <c r="A830" s="64"/>
      <c r="B830" s="16"/>
      <c r="C830" s="16"/>
      <c r="D830" s="16"/>
      <c r="E830" s="16"/>
      <c r="F830" s="16"/>
      <c r="G830" s="16"/>
      <c r="H830" s="16"/>
      <c r="I830" s="16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5"/>
      <c r="AA830" s="65"/>
      <c r="AB830" s="65"/>
      <c r="AC830" s="65"/>
      <c r="AD830" s="64"/>
      <c r="AE830" s="64"/>
      <c r="AF830" s="64"/>
      <c r="AG830" s="64"/>
      <c r="AH830" s="16"/>
      <c r="AI830" s="16"/>
    </row>
    <row r="831" ht="15.75" customHeight="1">
      <c r="A831" s="64"/>
      <c r="B831" s="16"/>
      <c r="C831" s="16"/>
      <c r="D831" s="16"/>
      <c r="E831" s="16"/>
      <c r="F831" s="16"/>
      <c r="G831" s="16"/>
      <c r="H831" s="16"/>
      <c r="I831" s="16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5"/>
      <c r="AA831" s="65"/>
      <c r="AB831" s="65"/>
      <c r="AC831" s="65"/>
      <c r="AD831" s="64"/>
      <c r="AE831" s="64"/>
      <c r="AF831" s="64"/>
      <c r="AG831" s="64"/>
      <c r="AH831" s="16"/>
      <c r="AI831" s="16"/>
    </row>
    <row r="832" ht="15.75" customHeight="1">
      <c r="A832" s="64"/>
      <c r="B832" s="16"/>
      <c r="C832" s="16"/>
      <c r="D832" s="16"/>
      <c r="E832" s="16"/>
      <c r="F832" s="16"/>
      <c r="G832" s="16"/>
      <c r="H832" s="16"/>
      <c r="I832" s="16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5"/>
      <c r="AA832" s="65"/>
      <c r="AB832" s="65"/>
      <c r="AC832" s="65"/>
      <c r="AD832" s="64"/>
      <c r="AE832" s="64"/>
      <c r="AF832" s="64"/>
      <c r="AG832" s="64"/>
      <c r="AH832" s="16"/>
      <c r="AI832" s="16"/>
    </row>
    <row r="833" ht="15.75" customHeight="1">
      <c r="A833" s="64"/>
      <c r="B833" s="16"/>
      <c r="C833" s="16"/>
      <c r="D833" s="16"/>
      <c r="E833" s="16"/>
      <c r="F833" s="16"/>
      <c r="G833" s="16"/>
      <c r="H833" s="16"/>
      <c r="I833" s="16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5"/>
      <c r="AA833" s="65"/>
      <c r="AB833" s="65"/>
      <c r="AC833" s="65"/>
      <c r="AD833" s="64"/>
      <c r="AE833" s="64"/>
      <c r="AF833" s="64"/>
      <c r="AG833" s="64"/>
      <c r="AH833" s="16"/>
      <c r="AI833" s="16"/>
    </row>
    <row r="834" ht="15.75" customHeight="1">
      <c r="A834" s="64"/>
      <c r="B834" s="16"/>
      <c r="C834" s="16"/>
      <c r="D834" s="16"/>
      <c r="E834" s="16"/>
      <c r="F834" s="16"/>
      <c r="G834" s="16"/>
      <c r="H834" s="16"/>
      <c r="I834" s="16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5"/>
      <c r="AA834" s="65"/>
      <c r="AB834" s="65"/>
      <c r="AC834" s="65"/>
      <c r="AD834" s="64"/>
      <c r="AE834" s="64"/>
      <c r="AF834" s="64"/>
      <c r="AG834" s="64"/>
      <c r="AH834" s="16"/>
      <c r="AI834" s="16"/>
    </row>
    <row r="835" ht="15.75" customHeight="1">
      <c r="A835" s="64"/>
      <c r="B835" s="16"/>
      <c r="C835" s="16"/>
      <c r="D835" s="16"/>
      <c r="E835" s="16"/>
      <c r="F835" s="16"/>
      <c r="G835" s="16"/>
      <c r="H835" s="16"/>
      <c r="I835" s="16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5"/>
      <c r="AA835" s="65"/>
      <c r="AB835" s="65"/>
      <c r="AC835" s="65"/>
      <c r="AD835" s="64"/>
      <c r="AE835" s="64"/>
      <c r="AF835" s="64"/>
      <c r="AG835" s="64"/>
      <c r="AH835" s="16"/>
      <c r="AI835" s="16"/>
    </row>
    <row r="836" ht="15.75" customHeight="1">
      <c r="A836" s="64"/>
      <c r="B836" s="16"/>
      <c r="C836" s="16"/>
      <c r="D836" s="16"/>
      <c r="E836" s="16"/>
      <c r="F836" s="16"/>
      <c r="G836" s="16"/>
      <c r="H836" s="16"/>
      <c r="I836" s="16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5"/>
      <c r="AA836" s="65"/>
      <c r="AB836" s="65"/>
      <c r="AC836" s="65"/>
      <c r="AD836" s="64"/>
      <c r="AE836" s="64"/>
      <c r="AF836" s="64"/>
      <c r="AG836" s="64"/>
      <c r="AH836" s="16"/>
      <c r="AI836" s="16"/>
    </row>
    <row r="837" ht="15.75" customHeight="1">
      <c r="A837" s="64"/>
      <c r="B837" s="16"/>
      <c r="C837" s="16"/>
      <c r="D837" s="16"/>
      <c r="E837" s="16"/>
      <c r="F837" s="16"/>
      <c r="G837" s="16"/>
      <c r="H837" s="16"/>
      <c r="I837" s="16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5"/>
      <c r="AA837" s="65"/>
      <c r="AB837" s="65"/>
      <c r="AC837" s="65"/>
      <c r="AD837" s="64"/>
      <c r="AE837" s="64"/>
      <c r="AF837" s="64"/>
      <c r="AG837" s="64"/>
      <c r="AH837" s="16"/>
      <c r="AI837" s="16"/>
    </row>
    <row r="838" ht="15.75" customHeight="1">
      <c r="A838" s="64"/>
      <c r="B838" s="16"/>
      <c r="C838" s="16"/>
      <c r="D838" s="16"/>
      <c r="E838" s="16"/>
      <c r="F838" s="16"/>
      <c r="G838" s="16"/>
      <c r="H838" s="16"/>
      <c r="I838" s="16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5"/>
      <c r="AA838" s="65"/>
      <c r="AB838" s="65"/>
      <c r="AC838" s="65"/>
      <c r="AD838" s="64"/>
      <c r="AE838" s="64"/>
      <c r="AF838" s="64"/>
      <c r="AG838" s="64"/>
      <c r="AH838" s="16"/>
      <c r="AI838" s="16"/>
    </row>
    <row r="839" ht="15.75" customHeight="1">
      <c r="A839" s="64"/>
      <c r="B839" s="16"/>
      <c r="C839" s="16"/>
      <c r="D839" s="16"/>
      <c r="E839" s="16"/>
      <c r="F839" s="16"/>
      <c r="G839" s="16"/>
      <c r="H839" s="16"/>
      <c r="I839" s="16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5"/>
      <c r="AA839" s="65"/>
      <c r="AB839" s="65"/>
      <c r="AC839" s="65"/>
      <c r="AD839" s="64"/>
      <c r="AE839" s="64"/>
      <c r="AF839" s="64"/>
      <c r="AG839" s="64"/>
      <c r="AH839" s="16"/>
      <c r="AI839" s="16"/>
    </row>
    <row r="840" ht="15.75" customHeight="1">
      <c r="A840" s="64"/>
      <c r="B840" s="16"/>
      <c r="C840" s="16"/>
      <c r="D840" s="16"/>
      <c r="E840" s="16"/>
      <c r="F840" s="16"/>
      <c r="G840" s="16"/>
      <c r="H840" s="16"/>
      <c r="I840" s="16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5"/>
      <c r="AA840" s="65"/>
      <c r="AB840" s="65"/>
      <c r="AC840" s="65"/>
      <c r="AD840" s="64"/>
      <c r="AE840" s="64"/>
      <c r="AF840" s="64"/>
      <c r="AG840" s="64"/>
      <c r="AH840" s="16"/>
      <c r="AI840" s="16"/>
    </row>
    <row r="841" ht="15.75" customHeight="1">
      <c r="A841" s="64"/>
      <c r="B841" s="16"/>
      <c r="C841" s="16"/>
      <c r="D841" s="16"/>
      <c r="E841" s="16"/>
      <c r="F841" s="16"/>
      <c r="G841" s="16"/>
      <c r="H841" s="16"/>
      <c r="I841" s="16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5"/>
      <c r="AA841" s="65"/>
      <c r="AB841" s="65"/>
      <c r="AC841" s="65"/>
      <c r="AD841" s="64"/>
      <c r="AE841" s="64"/>
      <c r="AF841" s="64"/>
      <c r="AG841" s="64"/>
      <c r="AH841" s="16"/>
      <c r="AI841" s="16"/>
    </row>
    <row r="842" ht="15.75" customHeight="1">
      <c r="A842" s="64"/>
      <c r="B842" s="16"/>
      <c r="C842" s="16"/>
      <c r="D842" s="16"/>
      <c r="E842" s="16"/>
      <c r="F842" s="16"/>
      <c r="G842" s="16"/>
      <c r="H842" s="16"/>
      <c r="I842" s="16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5"/>
      <c r="AA842" s="65"/>
      <c r="AB842" s="65"/>
      <c r="AC842" s="65"/>
      <c r="AD842" s="64"/>
      <c r="AE842" s="64"/>
      <c r="AF842" s="64"/>
      <c r="AG842" s="64"/>
      <c r="AH842" s="16"/>
      <c r="AI842" s="16"/>
    </row>
    <row r="843" ht="15.75" customHeight="1">
      <c r="A843" s="64"/>
      <c r="B843" s="16"/>
      <c r="C843" s="16"/>
      <c r="D843" s="16"/>
      <c r="E843" s="16"/>
      <c r="F843" s="16"/>
      <c r="G843" s="16"/>
      <c r="H843" s="16"/>
      <c r="I843" s="16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5"/>
      <c r="AA843" s="65"/>
      <c r="AB843" s="65"/>
      <c r="AC843" s="65"/>
      <c r="AD843" s="64"/>
      <c r="AE843" s="64"/>
      <c r="AF843" s="64"/>
      <c r="AG843" s="64"/>
      <c r="AH843" s="16"/>
      <c r="AI843" s="16"/>
    </row>
    <row r="844" ht="15.75" customHeight="1">
      <c r="A844" s="64"/>
      <c r="B844" s="16"/>
      <c r="C844" s="16"/>
      <c r="D844" s="16"/>
      <c r="E844" s="16"/>
      <c r="F844" s="16"/>
      <c r="G844" s="16"/>
      <c r="H844" s="16"/>
      <c r="I844" s="16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5"/>
      <c r="AA844" s="65"/>
      <c r="AB844" s="65"/>
      <c r="AC844" s="65"/>
      <c r="AD844" s="64"/>
      <c r="AE844" s="64"/>
      <c r="AF844" s="64"/>
      <c r="AG844" s="64"/>
      <c r="AH844" s="16"/>
      <c r="AI844" s="16"/>
    </row>
    <row r="845" ht="15.75" customHeight="1">
      <c r="A845" s="64"/>
      <c r="B845" s="16"/>
      <c r="C845" s="16"/>
      <c r="D845" s="16"/>
      <c r="E845" s="16"/>
      <c r="F845" s="16"/>
      <c r="G845" s="16"/>
      <c r="H845" s="16"/>
      <c r="I845" s="16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5"/>
      <c r="AA845" s="65"/>
      <c r="AB845" s="65"/>
      <c r="AC845" s="65"/>
      <c r="AD845" s="64"/>
      <c r="AE845" s="64"/>
      <c r="AF845" s="64"/>
      <c r="AG845" s="64"/>
      <c r="AH845" s="16"/>
      <c r="AI845" s="16"/>
    </row>
    <row r="846" ht="15.75" customHeight="1">
      <c r="A846" s="64"/>
      <c r="B846" s="16"/>
      <c r="C846" s="16"/>
      <c r="D846" s="16"/>
      <c r="E846" s="16"/>
      <c r="F846" s="16"/>
      <c r="G846" s="16"/>
      <c r="H846" s="16"/>
      <c r="I846" s="16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5"/>
      <c r="AA846" s="65"/>
      <c r="AB846" s="65"/>
      <c r="AC846" s="65"/>
      <c r="AD846" s="64"/>
      <c r="AE846" s="64"/>
      <c r="AF846" s="64"/>
      <c r="AG846" s="64"/>
      <c r="AH846" s="16"/>
      <c r="AI846" s="16"/>
    </row>
    <row r="847" ht="15.75" customHeight="1">
      <c r="A847" s="64"/>
      <c r="B847" s="16"/>
      <c r="C847" s="16"/>
      <c r="D847" s="16"/>
      <c r="E847" s="16"/>
      <c r="F847" s="16"/>
      <c r="G847" s="16"/>
      <c r="H847" s="16"/>
      <c r="I847" s="16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5"/>
      <c r="AA847" s="65"/>
      <c r="AB847" s="65"/>
      <c r="AC847" s="65"/>
      <c r="AD847" s="64"/>
      <c r="AE847" s="64"/>
      <c r="AF847" s="64"/>
      <c r="AG847" s="64"/>
      <c r="AH847" s="16"/>
      <c r="AI847" s="16"/>
    </row>
    <row r="848" ht="15.75" customHeight="1">
      <c r="A848" s="64"/>
      <c r="B848" s="16"/>
      <c r="C848" s="16"/>
      <c r="D848" s="16"/>
      <c r="E848" s="16"/>
      <c r="F848" s="16"/>
      <c r="G848" s="16"/>
      <c r="H848" s="16"/>
      <c r="I848" s="16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5"/>
      <c r="AA848" s="65"/>
      <c r="AB848" s="65"/>
      <c r="AC848" s="65"/>
      <c r="AD848" s="64"/>
      <c r="AE848" s="64"/>
      <c r="AF848" s="64"/>
      <c r="AG848" s="64"/>
      <c r="AH848" s="16"/>
      <c r="AI848" s="16"/>
    </row>
    <row r="849" ht="15.75" customHeight="1">
      <c r="A849" s="64"/>
      <c r="B849" s="16"/>
      <c r="C849" s="16"/>
      <c r="D849" s="16"/>
      <c r="E849" s="16"/>
      <c r="F849" s="16"/>
      <c r="G849" s="16"/>
      <c r="H849" s="16"/>
      <c r="I849" s="16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5"/>
      <c r="AA849" s="65"/>
      <c r="AB849" s="65"/>
      <c r="AC849" s="65"/>
      <c r="AD849" s="64"/>
      <c r="AE849" s="64"/>
      <c r="AF849" s="64"/>
      <c r="AG849" s="64"/>
      <c r="AH849" s="16"/>
      <c r="AI849" s="16"/>
    </row>
    <row r="850" ht="15.75" customHeight="1">
      <c r="A850" s="64"/>
      <c r="B850" s="16"/>
      <c r="C850" s="16"/>
      <c r="D850" s="16"/>
      <c r="E850" s="16"/>
      <c r="F850" s="16"/>
      <c r="G850" s="16"/>
      <c r="H850" s="16"/>
      <c r="I850" s="16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5"/>
      <c r="AA850" s="65"/>
      <c r="AB850" s="65"/>
      <c r="AC850" s="65"/>
      <c r="AD850" s="64"/>
      <c r="AE850" s="64"/>
      <c r="AF850" s="64"/>
      <c r="AG850" s="64"/>
      <c r="AH850" s="16"/>
      <c r="AI850" s="16"/>
    </row>
    <row r="851" ht="15.75" customHeight="1">
      <c r="A851" s="64"/>
      <c r="B851" s="16"/>
      <c r="C851" s="16"/>
      <c r="D851" s="16"/>
      <c r="E851" s="16"/>
      <c r="F851" s="16"/>
      <c r="G851" s="16"/>
      <c r="H851" s="16"/>
      <c r="I851" s="16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5"/>
      <c r="AA851" s="65"/>
      <c r="AB851" s="65"/>
      <c r="AC851" s="65"/>
      <c r="AD851" s="64"/>
      <c r="AE851" s="64"/>
      <c r="AF851" s="64"/>
      <c r="AG851" s="64"/>
      <c r="AH851" s="16"/>
      <c r="AI851" s="16"/>
    </row>
    <row r="852" ht="15.75" customHeight="1">
      <c r="A852" s="64"/>
      <c r="B852" s="16"/>
      <c r="C852" s="16"/>
      <c r="D852" s="16"/>
      <c r="E852" s="16"/>
      <c r="F852" s="16"/>
      <c r="G852" s="16"/>
      <c r="H852" s="16"/>
      <c r="I852" s="16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5"/>
      <c r="AA852" s="65"/>
      <c r="AB852" s="65"/>
      <c r="AC852" s="65"/>
      <c r="AD852" s="64"/>
      <c r="AE852" s="64"/>
      <c r="AF852" s="64"/>
      <c r="AG852" s="64"/>
      <c r="AH852" s="16"/>
      <c r="AI852" s="16"/>
    </row>
    <row r="853" ht="15.75" customHeight="1">
      <c r="A853" s="64"/>
      <c r="B853" s="16"/>
      <c r="C853" s="16"/>
      <c r="D853" s="16"/>
      <c r="E853" s="16"/>
      <c r="F853" s="16"/>
      <c r="G853" s="16"/>
      <c r="H853" s="16"/>
      <c r="I853" s="16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5"/>
      <c r="AA853" s="65"/>
      <c r="AB853" s="65"/>
      <c r="AC853" s="65"/>
      <c r="AD853" s="64"/>
      <c r="AE853" s="64"/>
      <c r="AF853" s="64"/>
      <c r="AG853" s="64"/>
      <c r="AH853" s="16"/>
      <c r="AI853" s="16"/>
    </row>
    <row r="854" ht="15.75" customHeight="1">
      <c r="A854" s="64"/>
      <c r="B854" s="16"/>
      <c r="C854" s="16"/>
      <c r="D854" s="16"/>
      <c r="E854" s="16"/>
      <c r="F854" s="16"/>
      <c r="G854" s="16"/>
      <c r="H854" s="16"/>
      <c r="I854" s="16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5"/>
      <c r="AA854" s="65"/>
      <c r="AB854" s="65"/>
      <c r="AC854" s="65"/>
      <c r="AD854" s="64"/>
      <c r="AE854" s="64"/>
      <c r="AF854" s="64"/>
      <c r="AG854" s="64"/>
      <c r="AH854" s="16"/>
      <c r="AI854" s="16"/>
    </row>
    <row r="855" ht="15.75" customHeight="1">
      <c r="A855" s="64"/>
      <c r="B855" s="16"/>
      <c r="C855" s="16"/>
      <c r="D855" s="16"/>
      <c r="E855" s="16"/>
      <c r="F855" s="16"/>
      <c r="G855" s="16"/>
      <c r="H855" s="16"/>
      <c r="I855" s="16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5"/>
      <c r="AA855" s="65"/>
      <c r="AB855" s="65"/>
      <c r="AC855" s="65"/>
      <c r="AD855" s="64"/>
      <c r="AE855" s="64"/>
      <c r="AF855" s="64"/>
      <c r="AG855" s="64"/>
      <c r="AH855" s="16"/>
      <c r="AI855" s="16"/>
    </row>
    <row r="856" ht="15.75" customHeight="1">
      <c r="A856" s="64"/>
      <c r="B856" s="16"/>
      <c r="C856" s="16"/>
      <c r="D856" s="16"/>
      <c r="E856" s="16"/>
      <c r="F856" s="16"/>
      <c r="G856" s="16"/>
      <c r="H856" s="16"/>
      <c r="I856" s="16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5"/>
      <c r="AA856" s="65"/>
      <c r="AB856" s="65"/>
      <c r="AC856" s="65"/>
      <c r="AD856" s="64"/>
      <c r="AE856" s="64"/>
      <c r="AF856" s="64"/>
      <c r="AG856" s="64"/>
      <c r="AH856" s="16"/>
      <c r="AI856" s="16"/>
    </row>
    <row r="857" ht="15.75" customHeight="1">
      <c r="A857" s="64"/>
      <c r="B857" s="16"/>
      <c r="C857" s="16"/>
      <c r="D857" s="16"/>
      <c r="E857" s="16"/>
      <c r="F857" s="16"/>
      <c r="G857" s="16"/>
      <c r="H857" s="16"/>
      <c r="I857" s="16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5"/>
      <c r="AA857" s="65"/>
      <c r="AB857" s="65"/>
      <c r="AC857" s="65"/>
      <c r="AD857" s="64"/>
      <c r="AE857" s="64"/>
      <c r="AF857" s="64"/>
      <c r="AG857" s="64"/>
      <c r="AH857" s="16"/>
      <c r="AI857" s="16"/>
    </row>
    <row r="858" ht="15.75" customHeight="1">
      <c r="A858" s="64"/>
      <c r="B858" s="16"/>
      <c r="C858" s="16"/>
      <c r="D858" s="16"/>
      <c r="E858" s="16"/>
      <c r="F858" s="16"/>
      <c r="G858" s="16"/>
      <c r="H858" s="16"/>
      <c r="I858" s="16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5"/>
      <c r="AA858" s="65"/>
      <c r="AB858" s="65"/>
      <c r="AC858" s="65"/>
      <c r="AD858" s="64"/>
      <c r="AE858" s="64"/>
      <c r="AF858" s="64"/>
      <c r="AG858" s="64"/>
      <c r="AH858" s="16"/>
      <c r="AI858" s="16"/>
    </row>
    <row r="859" ht="15.75" customHeight="1">
      <c r="A859" s="64"/>
      <c r="B859" s="16"/>
      <c r="C859" s="16"/>
      <c r="D859" s="16"/>
      <c r="E859" s="16"/>
      <c r="F859" s="16"/>
      <c r="G859" s="16"/>
      <c r="H859" s="16"/>
      <c r="I859" s="16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5"/>
      <c r="AA859" s="65"/>
      <c r="AB859" s="65"/>
      <c r="AC859" s="65"/>
      <c r="AD859" s="64"/>
      <c r="AE859" s="64"/>
      <c r="AF859" s="64"/>
      <c r="AG859" s="64"/>
      <c r="AH859" s="16"/>
      <c r="AI859" s="16"/>
    </row>
    <row r="860" ht="15.75" customHeight="1">
      <c r="A860" s="64"/>
      <c r="B860" s="16"/>
      <c r="C860" s="16"/>
      <c r="D860" s="16"/>
      <c r="E860" s="16"/>
      <c r="F860" s="16"/>
      <c r="G860" s="16"/>
      <c r="H860" s="16"/>
      <c r="I860" s="16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5"/>
      <c r="AA860" s="65"/>
      <c r="AB860" s="65"/>
      <c r="AC860" s="65"/>
      <c r="AD860" s="64"/>
      <c r="AE860" s="64"/>
      <c r="AF860" s="64"/>
      <c r="AG860" s="64"/>
      <c r="AH860" s="16"/>
      <c r="AI860" s="16"/>
    </row>
    <row r="861" ht="15.75" customHeight="1">
      <c r="A861" s="64"/>
      <c r="B861" s="16"/>
      <c r="C861" s="16"/>
      <c r="D861" s="16"/>
      <c r="E861" s="16"/>
      <c r="F861" s="16"/>
      <c r="G861" s="16"/>
      <c r="H861" s="16"/>
      <c r="I861" s="16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5"/>
      <c r="AA861" s="65"/>
      <c r="AB861" s="65"/>
      <c r="AC861" s="65"/>
      <c r="AD861" s="64"/>
      <c r="AE861" s="64"/>
      <c r="AF861" s="64"/>
      <c r="AG861" s="64"/>
      <c r="AH861" s="16"/>
      <c r="AI861" s="16"/>
    </row>
    <row r="862" ht="15.75" customHeight="1">
      <c r="A862" s="64"/>
      <c r="B862" s="16"/>
      <c r="C862" s="16"/>
      <c r="D862" s="16"/>
      <c r="E862" s="16"/>
      <c r="F862" s="16"/>
      <c r="G862" s="16"/>
      <c r="H862" s="16"/>
      <c r="I862" s="16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5"/>
      <c r="AA862" s="65"/>
      <c r="AB862" s="65"/>
      <c r="AC862" s="65"/>
      <c r="AD862" s="64"/>
      <c r="AE862" s="64"/>
      <c r="AF862" s="64"/>
      <c r="AG862" s="64"/>
      <c r="AH862" s="16"/>
      <c r="AI862" s="16"/>
    </row>
    <row r="863" ht="15.75" customHeight="1">
      <c r="A863" s="64"/>
      <c r="B863" s="16"/>
      <c r="C863" s="16"/>
      <c r="D863" s="16"/>
      <c r="E863" s="16"/>
      <c r="F863" s="16"/>
      <c r="G863" s="16"/>
      <c r="H863" s="16"/>
      <c r="I863" s="16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5"/>
      <c r="AA863" s="65"/>
      <c r="AB863" s="65"/>
      <c r="AC863" s="65"/>
      <c r="AD863" s="64"/>
      <c r="AE863" s="64"/>
      <c r="AF863" s="64"/>
      <c r="AG863" s="64"/>
      <c r="AH863" s="16"/>
      <c r="AI863" s="16"/>
    </row>
    <row r="864" ht="15.75" customHeight="1">
      <c r="A864" s="64"/>
      <c r="B864" s="16"/>
      <c r="C864" s="16"/>
      <c r="D864" s="16"/>
      <c r="E864" s="16"/>
      <c r="F864" s="16"/>
      <c r="G864" s="16"/>
      <c r="H864" s="16"/>
      <c r="I864" s="16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5"/>
      <c r="AA864" s="65"/>
      <c r="AB864" s="65"/>
      <c r="AC864" s="65"/>
      <c r="AD864" s="64"/>
      <c r="AE864" s="64"/>
      <c r="AF864" s="64"/>
      <c r="AG864" s="64"/>
      <c r="AH864" s="16"/>
      <c r="AI864" s="16"/>
    </row>
    <row r="865" ht="15.75" customHeight="1">
      <c r="A865" s="64"/>
      <c r="B865" s="16"/>
      <c r="C865" s="16"/>
      <c r="D865" s="16"/>
      <c r="E865" s="16"/>
      <c r="F865" s="16"/>
      <c r="G865" s="16"/>
      <c r="H865" s="16"/>
      <c r="I865" s="16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5"/>
      <c r="AA865" s="65"/>
      <c r="AB865" s="65"/>
      <c r="AC865" s="65"/>
      <c r="AD865" s="64"/>
      <c r="AE865" s="64"/>
      <c r="AF865" s="64"/>
      <c r="AG865" s="64"/>
      <c r="AH865" s="16"/>
      <c r="AI865" s="16"/>
    </row>
    <row r="866" ht="15.75" customHeight="1">
      <c r="A866" s="64"/>
      <c r="B866" s="16"/>
      <c r="C866" s="16"/>
      <c r="D866" s="16"/>
      <c r="E866" s="16"/>
      <c r="F866" s="16"/>
      <c r="G866" s="16"/>
      <c r="H866" s="16"/>
      <c r="I866" s="16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5"/>
      <c r="AA866" s="65"/>
      <c r="AB866" s="65"/>
      <c r="AC866" s="65"/>
      <c r="AD866" s="64"/>
      <c r="AE866" s="64"/>
      <c r="AF866" s="64"/>
      <c r="AG866" s="64"/>
      <c r="AH866" s="16"/>
      <c r="AI866" s="16"/>
    </row>
    <row r="867" ht="15.75" customHeight="1">
      <c r="A867" s="64"/>
      <c r="B867" s="16"/>
      <c r="C867" s="16"/>
      <c r="D867" s="16"/>
      <c r="E867" s="16"/>
      <c r="F867" s="16"/>
      <c r="G867" s="16"/>
      <c r="H867" s="16"/>
      <c r="I867" s="16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5"/>
      <c r="AA867" s="65"/>
      <c r="AB867" s="65"/>
      <c r="AC867" s="65"/>
      <c r="AD867" s="64"/>
      <c r="AE867" s="64"/>
      <c r="AF867" s="64"/>
      <c r="AG867" s="64"/>
      <c r="AH867" s="16"/>
      <c r="AI867" s="16"/>
    </row>
    <row r="868" ht="15.75" customHeight="1">
      <c r="A868" s="64"/>
      <c r="B868" s="16"/>
      <c r="C868" s="16"/>
      <c r="D868" s="16"/>
      <c r="E868" s="16"/>
      <c r="F868" s="16"/>
      <c r="G868" s="16"/>
      <c r="H868" s="16"/>
      <c r="I868" s="16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5"/>
      <c r="AA868" s="65"/>
      <c r="AB868" s="65"/>
      <c r="AC868" s="65"/>
      <c r="AD868" s="64"/>
      <c r="AE868" s="64"/>
      <c r="AF868" s="64"/>
      <c r="AG868" s="64"/>
      <c r="AH868" s="16"/>
      <c r="AI868" s="16"/>
    </row>
    <row r="869" ht="15.75" customHeight="1">
      <c r="A869" s="64"/>
      <c r="B869" s="16"/>
      <c r="C869" s="16"/>
      <c r="D869" s="16"/>
      <c r="E869" s="16"/>
      <c r="F869" s="16"/>
      <c r="G869" s="16"/>
      <c r="H869" s="16"/>
      <c r="I869" s="16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5"/>
      <c r="AA869" s="65"/>
      <c r="AB869" s="65"/>
      <c r="AC869" s="65"/>
      <c r="AD869" s="64"/>
      <c r="AE869" s="64"/>
      <c r="AF869" s="64"/>
      <c r="AG869" s="64"/>
      <c r="AH869" s="16"/>
      <c r="AI869" s="16"/>
    </row>
    <row r="870" ht="15.75" customHeight="1">
      <c r="A870" s="64"/>
      <c r="B870" s="16"/>
      <c r="C870" s="16"/>
      <c r="D870" s="16"/>
      <c r="E870" s="16"/>
      <c r="F870" s="16"/>
      <c r="G870" s="16"/>
      <c r="H870" s="16"/>
      <c r="I870" s="16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5"/>
      <c r="AA870" s="65"/>
      <c r="AB870" s="65"/>
      <c r="AC870" s="65"/>
      <c r="AD870" s="64"/>
      <c r="AE870" s="64"/>
      <c r="AF870" s="64"/>
      <c r="AG870" s="64"/>
      <c r="AH870" s="16"/>
      <c r="AI870" s="16"/>
    </row>
    <row r="871" ht="15.75" customHeight="1">
      <c r="A871" s="64"/>
      <c r="B871" s="16"/>
      <c r="C871" s="16"/>
      <c r="D871" s="16"/>
      <c r="E871" s="16"/>
      <c r="F871" s="16"/>
      <c r="G871" s="16"/>
      <c r="H871" s="16"/>
      <c r="I871" s="16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5"/>
      <c r="AA871" s="65"/>
      <c r="AB871" s="65"/>
      <c r="AC871" s="65"/>
      <c r="AD871" s="64"/>
      <c r="AE871" s="64"/>
      <c r="AF871" s="64"/>
      <c r="AG871" s="64"/>
      <c r="AH871" s="16"/>
      <c r="AI871" s="16"/>
    </row>
    <row r="872" ht="15.75" customHeight="1">
      <c r="A872" s="64"/>
      <c r="B872" s="16"/>
      <c r="C872" s="16"/>
      <c r="D872" s="16"/>
      <c r="E872" s="16"/>
      <c r="F872" s="16"/>
      <c r="G872" s="16"/>
      <c r="H872" s="16"/>
      <c r="I872" s="16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5"/>
      <c r="AA872" s="65"/>
      <c r="AB872" s="65"/>
      <c r="AC872" s="65"/>
      <c r="AD872" s="64"/>
      <c r="AE872" s="64"/>
      <c r="AF872" s="64"/>
      <c r="AG872" s="64"/>
      <c r="AH872" s="16"/>
      <c r="AI872" s="16"/>
    </row>
    <row r="873" ht="15.75" customHeight="1">
      <c r="A873" s="64"/>
      <c r="B873" s="16"/>
      <c r="C873" s="16"/>
      <c r="D873" s="16"/>
      <c r="E873" s="16"/>
      <c r="F873" s="16"/>
      <c r="G873" s="16"/>
      <c r="H873" s="16"/>
      <c r="I873" s="16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5"/>
      <c r="AA873" s="65"/>
      <c r="AB873" s="65"/>
      <c r="AC873" s="65"/>
      <c r="AD873" s="64"/>
      <c r="AE873" s="64"/>
      <c r="AF873" s="64"/>
      <c r="AG873" s="64"/>
      <c r="AH873" s="16"/>
      <c r="AI873" s="16"/>
    </row>
    <row r="874" ht="15.75" customHeight="1">
      <c r="A874" s="64"/>
      <c r="B874" s="16"/>
      <c r="C874" s="16"/>
      <c r="D874" s="16"/>
      <c r="E874" s="16"/>
      <c r="F874" s="16"/>
      <c r="G874" s="16"/>
      <c r="H874" s="16"/>
      <c r="I874" s="16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5"/>
      <c r="AA874" s="65"/>
      <c r="AB874" s="65"/>
      <c r="AC874" s="65"/>
      <c r="AD874" s="64"/>
      <c r="AE874" s="64"/>
      <c r="AF874" s="64"/>
      <c r="AG874" s="64"/>
      <c r="AH874" s="16"/>
      <c r="AI874" s="16"/>
    </row>
    <row r="875" ht="15.75" customHeight="1">
      <c r="A875" s="64"/>
      <c r="B875" s="16"/>
      <c r="C875" s="16"/>
      <c r="D875" s="16"/>
      <c r="E875" s="16"/>
      <c r="F875" s="16"/>
      <c r="G875" s="16"/>
      <c r="H875" s="16"/>
      <c r="I875" s="16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5"/>
      <c r="AA875" s="65"/>
      <c r="AB875" s="65"/>
      <c r="AC875" s="65"/>
      <c r="AD875" s="64"/>
      <c r="AE875" s="64"/>
      <c r="AF875" s="64"/>
      <c r="AG875" s="64"/>
      <c r="AH875" s="16"/>
      <c r="AI875" s="16"/>
    </row>
    <row r="876" ht="15.75" customHeight="1">
      <c r="A876" s="64"/>
      <c r="B876" s="16"/>
      <c r="C876" s="16"/>
      <c r="D876" s="16"/>
      <c r="E876" s="16"/>
      <c r="F876" s="16"/>
      <c r="G876" s="16"/>
      <c r="H876" s="16"/>
      <c r="I876" s="16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5"/>
      <c r="AA876" s="65"/>
      <c r="AB876" s="65"/>
      <c r="AC876" s="65"/>
      <c r="AD876" s="64"/>
      <c r="AE876" s="64"/>
      <c r="AF876" s="64"/>
      <c r="AG876" s="64"/>
      <c r="AH876" s="16"/>
      <c r="AI876" s="16"/>
    </row>
    <row r="877" ht="15.75" customHeight="1">
      <c r="A877" s="64"/>
      <c r="B877" s="16"/>
      <c r="C877" s="16"/>
      <c r="D877" s="16"/>
      <c r="E877" s="16"/>
      <c r="F877" s="16"/>
      <c r="G877" s="16"/>
      <c r="H877" s="16"/>
      <c r="I877" s="16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5"/>
      <c r="AA877" s="65"/>
      <c r="AB877" s="65"/>
      <c r="AC877" s="65"/>
      <c r="AD877" s="64"/>
      <c r="AE877" s="64"/>
      <c r="AF877" s="64"/>
      <c r="AG877" s="64"/>
      <c r="AH877" s="16"/>
      <c r="AI877" s="16"/>
    </row>
    <row r="878" ht="15.75" customHeight="1">
      <c r="A878" s="64"/>
      <c r="B878" s="16"/>
      <c r="C878" s="16"/>
      <c r="D878" s="16"/>
      <c r="E878" s="16"/>
      <c r="F878" s="16"/>
      <c r="G878" s="16"/>
      <c r="H878" s="16"/>
      <c r="I878" s="16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5"/>
      <c r="AA878" s="65"/>
      <c r="AB878" s="65"/>
      <c r="AC878" s="65"/>
      <c r="AD878" s="64"/>
      <c r="AE878" s="64"/>
      <c r="AF878" s="64"/>
      <c r="AG878" s="64"/>
      <c r="AH878" s="16"/>
      <c r="AI878" s="16"/>
    </row>
    <row r="879" ht="15.75" customHeight="1">
      <c r="A879" s="64"/>
      <c r="B879" s="16"/>
      <c r="C879" s="16"/>
      <c r="D879" s="16"/>
      <c r="E879" s="16"/>
      <c r="F879" s="16"/>
      <c r="G879" s="16"/>
      <c r="H879" s="16"/>
      <c r="I879" s="16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5"/>
      <c r="AA879" s="65"/>
      <c r="AB879" s="65"/>
      <c r="AC879" s="65"/>
      <c r="AD879" s="64"/>
      <c r="AE879" s="64"/>
      <c r="AF879" s="64"/>
      <c r="AG879" s="64"/>
      <c r="AH879" s="16"/>
      <c r="AI879" s="16"/>
    </row>
    <row r="880" ht="15.75" customHeight="1">
      <c r="A880" s="64"/>
      <c r="B880" s="16"/>
      <c r="C880" s="16"/>
      <c r="D880" s="16"/>
      <c r="E880" s="16"/>
      <c r="F880" s="16"/>
      <c r="G880" s="16"/>
      <c r="H880" s="16"/>
      <c r="I880" s="16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5"/>
      <c r="AA880" s="65"/>
      <c r="AB880" s="65"/>
      <c r="AC880" s="65"/>
      <c r="AD880" s="64"/>
      <c r="AE880" s="64"/>
      <c r="AF880" s="64"/>
      <c r="AG880" s="64"/>
      <c r="AH880" s="16"/>
      <c r="AI880" s="16"/>
    </row>
    <row r="881" ht="15.75" customHeight="1">
      <c r="A881" s="64"/>
      <c r="B881" s="16"/>
      <c r="C881" s="16"/>
      <c r="D881" s="16"/>
      <c r="E881" s="16"/>
      <c r="F881" s="16"/>
      <c r="G881" s="16"/>
      <c r="H881" s="16"/>
      <c r="I881" s="16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5"/>
      <c r="AA881" s="65"/>
      <c r="AB881" s="65"/>
      <c r="AC881" s="65"/>
      <c r="AD881" s="64"/>
      <c r="AE881" s="64"/>
      <c r="AF881" s="64"/>
      <c r="AG881" s="64"/>
      <c r="AH881" s="16"/>
      <c r="AI881" s="16"/>
    </row>
    <row r="882" ht="15.75" customHeight="1">
      <c r="A882" s="64"/>
      <c r="B882" s="16"/>
      <c r="C882" s="16"/>
      <c r="D882" s="16"/>
      <c r="E882" s="16"/>
      <c r="F882" s="16"/>
      <c r="G882" s="16"/>
      <c r="H882" s="16"/>
      <c r="I882" s="16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5"/>
      <c r="AA882" s="65"/>
      <c r="AB882" s="65"/>
      <c r="AC882" s="65"/>
      <c r="AD882" s="64"/>
      <c r="AE882" s="64"/>
      <c r="AF882" s="64"/>
      <c r="AG882" s="64"/>
      <c r="AH882" s="16"/>
      <c r="AI882" s="16"/>
    </row>
    <row r="883" ht="15.75" customHeight="1">
      <c r="A883" s="64"/>
      <c r="B883" s="16"/>
      <c r="C883" s="16"/>
      <c r="D883" s="16"/>
      <c r="E883" s="16"/>
      <c r="F883" s="16"/>
      <c r="G883" s="16"/>
      <c r="H883" s="16"/>
      <c r="I883" s="16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5"/>
      <c r="AA883" s="65"/>
      <c r="AB883" s="65"/>
      <c r="AC883" s="65"/>
      <c r="AD883" s="64"/>
      <c r="AE883" s="64"/>
      <c r="AF883" s="64"/>
      <c r="AG883" s="64"/>
      <c r="AH883" s="16"/>
      <c r="AI883" s="16"/>
    </row>
    <row r="884" ht="15.75" customHeight="1">
      <c r="A884" s="64"/>
      <c r="B884" s="16"/>
      <c r="C884" s="16"/>
      <c r="D884" s="16"/>
      <c r="E884" s="16"/>
      <c r="F884" s="16"/>
      <c r="G884" s="16"/>
      <c r="H884" s="16"/>
      <c r="I884" s="16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5"/>
      <c r="AA884" s="65"/>
      <c r="AB884" s="65"/>
      <c r="AC884" s="65"/>
      <c r="AD884" s="64"/>
      <c r="AE884" s="64"/>
      <c r="AF884" s="64"/>
      <c r="AG884" s="64"/>
      <c r="AH884" s="16"/>
      <c r="AI884" s="16"/>
    </row>
    <row r="885" ht="15.75" customHeight="1">
      <c r="A885" s="64"/>
      <c r="B885" s="16"/>
      <c r="C885" s="16"/>
      <c r="D885" s="16"/>
      <c r="E885" s="16"/>
      <c r="F885" s="16"/>
      <c r="G885" s="16"/>
      <c r="H885" s="16"/>
      <c r="I885" s="16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5"/>
      <c r="AA885" s="65"/>
      <c r="AB885" s="65"/>
      <c r="AC885" s="65"/>
      <c r="AD885" s="64"/>
      <c r="AE885" s="64"/>
      <c r="AF885" s="64"/>
      <c r="AG885" s="64"/>
      <c r="AH885" s="16"/>
      <c r="AI885" s="16"/>
    </row>
    <row r="886" ht="15.75" customHeight="1">
      <c r="A886" s="64"/>
      <c r="B886" s="16"/>
      <c r="C886" s="16"/>
      <c r="D886" s="16"/>
      <c r="E886" s="16"/>
      <c r="F886" s="16"/>
      <c r="G886" s="16"/>
      <c r="H886" s="16"/>
      <c r="I886" s="16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5"/>
      <c r="AA886" s="65"/>
      <c r="AB886" s="65"/>
      <c r="AC886" s="65"/>
      <c r="AD886" s="64"/>
      <c r="AE886" s="64"/>
      <c r="AF886" s="64"/>
      <c r="AG886" s="64"/>
      <c r="AH886" s="16"/>
      <c r="AI886" s="16"/>
    </row>
    <row r="887" ht="15.75" customHeight="1">
      <c r="A887" s="64"/>
      <c r="B887" s="16"/>
      <c r="C887" s="16"/>
      <c r="D887" s="16"/>
      <c r="E887" s="16"/>
      <c r="F887" s="16"/>
      <c r="G887" s="16"/>
      <c r="H887" s="16"/>
      <c r="I887" s="16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5"/>
      <c r="AA887" s="65"/>
      <c r="AB887" s="65"/>
      <c r="AC887" s="65"/>
      <c r="AD887" s="64"/>
      <c r="AE887" s="64"/>
      <c r="AF887" s="64"/>
      <c r="AG887" s="64"/>
      <c r="AH887" s="16"/>
      <c r="AI887" s="16"/>
    </row>
    <row r="888" ht="15.75" customHeight="1">
      <c r="A888" s="64"/>
      <c r="B888" s="16"/>
      <c r="C888" s="16"/>
      <c r="D888" s="16"/>
      <c r="E888" s="16"/>
      <c r="F888" s="16"/>
      <c r="G888" s="16"/>
      <c r="H888" s="16"/>
      <c r="I888" s="16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5"/>
      <c r="AA888" s="65"/>
      <c r="AB888" s="65"/>
      <c r="AC888" s="65"/>
      <c r="AD888" s="64"/>
      <c r="AE888" s="64"/>
      <c r="AF888" s="64"/>
      <c r="AG888" s="64"/>
      <c r="AH888" s="16"/>
      <c r="AI888" s="16"/>
    </row>
    <row r="889" ht="15.75" customHeight="1">
      <c r="A889" s="64"/>
      <c r="B889" s="16"/>
      <c r="C889" s="16"/>
      <c r="D889" s="16"/>
      <c r="E889" s="16"/>
      <c r="F889" s="16"/>
      <c r="G889" s="16"/>
      <c r="H889" s="16"/>
      <c r="I889" s="16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5"/>
      <c r="AA889" s="65"/>
      <c r="AB889" s="65"/>
      <c r="AC889" s="65"/>
      <c r="AD889" s="64"/>
      <c r="AE889" s="64"/>
      <c r="AF889" s="64"/>
      <c r="AG889" s="64"/>
      <c r="AH889" s="16"/>
      <c r="AI889" s="16"/>
    </row>
    <row r="890" ht="15.75" customHeight="1">
      <c r="A890" s="64"/>
      <c r="B890" s="16"/>
      <c r="C890" s="16"/>
      <c r="D890" s="16"/>
      <c r="E890" s="16"/>
      <c r="F890" s="16"/>
      <c r="G890" s="16"/>
      <c r="H890" s="16"/>
      <c r="I890" s="16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5"/>
      <c r="AA890" s="65"/>
      <c r="AB890" s="65"/>
      <c r="AC890" s="65"/>
      <c r="AD890" s="64"/>
      <c r="AE890" s="64"/>
      <c r="AF890" s="64"/>
      <c r="AG890" s="64"/>
      <c r="AH890" s="16"/>
      <c r="AI890" s="16"/>
    </row>
    <row r="891" ht="15.75" customHeight="1">
      <c r="A891" s="64"/>
      <c r="B891" s="16"/>
      <c r="C891" s="16"/>
      <c r="D891" s="16"/>
      <c r="E891" s="16"/>
      <c r="F891" s="16"/>
      <c r="G891" s="16"/>
      <c r="H891" s="16"/>
      <c r="I891" s="16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5"/>
      <c r="AA891" s="65"/>
      <c r="AB891" s="65"/>
      <c r="AC891" s="65"/>
      <c r="AD891" s="64"/>
      <c r="AE891" s="64"/>
      <c r="AF891" s="64"/>
      <c r="AG891" s="64"/>
      <c r="AH891" s="16"/>
      <c r="AI891" s="16"/>
    </row>
    <row r="892" ht="15.75" customHeight="1">
      <c r="A892" s="64"/>
      <c r="B892" s="16"/>
      <c r="C892" s="16"/>
      <c r="D892" s="16"/>
      <c r="E892" s="16"/>
      <c r="F892" s="16"/>
      <c r="G892" s="16"/>
      <c r="H892" s="16"/>
      <c r="I892" s="16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5"/>
      <c r="AA892" s="65"/>
      <c r="AB892" s="65"/>
      <c r="AC892" s="65"/>
      <c r="AD892" s="64"/>
      <c r="AE892" s="64"/>
      <c r="AF892" s="64"/>
      <c r="AG892" s="64"/>
      <c r="AH892" s="16"/>
      <c r="AI892" s="16"/>
    </row>
    <row r="893" ht="15.75" customHeight="1">
      <c r="A893" s="64"/>
      <c r="B893" s="16"/>
      <c r="C893" s="16"/>
      <c r="D893" s="16"/>
      <c r="E893" s="16"/>
      <c r="F893" s="16"/>
      <c r="G893" s="16"/>
      <c r="H893" s="16"/>
      <c r="I893" s="16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5"/>
      <c r="AA893" s="65"/>
      <c r="AB893" s="65"/>
      <c r="AC893" s="65"/>
      <c r="AD893" s="64"/>
      <c r="AE893" s="64"/>
      <c r="AF893" s="64"/>
      <c r="AG893" s="64"/>
      <c r="AH893" s="16"/>
      <c r="AI893" s="16"/>
    </row>
    <row r="894" ht="15.75" customHeight="1">
      <c r="A894" s="64"/>
      <c r="B894" s="16"/>
      <c r="C894" s="16"/>
      <c r="D894" s="16"/>
      <c r="E894" s="16"/>
      <c r="F894" s="16"/>
      <c r="G894" s="16"/>
      <c r="H894" s="16"/>
      <c r="I894" s="16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5"/>
      <c r="AA894" s="65"/>
      <c r="AB894" s="65"/>
      <c r="AC894" s="65"/>
      <c r="AD894" s="64"/>
      <c r="AE894" s="64"/>
      <c r="AF894" s="64"/>
      <c r="AG894" s="64"/>
      <c r="AH894" s="16"/>
      <c r="AI894" s="16"/>
    </row>
    <row r="895" ht="15.75" customHeight="1">
      <c r="A895" s="64"/>
      <c r="B895" s="16"/>
      <c r="C895" s="16"/>
      <c r="D895" s="16"/>
      <c r="E895" s="16"/>
      <c r="F895" s="16"/>
      <c r="G895" s="16"/>
      <c r="H895" s="16"/>
      <c r="I895" s="16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5"/>
      <c r="AA895" s="65"/>
      <c r="AB895" s="65"/>
      <c r="AC895" s="65"/>
      <c r="AD895" s="64"/>
      <c r="AE895" s="64"/>
      <c r="AF895" s="64"/>
      <c r="AG895" s="64"/>
      <c r="AH895" s="16"/>
      <c r="AI895" s="16"/>
    </row>
    <row r="896" ht="15.75" customHeight="1">
      <c r="A896" s="64"/>
      <c r="B896" s="16"/>
      <c r="C896" s="16"/>
      <c r="D896" s="16"/>
      <c r="E896" s="16"/>
      <c r="F896" s="16"/>
      <c r="G896" s="16"/>
      <c r="H896" s="16"/>
      <c r="I896" s="16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5"/>
      <c r="AA896" s="65"/>
      <c r="AB896" s="65"/>
      <c r="AC896" s="65"/>
      <c r="AD896" s="64"/>
      <c r="AE896" s="64"/>
      <c r="AF896" s="64"/>
      <c r="AG896" s="64"/>
      <c r="AH896" s="16"/>
      <c r="AI896" s="16"/>
    </row>
    <row r="897" ht="15.75" customHeight="1">
      <c r="A897" s="64"/>
      <c r="B897" s="16"/>
      <c r="C897" s="16"/>
      <c r="D897" s="16"/>
      <c r="E897" s="16"/>
      <c r="F897" s="16"/>
      <c r="G897" s="16"/>
      <c r="H897" s="16"/>
      <c r="I897" s="16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5"/>
      <c r="AA897" s="65"/>
      <c r="AB897" s="65"/>
      <c r="AC897" s="65"/>
      <c r="AD897" s="64"/>
      <c r="AE897" s="64"/>
      <c r="AF897" s="64"/>
      <c r="AG897" s="64"/>
      <c r="AH897" s="16"/>
      <c r="AI897" s="16"/>
    </row>
    <row r="898" ht="15.75" customHeight="1">
      <c r="A898" s="64"/>
      <c r="B898" s="16"/>
      <c r="C898" s="16"/>
      <c r="D898" s="16"/>
      <c r="E898" s="16"/>
      <c r="F898" s="16"/>
      <c r="G898" s="16"/>
      <c r="H898" s="16"/>
      <c r="I898" s="16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5"/>
      <c r="AA898" s="65"/>
      <c r="AB898" s="65"/>
      <c r="AC898" s="65"/>
      <c r="AD898" s="64"/>
      <c r="AE898" s="64"/>
      <c r="AF898" s="64"/>
      <c r="AG898" s="64"/>
      <c r="AH898" s="16"/>
      <c r="AI898" s="16"/>
    </row>
    <row r="899" ht="15.75" customHeight="1">
      <c r="A899" s="64"/>
      <c r="B899" s="16"/>
      <c r="C899" s="16"/>
      <c r="D899" s="16"/>
      <c r="E899" s="16"/>
      <c r="F899" s="16"/>
      <c r="G899" s="16"/>
      <c r="H899" s="16"/>
      <c r="I899" s="16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5"/>
      <c r="AA899" s="65"/>
      <c r="AB899" s="65"/>
      <c r="AC899" s="65"/>
      <c r="AD899" s="64"/>
      <c r="AE899" s="64"/>
      <c r="AF899" s="64"/>
      <c r="AG899" s="64"/>
      <c r="AH899" s="16"/>
      <c r="AI899" s="16"/>
    </row>
    <row r="900" ht="15.75" customHeight="1">
      <c r="A900" s="64"/>
      <c r="B900" s="16"/>
      <c r="C900" s="16"/>
      <c r="D900" s="16"/>
      <c r="E900" s="16"/>
      <c r="F900" s="16"/>
      <c r="G900" s="16"/>
      <c r="H900" s="16"/>
      <c r="I900" s="16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5"/>
      <c r="AA900" s="65"/>
      <c r="AB900" s="65"/>
      <c r="AC900" s="65"/>
      <c r="AD900" s="64"/>
      <c r="AE900" s="64"/>
      <c r="AF900" s="64"/>
      <c r="AG900" s="64"/>
      <c r="AH900" s="16"/>
      <c r="AI900" s="16"/>
    </row>
    <row r="901" ht="15.75" customHeight="1">
      <c r="A901" s="64"/>
      <c r="B901" s="16"/>
      <c r="C901" s="16"/>
      <c r="D901" s="16"/>
      <c r="E901" s="16"/>
      <c r="F901" s="16"/>
      <c r="G901" s="16"/>
      <c r="H901" s="16"/>
      <c r="I901" s="16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5"/>
      <c r="AA901" s="65"/>
      <c r="AB901" s="65"/>
      <c r="AC901" s="65"/>
      <c r="AD901" s="64"/>
      <c r="AE901" s="64"/>
      <c r="AF901" s="64"/>
      <c r="AG901" s="64"/>
      <c r="AH901" s="16"/>
      <c r="AI901" s="16"/>
    </row>
    <row r="902" ht="15.75" customHeight="1">
      <c r="A902" s="64"/>
      <c r="B902" s="16"/>
      <c r="C902" s="16"/>
      <c r="D902" s="16"/>
      <c r="E902" s="16"/>
      <c r="F902" s="16"/>
      <c r="G902" s="16"/>
      <c r="H902" s="16"/>
      <c r="I902" s="16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5"/>
      <c r="AA902" s="65"/>
      <c r="AB902" s="65"/>
      <c r="AC902" s="65"/>
      <c r="AD902" s="64"/>
      <c r="AE902" s="64"/>
      <c r="AF902" s="64"/>
      <c r="AG902" s="64"/>
      <c r="AH902" s="16"/>
      <c r="AI902" s="16"/>
    </row>
    <row r="903" ht="15.75" customHeight="1">
      <c r="A903" s="64"/>
      <c r="B903" s="16"/>
      <c r="C903" s="16"/>
      <c r="D903" s="16"/>
      <c r="E903" s="16"/>
      <c r="F903" s="16"/>
      <c r="G903" s="16"/>
      <c r="H903" s="16"/>
      <c r="I903" s="16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5"/>
      <c r="AA903" s="65"/>
      <c r="AB903" s="65"/>
      <c r="AC903" s="65"/>
      <c r="AD903" s="64"/>
      <c r="AE903" s="64"/>
      <c r="AF903" s="64"/>
      <c r="AG903" s="64"/>
      <c r="AH903" s="16"/>
      <c r="AI903" s="16"/>
    </row>
    <row r="904" ht="15.75" customHeight="1">
      <c r="A904" s="64"/>
      <c r="B904" s="16"/>
      <c r="C904" s="16"/>
      <c r="D904" s="16"/>
      <c r="E904" s="16"/>
      <c r="F904" s="16"/>
      <c r="G904" s="16"/>
      <c r="H904" s="16"/>
      <c r="I904" s="16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5"/>
      <c r="AA904" s="65"/>
      <c r="AB904" s="65"/>
      <c r="AC904" s="65"/>
      <c r="AD904" s="64"/>
      <c r="AE904" s="64"/>
      <c r="AF904" s="64"/>
      <c r="AG904" s="64"/>
      <c r="AH904" s="16"/>
      <c r="AI904" s="16"/>
    </row>
    <row r="905" ht="15.75" customHeight="1">
      <c r="A905" s="64"/>
      <c r="B905" s="16"/>
      <c r="C905" s="16"/>
      <c r="D905" s="16"/>
      <c r="E905" s="16"/>
      <c r="F905" s="16"/>
      <c r="G905" s="16"/>
      <c r="H905" s="16"/>
      <c r="I905" s="16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5"/>
      <c r="AA905" s="65"/>
      <c r="AB905" s="65"/>
      <c r="AC905" s="65"/>
      <c r="AD905" s="64"/>
      <c r="AE905" s="64"/>
      <c r="AF905" s="64"/>
      <c r="AG905" s="64"/>
      <c r="AH905" s="16"/>
      <c r="AI905" s="16"/>
    </row>
    <row r="906" ht="15.75" customHeight="1">
      <c r="A906" s="64"/>
      <c r="B906" s="16"/>
      <c r="C906" s="16"/>
      <c r="D906" s="16"/>
      <c r="E906" s="16"/>
      <c r="F906" s="16"/>
      <c r="G906" s="16"/>
      <c r="H906" s="16"/>
      <c r="I906" s="16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5"/>
      <c r="AA906" s="65"/>
      <c r="AB906" s="65"/>
      <c r="AC906" s="65"/>
      <c r="AD906" s="64"/>
      <c r="AE906" s="64"/>
      <c r="AF906" s="64"/>
      <c r="AG906" s="64"/>
      <c r="AH906" s="16"/>
      <c r="AI906" s="16"/>
    </row>
    <row r="907" ht="15.75" customHeight="1">
      <c r="A907" s="64"/>
      <c r="B907" s="16"/>
      <c r="C907" s="16"/>
      <c r="D907" s="16"/>
      <c r="E907" s="16"/>
      <c r="F907" s="16"/>
      <c r="G907" s="16"/>
      <c r="H907" s="16"/>
      <c r="I907" s="16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5"/>
      <c r="AA907" s="65"/>
      <c r="AB907" s="65"/>
      <c r="AC907" s="65"/>
      <c r="AD907" s="64"/>
      <c r="AE907" s="64"/>
      <c r="AF907" s="64"/>
      <c r="AG907" s="64"/>
      <c r="AH907" s="16"/>
      <c r="AI907" s="16"/>
    </row>
    <row r="908" ht="15.75" customHeight="1">
      <c r="A908" s="64"/>
      <c r="B908" s="16"/>
      <c r="C908" s="16"/>
      <c r="D908" s="16"/>
      <c r="E908" s="16"/>
      <c r="F908" s="16"/>
      <c r="G908" s="16"/>
      <c r="H908" s="16"/>
      <c r="I908" s="16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5"/>
      <c r="AA908" s="65"/>
      <c r="AB908" s="65"/>
      <c r="AC908" s="65"/>
      <c r="AD908" s="64"/>
      <c r="AE908" s="64"/>
      <c r="AF908" s="64"/>
      <c r="AG908" s="64"/>
      <c r="AH908" s="16"/>
      <c r="AI908" s="16"/>
    </row>
    <row r="909" ht="15.75" customHeight="1">
      <c r="A909" s="64"/>
      <c r="B909" s="16"/>
      <c r="C909" s="16"/>
      <c r="D909" s="16"/>
      <c r="E909" s="16"/>
      <c r="F909" s="16"/>
      <c r="G909" s="16"/>
      <c r="H909" s="16"/>
      <c r="I909" s="16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5"/>
      <c r="AA909" s="65"/>
      <c r="AB909" s="65"/>
      <c r="AC909" s="65"/>
      <c r="AD909" s="64"/>
      <c r="AE909" s="64"/>
      <c r="AF909" s="64"/>
      <c r="AG909" s="64"/>
      <c r="AH909" s="16"/>
      <c r="AI909" s="16"/>
    </row>
    <row r="910" ht="15.75" customHeight="1">
      <c r="A910" s="64"/>
      <c r="B910" s="16"/>
      <c r="C910" s="16"/>
      <c r="D910" s="16"/>
      <c r="E910" s="16"/>
      <c r="F910" s="16"/>
      <c r="G910" s="16"/>
      <c r="H910" s="16"/>
      <c r="I910" s="16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5"/>
      <c r="AA910" s="65"/>
      <c r="AB910" s="65"/>
      <c r="AC910" s="65"/>
      <c r="AD910" s="64"/>
      <c r="AE910" s="64"/>
      <c r="AF910" s="64"/>
      <c r="AG910" s="64"/>
      <c r="AH910" s="16"/>
      <c r="AI910" s="16"/>
    </row>
    <row r="911" ht="15.75" customHeight="1">
      <c r="A911" s="64"/>
      <c r="B911" s="16"/>
      <c r="C911" s="16"/>
      <c r="D911" s="16"/>
      <c r="E911" s="16"/>
      <c r="F911" s="16"/>
      <c r="G911" s="16"/>
      <c r="H911" s="16"/>
      <c r="I911" s="16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5"/>
      <c r="AA911" s="65"/>
      <c r="AB911" s="65"/>
      <c r="AC911" s="65"/>
      <c r="AD911" s="64"/>
      <c r="AE911" s="64"/>
      <c r="AF911" s="64"/>
      <c r="AG911" s="64"/>
      <c r="AH911" s="16"/>
      <c r="AI911" s="16"/>
    </row>
    <row r="912" ht="15.75" customHeight="1">
      <c r="A912" s="64"/>
      <c r="B912" s="16"/>
      <c r="C912" s="16"/>
      <c r="D912" s="16"/>
      <c r="E912" s="16"/>
      <c r="F912" s="16"/>
      <c r="G912" s="16"/>
      <c r="H912" s="16"/>
      <c r="I912" s="16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5"/>
      <c r="AA912" s="65"/>
      <c r="AB912" s="65"/>
      <c r="AC912" s="65"/>
      <c r="AD912" s="64"/>
      <c r="AE912" s="64"/>
      <c r="AF912" s="64"/>
      <c r="AG912" s="64"/>
      <c r="AH912" s="16"/>
      <c r="AI912" s="16"/>
    </row>
    <row r="913" ht="15.75" customHeight="1">
      <c r="A913" s="64"/>
      <c r="B913" s="16"/>
      <c r="C913" s="16"/>
      <c r="D913" s="16"/>
      <c r="E913" s="16"/>
      <c r="F913" s="16"/>
      <c r="G913" s="16"/>
      <c r="H913" s="16"/>
      <c r="I913" s="16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5"/>
      <c r="AA913" s="65"/>
      <c r="AB913" s="65"/>
      <c r="AC913" s="65"/>
      <c r="AD913" s="64"/>
      <c r="AE913" s="64"/>
      <c r="AF913" s="64"/>
      <c r="AG913" s="64"/>
      <c r="AH913" s="16"/>
      <c r="AI913" s="16"/>
    </row>
    <row r="914" ht="15.75" customHeight="1">
      <c r="A914" s="64"/>
      <c r="B914" s="16"/>
      <c r="C914" s="16"/>
      <c r="D914" s="16"/>
      <c r="E914" s="16"/>
      <c r="F914" s="16"/>
      <c r="G914" s="16"/>
      <c r="H914" s="16"/>
      <c r="I914" s="16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5"/>
      <c r="AA914" s="65"/>
      <c r="AB914" s="65"/>
      <c r="AC914" s="65"/>
      <c r="AD914" s="64"/>
      <c r="AE914" s="64"/>
      <c r="AF914" s="64"/>
      <c r="AG914" s="64"/>
      <c r="AH914" s="16"/>
      <c r="AI914" s="16"/>
    </row>
    <row r="915" ht="15.75" customHeight="1">
      <c r="A915" s="64"/>
      <c r="B915" s="16"/>
      <c r="C915" s="16"/>
      <c r="D915" s="16"/>
      <c r="E915" s="16"/>
      <c r="F915" s="16"/>
      <c r="G915" s="16"/>
      <c r="H915" s="16"/>
      <c r="I915" s="16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5"/>
      <c r="AA915" s="65"/>
      <c r="AB915" s="65"/>
      <c r="AC915" s="65"/>
      <c r="AD915" s="64"/>
      <c r="AE915" s="64"/>
      <c r="AF915" s="64"/>
      <c r="AG915" s="64"/>
      <c r="AH915" s="16"/>
      <c r="AI915" s="16"/>
    </row>
    <row r="916" ht="15.75" customHeight="1">
      <c r="A916" s="64"/>
      <c r="B916" s="16"/>
      <c r="C916" s="16"/>
      <c r="D916" s="16"/>
      <c r="E916" s="16"/>
      <c r="F916" s="16"/>
      <c r="G916" s="16"/>
      <c r="H916" s="16"/>
      <c r="I916" s="16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5"/>
      <c r="AA916" s="65"/>
      <c r="AB916" s="65"/>
      <c r="AC916" s="65"/>
      <c r="AD916" s="64"/>
      <c r="AE916" s="64"/>
      <c r="AF916" s="64"/>
      <c r="AG916" s="64"/>
      <c r="AH916" s="16"/>
      <c r="AI916" s="16"/>
    </row>
    <row r="917" ht="15.75" customHeight="1">
      <c r="A917" s="64"/>
      <c r="B917" s="16"/>
      <c r="C917" s="16"/>
      <c r="D917" s="16"/>
      <c r="E917" s="16"/>
      <c r="F917" s="16"/>
      <c r="G917" s="16"/>
      <c r="H917" s="16"/>
      <c r="I917" s="16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5"/>
      <c r="AA917" s="65"/>
      <c r="AB917" s="65"/>
      <c r="AC917" s="65"/>
      <c r="AD917" s="64"/>
      <c r="AE917" s="64"/>
      <c r="AF917" s="64"/>
      <c r="AG917" s="64"/>
      <c r="AH917" s="16"/>
      <c r="AI917" s="16"/>
    </row>
    <row r="918" ht="15.75" customHeight="1">
      <c r="A918" s="64"/>
      <c r="B918" s="16"/>
      <c r="C918" s="16"/>
      <c r="D918" s="16"/>
      <c r="E918" s="16"/>
      <c r="F918" s="16"/>
      <c r="G918" s="16"/>
      <c r="H918" s="16"/>
      <c r="I918" s="16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5"/>
      <c r="AA918" s="65"/>
      <c r="AB918" s="65"/>
      <c r="AC918" s="65"/>
      <c r="AD918" s="64"/>
      <c r="AE918" s="64"/>
      <c r="AF918" s="64"/>
      <c r="AG918" s="64"/>
      <c r="AH918" s="16"/>
      <c r="AI918" s="16"/>
    </row>
    <row r="919" ht="15.75" customHeight="1">
      <c r="A919" s="64"/>
      <c r="B919" s="16"/>
      <c r="C919" s="16"/>
      <c r="D919" s="16"/>
      <c r="E919" s="16"/>
      <c r="F919" s="16"/>
      <c r="G919" s="16"/>
      <c r="H919" s="16"/>
      <c r="I919" s="16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5"/>
      <c r="AA919" s="65"/>
      <c r="AB919" s="65"/>
      <c r="AC919" s="65"/>
      <c r="AD919" s="64"/>
      <c r="AE919" s="64"/>
      <c r="AF919" s="64"/>
      <c r="AG919" s="64"/>
      <c r="AH919" s="16"/>
      <c r="AI919" s="16"/>
    </row>
    <row r="920" ht="15.75" customHeight="1">
      <c r="A920" s="64"/>
      <c r="B920" s="16"/>
      <c r="C920" s="16"/>
      <c r="D920" s="16"/>
      <c r="E920" s="16"/>
      <c r="F920" s="16"/>
      <c r="G920" s="16"/>
      <c r="H920" s="16"/>
      <c r="I920" s="16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5"/>
      <c r="AA920" s="65"/>
      <c r="AB920" s="65"/>
      <c r="AC920" s="65"/>
      <c r="AD920" s="64"/>
      <c r="AE920" s="64"/>
      <c r="AF920" s="64"/>
      <c r="AG920" s="64"/>
      <c r="AH920" s="16"/>
      <c r="AI920" s="16"/>
    </row>
    <row r="921" ht="15.75" customHeight="1">
      <c r="A921" s="64"/>
      <c r="B921" s="16"/>
      <c r="C921" s="16"/>
      <c r="D921" s="16"/>
      <c r="E921" s="16"/>
      <c r="F921" s="16"/>
      <c r="G921" s="16"/>
      <c r="H921" s="16"/>
      <c r="I921" s="16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5"/>
      <c r="AA921" s="65"/>
      <c r="AB921" s="65"/>
      <c r="AC921" s="65"/>
      <c r="AD921" s="64"/>
      <c r="AE921" s="64"/>
      <c r="AF921" s="64"/>
      <c r="AG921" s="64"/>
      <c r="AH921" s="16"/>
      <c r="AI921" s="16"/>
    </row>
    <row r="922" ht="15.75" customHeight="1">
      <c r="A922" s="64"/>
      <c r="B922" s="16"/>
      <c r="C922" s="16"/>
      <c r="D922" s="16"/>
      <c r="E922" s="16"/>
      <c r="F922" s="16"/>
      <c r="G922" s="16"/>
      <c r="H922" s="16"/>
      <c r="I922" s="16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5"/>
      <c r="AA922" s="65"/>
      <c r="AB922" s="65"/>
      <c r="AC922" s="65"/>
      <c r="AD922" s="64"/>
      <c r="AE922" s="64"/>
      <c r="AF922" s="64"/>
      <c r="AG922" s="64"/>
      <c r="AH922" s="16"/>
      <c r="AI922" s="16"/>
    </row>
    <row r="923" ht="15.75" customHeight="1">
      <c r="A923" s="64"/>
      <c r="B923" s="16"/>
      <c r="C923" s="16"/>
      <c r="D923" s="16"/>
      <c r="E923" s="16"/>
      <c r="F923" s="16"/>
      <c r="G923" s="16"/>
      <c r="H923" s="16"/>
      <c r="I923" s="16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5"/>
      <c r="AA923" s="65"/>
      <c r="AB923" s="65"/>
      <c r="AC923" s="65"/>
      <c r="AD923" s="64"/>
      <c r="AE923" s="64"/>
      <c r="AF923" s="64"/>
      <c r="AG923" s="64"/>
      <c r="AH923" s="16"/>
      <c r="AI923" s="16"/>
    </row>
    <row r="924" ht="15.75" customHeight="1">
      <c r="A924" s="64"/>
      <c r="B924" s="16"/>
      <c r="C924" s="16"/>
      <c r="D924" s="16"/>
      <c r="E924" s="16"/>
      <c r="F924" s="16"/>
      <c r="G924" s="16"/>
      <c r="H924" s="16"/>
      <c r="I924" s="16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5"/>
      <c r="AA924" s="65"/>
      <c r="AB924" s="65"/>
      <c r="AC924" s="65"/>
      <c r="AD924" s="64"/>
      <c r="AE924" s="64"/>
      <c r="AF924" s="64"/>
      <c r="AG924" s="64"/>
      <c r="AH924" s="16"/>
      <c r="AI924" s="16"/>
    </row>
    <row r="925" ht="15.75" customHeight="1">
      <c r="A925" s="64"/>
      <c r="B925" s="16"/>
      <c r="C925" s="16"/>
      <c r="D925" s="16"/>
      <c r="E925" s="16"/>
      <c r="F925" s="16"/>
      <c r="G925" s="16"/>
      <c r="H925" s="16"/>
      <c r="I925" s="16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5"/>
      <c r="AA925" s="65"/>
      <c r="AB925" s="65"/>
      <c r="AC925" s="65"/>
      <c r="AD925" s="64"/>
      <c r="AE925" s="64"/>
      <c r="AF925" s="64"/>
      <c r="AG925" s="64"/>
      <c r="AH925" s="16"/>
      <c r="AI925" s="16"/>
    </row>
    <row r="926" ht="15.75" customHeight="1">
      <c r="A926" s="64"/>
      <c r="B926" s="16"/>
      <c r="C926" s="16"/>
      <c r="D926" s="16"/>
      <c r="E926" s="16"/>
      <c r="F926" s="16"/>
      <c r="G926" s="16"/>
      <c r="H926" s="16"/>
      <c r="I926" s="16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5"/>
      <c r="AA926" s="65"/>
      <c r="AB926" s="65"/>
      <c r="AC926" s="65"/>
      <c r="AD926" s="64"/>
      <c r="AE926" s="64"/>
      <c r="AF926" s="64"/>
      <c r="AG926" s="64"/>
      <c r="AH926" s="16"/>
      <c r="AI926" s="16"/>
    </row>
    <row r="927" ht="15.75" customHeight="1">
      <c r="A927" s="64"/>
      <c r="B927" s="16"/>
      <c r="C927" s="16"/>
      <c r="D927" s="16"/>
      <c r="E927" s="16"/>
      <c r="F927" s="16"/>
      <c r="G927" s="16"/>
      <c r="H927" s="16"/>
      <c r="I927" s="16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5"/>
      <c r="AA927" s="65"/>
      <c r="AB927" s="65"/>
      <c r="AC927" s="65"/>
      <c r="AD927" s="64"/>
      <c r="AE927" s="64"/>
      <c r="AF927" s="64"/>
      <c r="AG927" s="64"/>
      <c r="AH927" s="16"/>
      <c r="AI927" s="16"/>
    </row>
    <row r="928" ht="15.75" customHeight="1">
      <c r="A928" s="64"/>
      <c r="B928" s="16"/>
      <c r="C928" s="16"/>
      <c r="D928" s="16"/>
      <c r="E928" s="16"/>
      <c r="F928" s="16"/>
      <c r="G928" s="16"/>
      <c r="H928" s="16"/>
      <c r="I928" s="16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5"/>
      <c r="AA928" s="65"/>
      <c r="AB928" s="65"/>
      <c r="AC928" s="65"/>
      <c r="AD928" s="64"/>
      <c r="AE928" s="64"/>
      <c r="AF928" s="64"/>
      <c r="AG928" s="64"/>
      <c r="AH928" s="16"/>
      <c r="AI928" s="16"/>
    </row>
    <row r="929" ht="15.75" customHeight="1">
      <c r="A929" s="64"/>
      <c r="B929" s="16"/>
      <c r="C929" s="16"/>
      <c r="D929" s="16"/>
      <c r="E929" s="16"/>
      <c r="F929" s="16"/>
      <c r="G929" s="16"/>
      <c r="H929" s="16"/>
      <c r="I929" s="16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5"/>
      <c r="AA929" s="65"/>
      <c r="AB929" s="65"/>
      <c r="AC929" s="65"/>
      <c r="AD929" s="64"/>
      <c r="AE929" s="64"/>
      <c r="AF929" s="64"/>
      <c r="AG929" s="64"/>
      <c r="AH929" s="16"/>
      <c r="AI929" s="16"/>
    </row>
    <row r="930" ht="15.75" customHeight="1">
      <c r="A930" s="64"/>
      <c r="B930" s="16"/>
      <c r="C930" s="16"/>
      <c r="D930" s="16"/>
      <c r="E930" s="16"/>
      <c r="F930" s="16"/>
      <c r="G930" s="16"/>
      <c r="H930" s="16"/>
      <c r="I930" s="16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5"/>
      <c r="AA930" s="65"/>
      <c r="AB930" s="65"/>
      <c r="AC930" s="65"/>
      <c r="AD930" s="64"/>
      <c r="AE930" s="64"/>
      <c r="AF930" s="64"/>
      <c r="AG930" s="64"/>
      <c r="AH930" s="16"/>
      <c r="AI930" s="16"/>
    </row>
    <row r="931" ht="15.75" customHeight="1">
      <c r="A931" s="64"/>
      <c r="B931" s="16"/>
      <c r="C931" s="16"/>
      <c r="D931" s="16"/>
      <c r="E931" s="16"/>
      <c r="F931" s="16"/>
      <c r="G931" s="16"/>
      <c r="H931" s="16"/>
      <c r="I931" s="16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5"/>
      <c r="AA931" s="65"/>
      <c r="AB931" s="65"/>
      <c r="AC931" s="65"/>
      <c r="AD931" s="64"/>
      <c r="AE931" s="64"/>
      <c r="AF931" s="64"/>
      <c r="AG931" s="64"/>
      <c r="AH931" s="16"/>
      <c r="AI931" s="16"/>
    </row>
    <row r="932" ht="15.75" customHeight="1">
      <c r="A932" s="64"/>
      <c r="B932" s="16"/>
      <c r="C932" s="16"/>
      <c r="D932" s="16"/>
      <c r="E932" s="16"/>
      <c r="F932" s="16"/>
      <c r="G932" s="16"/>
      <c r="H932" s="16"/>
      <c r="I932" s="16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5"/>
      <c r="AA932" s="65"/>
      <c r="AB932" s="65"/>
      <c r="AC932" s="65"/>
      <c r="AD932" s="64"/>
      <c r="AE932" s="64"/>
      <c r="AF932" s="64"/>
      <c r="AG932" s="64"/>
      <c r="AH932" s="16"/>
      <c r="AI932" s="16"/>
    </row>
    <row r="933" ht="15.75" customHeight="1">
      <c r="A933" s="64"/>
      <c r="B933" s="16"/>
      <c r="C933" s="16"/>
      <c r="D933" s="16"/>
      <c r="E933" s="16"/>
      <c r="F933" s="16"/>
      <c r="G933" s="16"/>
      <c r="H933" s="16"/>
      <c r="I933" s="16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5"/>
      <c r="AA933" s="65"/>
      <c r="AB933" s="65"/>
      <c r="AC933" s="65"/>
      <c r="AD933" s="64"/>
      <c r="AE933" s="64"/>
      <c r="AF933" s="64"/>
      <c r="AG933" s="64"/>
      <c r="AH933" s="16"/>
      <c r="AI933" s="16"/>
    </row>
    <row r="934" ht="15.75" customHeight="1">
      <c r="A934" s="64"/>
      <c r="B934" s="16"/>
      <c r="C934" s="16"/>
      <c r="D934" s="16"/>
      <c r="E934" s="16"/>
      <c r="F934" s="16"/>
      <c r="G934" s="16"/>
      <c r="H934" s="16"/>
      <c r="I934" s="16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5"/>
      <c r="AA934" s="65"/>
      <c r="AB934" s="65"/>
      <c r="AC934" s="65"/>
      <c r="AD934" s="64"/>
      <c r="AE934" s="64"/>
      <c r="AF934" s="64"/>
      <c r="AG934" s="64"/>
      <c r="AH934" s="16"/>
      <c r="AI934" s="16"/>
    </row>
    <row r="935" ht="15.75" customHeight="1">
      <c r="A935" s="64"/>
      <c r="B935" s="16"/>
      <c r="C935" s="16"/>
      <c r="D935" s="16"/>
      <c r="E935" s="16"/>
      <c r="F935" s="16"/>
      <c r="G935" s="16"/>
      <c r="H935" s="16"/>
      <c r="I935" s="16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5"/>
      <c r="AA935" s="65"/>
      <c r="AB935" s="65"/>
      <c r="AC935" s="65"/>
      <c r="AD935" s="64"/>
      <c r="AE935" s="64"/>
      <c r="AF935" s="64"/>
      <c r="AG935" s="64"/>
      <c r="AH935" s="16"/>
      <c r="AI935" s="16"/>
    </row>
    <row r="936" ht="15.75" customHeight="1">
      <c r="A936" s="64"/>
      <c r="B936" s="16"/>
      <c r="C936" s="16"/>
      <c r="D936" s="16"/>
      <c r="E936" s="16"/>
      <c r="F936" s="16"/>
      <c r="G936" s="16"/>
      <c r="H936" s="16"/>
      <c r="I936" s="16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5"/>
      <c r="AA936" s="65"/>
      <c r="AB936" s="65"/>
      <c r="AC936" s="65"/>
      <c r="AD936" s="64"/>
      <c r="AE936" s="64"/>
      <c r="AF936" s="64"/>
      <c r="AG936" s="64"/>
      <c r="AH936" s="16"/>
      <c r="AI936" s="16"/>
    </row>
    <row r="937" ht="15.75" customHeight="1">
      <c r="A937" s="64"/>
      <c r="B937" s="16"/>
      <c r="C937" s="16"/>
      <c r="D937" s="16"/>
      <c r="E937" s="16"/>
      <c r="F937" s="16"/>
      <c r="G937" s="16"/>
      <c r="H937" s="16"/>
      <c r="I937" s="16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5"/>
      <c r="AA937" s="65"/>
      <c r="AB937" s="65"/>
      <c r="AC937" s="65"/>
      <c r="AD937" s="64"/>
      <c r="AE937" s="64"/>
      <c r="AF937" s="64"/>
      <c r="AG937" s="64"/>
      <c r="AH937" s="16"/>
      <c r="AI937" s="16"/>
    </row>
    <row r="938" ht="15.75" customHeight="1">
      <c r="A938" s="64"/>
      <c r="B938" s="16"/>
      <c r="C938" s="16"/>
      <c r="D938" s="16"/>
      <c r="E938" s="16"/>
      <c r="F938" s="16"/>
      <c r="G938" s="16"/>
      <c r="H938" s="16"/>
      <c r="I938" s="16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5"/>
      <c r="AA938" s="65"/>
      <c r="AB938" s="65"/>
      <c r="AC938" s="65"/>
      <c r="AD938" s="64"/>
      <c r="AE938" s="64"/>
      <c r="AF938" s="64"/>
      <c r="AG938" s="64"/>
      <c r="AH938" s="16"/>
      <c r="AI938" s="16"/>
    </row>
    <row r="939" ht="15.75" customHeight="1">
      <c r="A939" s="64"/>
      <c r="B939" s="16"/>
      <c r="C939" s="16"/>
      <c r="D939" s="16"/>
      <c r="E939" s="16"/>
      <c r="F939" s="16"/>
      <c r="G939" s="16"/>
      <c r="H939" s="16"/>
      <c r="I939" s="16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5"/>
      <c r="AA939" s="65"/>
      <c r="AB939" s="65"/>
      <c r="AC939" s="65"/>
      <c r="AD939" s="64"/>
      <c r="AE939" s="64"/>
      <c r="AF939" s="64"/>
      <c r="AG939" s="64"/>
      <c r="AH939" s="16"/>
      <c r="AI939" s="16"/>
    </row>
    <row r="940" ht="15.75" customHeight="1">
      <c r="A940" s="64"/>
      <c r="B940" s="16"/>
      <c r="C940" s="16"/>
      <c r="D940" s="16"/>
      <c r="E940" s="16"/>
      <c r="F940" s="16"/>
      <c r="G940" s="16"/>
      <c r="H940" s="16"/>
      <c r="I940" s="16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5"/>
      <c r="AA940" s="65"/>
      <c r="AB940" s="65"/>
      <c r="AC940" s="65"/>
      <c r="AD940" s="64"/>
      <c r="AE940" s="64"/>
      <c r="AF940" s="64"/>
      <c r="AG940" s="64"/>
      <c r="AH940" s="16"/>
      <c r="AI940" s="16"/>
    </row>
    <row r="941" ht="15.75" customHeight="1">
      <c r="A941" s="64"/>
      <c r="B941" s="16"/>
      <c r="C941" s="16"/>
      <c r="D941" s="16"/>
      <c r="E941" s="16"/>
      <c r="F941" s="16"/>
      <c r="G941" s="16"/>
      <c r="H941" s="16"/>
      <c r="I941" s="16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5"/>
      <c r="AA941" s="65"/>
      <c r="AB941" s="65"/>
      <c r="AC941" s="65"/>
      <c r="AD941" s="64"/>
      <c r="AE941" s="64"/>
      <c r="AF941" s="64"/>
      <c r="AG941" s="64"/>
      <c r="AH941" s="16"/>
      <c r="AI941" s="16"/>
    </row>
    <row r="942" ht="15.75" customHeight="1">
      <c r="A942" s="64"/>
      <c r="B942" s="16"/>
      <c r="C942" s="16"/>
      <c r="D942" s="16"/>
      <c r="E942" s="16"/>
      <c r="F942" s="16"/>
      <c r="G942" s="16"/>
      <c r="H942" s="16"/>
      <c r="I942" s="16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5"/>
      <c r="AA942" s="65"/>
      <c r="AB942" s="65"/>
      <c r="AC942" s="65"/>
      <c r="AD942" s="64"/>
      <c r="AE942" s="64"/>
      <c r="AF942" s="64"/>
      <c r="AG942" s="64"/>
      <c r="AH942" s="16"/>
      <c r="AI942" s="16"/>
    </row>
    <row r="943" ht="15.75" customHeight="1">
      <c r="A943" s="64"/>
      <c r="B943" s="16"/>
      <c r="C943" s="16"/>
      <c r="D943" s="16"/>
      <c r="E943" s="16"/>
      <c r="F943" s="16"/>
      <c r="G943" s="16"/>
      <c r="H943" s="16"/>
      <c r="I943" s="16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5"/>
      <c r="AA943" s="65"/>
      <c r="AB943" s="65"/>
      <c r="AC943" s="65"/>
      <c r="AD943" s="64"/>
      <c r="AE943" s="64"/>
      <c r="AF943" s="64"/>
      <c r="AG943" s="64"/>
      <c r="AH943" s="16"/>
      <c r="AI943" s="16"/>
    </row>
    <row r="944" ht="15.75" customHeight="1">
      <c r="A944" s="64"/>
      <c r="B944" s="16"/>
      <c r="C944" s="16"/>
      <c r="D944" s="16"/>
      <c r="E944" s="16"/>
      <c r="F944" s="16"/>
      <c r="G944" s="16"/>
      <c r="H944" s="16"/>
      <c r="I944" s="16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5"/>
      <c r="AA944" s="65"/>
      <c r="AB944" s="65"/>
      <c r="AC944" s="65"/>
      <c r="AD944" s="64"/>
      <c r="AE944" s="64"/>
      <c r="AF944" s="64"/>
      <c r="AG944" s="64"/>
      <c r="AH944" s="16"/>
      <c r="AI944" s="16"/>
    </row>
    <row r="945" ht="15.75" customHeight="1">
      <c r="A945" s="64"/>
      <c r="B945" s="16"/>
      <c r="C945" s="16"/>
      <c r="D945" s="16"/>
      <c r="E945" s="16"/>
      <c r="F945" s="16"/>
      <c r="G945" s="16"/>
      <c r="H945" s="16"/>
      <c r="I945" s="16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5"/>
      <c r="AA945" s="65"/>
      <c r="AB945" s="65"/>
      <c r="AC945" s="65"/>
      <c r="AD945" s="64"/>
      <c r="AE945" s="64"/>
      <c r="AF945" s="64"/>
      <c r="AG945" s="64"/>
      <c r="AH945" s="16"/>
      <c r="AI945" s="16"/>
    </row>
    <row r="946" ht="15.75" customHeight="1">
      <c r="A946" s="64"/>
      <c r="B946" s="16"/>
      <c r="C946" s="16"/>
      <c r="D946" s="16"/>
      <c r="E946" s="16"/>
      <c r="F946" s="16"/>
      <c r="G946" s="16"/>
      <c r="H946" s="16"/>
      <c r="I946" s="16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5"/>
      <c r="AA946" s="65"/>
      <c r="AB946" s="65"/>
      <c r="AC946" s="65"/>
      <c r="AD946" s="64"/>
      <c r="AE946" s="64"/>
      <c r="AF946" s="64"/>
      <c r="AG946" s="64"/>
      <c r="AH946" s="16"/>
      <c r="AI946" s="16"/>
    </row>
    <row r="947" ht="15.75" customHeight="1">
      <c r="A947" s="64"/>
      <c r="B947" s="16"/>
      <c r="C947" s="16"/>
      <c r="D947" s="16"/>
      <c r="E947" s="16"/>
      <c r="F947" s="16"/>
      <c r="G947" s="16"/>
      <c r="H947" s="16"/>
      <c r="I947" s="16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5"/>
      <c r="AA947" s="65"/>
      <c r="AB947" s="65"/>
      <c r="AC947" s="65"/>
      <c r="AD947" s="64"/>
      <c r="AE947" s="64"/>
      <c r="AF947" s="64"/>
      <c r="AG947" s="64"/>
      <c r="AH947" s="16"/>
      <c r="AI947" s="16"/>
    </row>
    <row r="948" ht="15.75" customHeight="1">
      <c r="A948" s="64"/>
      <c r="B948" s="16"/>
      <c r="C948" s="16"/>
      <c r="D948" s="16"/>
      <c r="E948" s="16"/>
      <c r="F948" s="16"/>
      <c r="G948" s="16"/>
      <c r="H948" s="16"/>
      <c r="I948" s="16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5"/>
      <c r="AA948" s="65"/>
      <c r="AB948" s="65"/>
      <c r="AC948" s="65"/>
      <c r="AD948" s="64"/>
      <c r="AE948" s="64"/>
      <c r="AF948" s="64"/>
      <c r="AG948" s="64"/>
      <c r="AH948" s="16"/>
      <c r="AI948" s="16"/>
    </row>
    <row r="949" ht="15.75" customHeight="1">
      <c r="A949" s="64"/>
      <c r="B949" s="16"/>
      <c r="C949" s="16"/>
      <c r="D949" s="16"/>
      <c r="E949" s="16"/>
      <c r="F949" s="16"/>
      <c r="G949" s="16"/>
      <c r="H949" s="16"/>
      <c r="I949" s="16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5"/>
      <c r="AA949" s="65"/>
      <c r="AB949" s="65"/>
      <c r="AC949" s="65"/>
      <c r="AD949" s="64"/>
      <c r="AE949" s="64"/>
      <c r="AF949" s="64"/>
      <c r="AG949" s="64"/>
      <c r="AH949" s="16"/>
      <c r="AI949" s="16"/>
    </row>
    <row r="950" ht="15.75" customHeight="1">
      <c r="A950" s="64"/>
      <c r="B950" s="16"/>
      <c r="C950" s="16"/>
      <c r="D950" s="16"/>
      <c r="E950" s="16"/>
      <c r="F950" s="16"/>
      <c r="G950" s="16"/>
      <c r="H950" s="16"/>
      <c r="I950" s="16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5"/>
      <c r="AA950" s="65"/>
      <c r="AB950" s="65"/>
      <c r="AC950" s="65"/>
      <c r="AD950" s="64"/>
      <c r="AE950" s="64"/>
      <c r="AF950" s="64"/>
      <c r="AG950" s="64"/>
      <c r="AH950" s="16"/>
      <c r="AI950" s="16"/>
    </row>
    <row r="951" ht="15.75" customHeight="1">
      <c r="A951" s="64"/>
      <c r="B951" s="16"/>
      <c r="C951" s="16"/>
      <c r="D951" s="16"/>
      <c r="E951" s="16"/>
      <c r="F951" s="16"/>
      <c r="G951" s="16"/>
      <c r="H951" s="16"/>
      <c r="I951" s="16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5"/>
      <c r="AA951" s="65"/>
      <c r="AB951" s="65"/>
      <c r="AC951" s="65"/>
      <c r="AD951" s="64"/>
      <c r="AE951" s="64"/>
      <c r="AF951" s="64"/>
      <c r="AG951" s="64"/>
      <c r="AH951" s="16"/>
      <c r="AI951" s="16"/>
    </row>
    <row r="952" ht="15.75" customHeight="1">
      <c r="A952" s="64"/>
      <c r="B952" s="16"/>
      <c r="C952" s="16"/>
      <c r="D952" s="16"/>
      <c r="E952" s="16"/>
      <c r="F952" s="16"/>
      <c r="G952" s="16"/>
      <c r="H952" s="16"/>
      <c r="I952" s="16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5"/>
      <c r="AA952" s="65"/>
      <c r="AB952" s="65"/>
      <c r="AC952" s="65"/>
      <c r="AD952" s="64"/>
      <c r="AE952" s="64"/>
      <c r="AF952" s="64"/>
      <c r="AG952" s="64"/>
      <c r="AH952" s="16"/>
      <c r="AI952" s="16"/>
    </row>
    <row r="953" ht="15.75" customHeight="1">
      <c r="A953" s="64"/>
      <c r="B953" s="16"/>
      <c r="C953" s="16"/>
      <c r="D953" s="16"/>
      <c r="E953" s="16"/>
      <c r="F953" s="16"/>
      <c r="G953" s="16"/>
      <c r="H953" s="16"/>
      <c r="I953" s="16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5"/>
      <c r="AA953" s="65"/>
      <c r="AB953" s="65"/>
      <c r="AC953" s="65"/>
      <c r="AD953" s="64"/>
      <c r="AE953" s="64"/>
      <c r="AF953" s="64"/>
      <c r="AG953" s="64"/>
      <c r="AH953" s="16"/>
      <c r="AI953" s="16"/>
    </row>
    <row r="954" ht="15.75" customHeight="1">
      <c r="A954" s="64"/>
      <c r="B954" s="16"/>
      <c r="C954" s="16"/>
      <c r="D954" s="16"/>
      <c r="E954" s="16"/>
      <c r="F954" s="16"/>
      <c r="G954" s="16"/>
      <c r="H954" s="16"/>
      <c r="I954" s="16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5"/>
      <c r="AA954" s="65"/>
      <c r="AB954" s="65"/>
      <c r="AC954" s="65"/>
      <c r="AD954" s="64"/>
      <c r="AE954" s="64"/>
      <c r="AF954" s="64"/>
      <c r="AG954" s="64"/>
      <c r="AH954" s="16"/>
      <c r="AI954" s="16"/>
    </row>
    <row r="955" ht="15.75" customHeight="1">
      <c r="A955" s="64"/>
      <c r="B955" s="16"/>
      <c r="C955" s="16"/>
      <c r="D955" s="16"/>
      <c r="E955" s="16"/>
      <c r="F955" s="16"/>
      <c r="G955" s="16"/>
      <c r="H955" s="16"/>
      <c r="I955" s="16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5"/>
      <c r="AA955" s="65"/>
      <c r="AB955" s="65"/>
      <c r="AC955" s="65"/>
      <c r="AD955" s="64"/>
      <c r="AE955" s="64"/>
      <c r="AF955" s="64"/>
      <c r="AG955" s="64"/>
      <c r="AH955" s="16"/>
      <c r="AI955" s="16"/>
    </row>
    <row r="956" ht="15.75" customHeight="1">
      <c r="A956" s="64"/>
      <c r="B956" s="16"/>
      <c r="C956" s="16"/>
      <c r="D956" s="16"/>
      <c r="E956" s="16"/>
      <c r="F956" s="16"/>
      <c r="G956" s="16"/>
      <c r="H956" s="16"/>
      <c r="I956" s="16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5"/>
      <c r="AA956" s="65"/>
      <c r="AB956" s="65"/>
      <c r="AC956" s="65"/>
      <c r="AD956" s="64"/>
      <c r="AE956" s="64"/>
      <c r="AF956" s="64"/>
      <c r="AG956" s="64"/>
      <c r="AH956" s="16"/>
      <c r="AI956" s="16"/>
    </row>
    <row r="957" ht="15.75" customHeight="1">
      <c r="A957" s="64"/>
      <c r="B957" s="16"/>
      <c r="C957" s="16"/>
      <c r="D957" s="16"/>
      <c r="E957" s="16"/>
      <c r="F957" s="16"/>
      <c r="G957" s="16"/>
      <c r="H957" s="16"/>
      <c r="I957" s="16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5"/>
      <c r="AA957" s="65"/>
      <c r="AB957" s="65"/>
      <c r="AC957" s="65"/>
      <c r="AD957" s="64"/>
      <c r="AE957" s="64"/>
      <c r="AF957" s="64"/>
      <c r="AG957" s="64"/>
      <c r="AH957" s="16"/>
      <c r="AI957" s="16"/>
    </row>
    <row r="958" ht="15.75" customHeight="1">
      <c r="A958" s="64"/>
      <c r="B958" s="16"/>
      <c r="C958" s="16"/>
      <c r="D958" s="16"/>
      <c r="E958" s="16"/>
      <c r="F958" s="16"/>
      <c r="G958" s="16"/>
      <c r="H958" s="16"/>
      <c r="I958" s="16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5"/>
      <c r="AA958" s="65"/>
      <c r="AB958" s="65"/>
      <c r="AC958" s="65"/>
      <c r="AD958" s="64"/>
      <c r="AE958" s="64"/>
      <c r="AF958" s="64"/>
      <c r="AG958" s="64"/>
      <c r="AH958" s="16"/>
      <c r="AI958" s="16"/>
    </row>
    <row r="959" ht="15.75" customHeight="1">
      <c r="A959" s="64"/>
      <c r="B959" s="16"/>
      <c r="C959" s="16"/>
      <c r="D959" s="16"/>
      <c r="E959" s="16"/>
      <c r="F959" s="16"/>
      <c r="G959" s="16"/>
      <c r="H959" s="16"/>
      <c r="I959" s="16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5"/>
      <c r="AA959" s="65"/>
      <c r="AB959" s="65"/>
      <c r="AC959" s="65"/>
      <c r="AD959" s="64"/>
      <c r="AE959" s="64"/>
      <c r="AF959" s="64"/>
      <c r="AG959" s="64"/>
      <c r="AH959" s="16"/>
      <c r="AI959" s="16"/>
    </row>
    <row r="960" ht="15.75" customHeight="1">
      <c r="A960" s="64"/>
      <c r="B960" s="16"/>
      <c r="C960" s="16"/>
      <c r="D960" s="16"/>
      <c r="E960" s="16"/>
      <c r="F960" s="16"/>
      <c r="G960" s="16"/>
      <c r="H960" s="16"/>
      <c r="I960" s="16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5"/>
      <c r="AA960" s="65"/>
      <c r="AB960" s="65"/>
      <c r="AC960" s="65"/>
      <c r="AD960" s="64"/>
      <c r="AE960" s="64"/>
      <c r="AF960" s="64"/>
      <c r="AG960" s="64"/>
      <c r="AH960" s="16"/>
      <c r="AI960" s="16"/>
    </row>
    <row r="961" ht="15.75" customHeight="1">
      <c r="A961" s="64"/>
      <c r="B961" s="16"/>
      <c r="C961" s="16"/>
      <c r="D961" s="16"/>
      <c r="E961" s="16"/>
      <c r="F961" s="16"/>
      <c r="G961" s="16"/>
      <c r="H961" s="16"/>
      <c r="I961" s="16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5"/>
      <c r="AA961" s="65"/>
      <c r="AB961" s="65"/>
      <c r="AC961" s="65"/>
      <c r="AD961" s="64"/>
      <c r="AE961" s="64"/>
      <c r="AF961" s="64"/>
      <c r="AG961" s="64"/>
      <c r="AH961" s="16"/>
      <c r="AI961" s="16"/>
    </row>
    <row r="962" ht="15.75" customHeight="1">
      <c r="A962" s="64"/>
      <c r="B962" s="16"/>
      <c r="C962" s="16"/>
      <c r="D962" s="16"/>
      <c r="E962" s="16"/>
      <c r="F962" s="16"/>
      <c r="G962" s="16"/>
      <c r="H962" s="16"/>
      <c r="I962" s="16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5"/>
      <c r="AA962" s="65"/>
      <c r="AB962" s="65"/>
      <c r="AC962" s="65"/>
      <c r="AD962" s="64"/>
      <c r="AE962" s="64"/>
      <c r="AF962" s="64"/>
      <c r="AG962" s="64"/>
      <c r="AH962" s="16"/>
      <c r="AI962" s="16"/>
    </row>
    <row r="963" ht="15.75" customHeight="1">
      <c r="A963" s="64"/>
      <c r="B963" s="16"/>
      <c r="C963" s="16"/>
      <c r="D963" s="16"/>
      <c r="E963" s="16"/>
      <c r="F963" s="16"/>
      <c r="G963" s="16"/>
      <c r="H963" s="16"/>
      <c r="I963" s="16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5"/>
      <c r="AA963" s="65"/>
      <c r="AB963" s="65"/>
      <c r="AC963" s="65"/>
      <c r="AD963" s="64"/>
      <c r="AE963" s="64"/>
      <c r="AF963" s="64"/>
      <c r="AG963" s="64"/>
      <c r="AH963" s="16"/>
      <c r="AI963" s="16"/>
    </row>
    <row r="964" ht="15.75" customHeight="1">
      <c r="A964" s="64"/>
      <c r="B964" s="16"/>
      <c r="C964" s="16"/>
      <c r="D964" s="16"/>
      <c r="E964" s="16"/>
      <c r="F964" s="16"/>
      <c r="G964" s="16"/>
      <c r="H964" s="16"/>
      <c r="I964" s="16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5"/>
      <c r="AA964" s="65"/>
      <c r="AB964" s="65"/>
      <c r="AC964" s="65"/>
      <c r="AD964" s="64"/>
      <c r="AE964" s="64"/>
      <c r="AF964" s="64"/>
      <c r="AG964" s="64"/>
      <c r="AH964" s="16"/>
      <c r="AI964" s="16"/>
    </row>
    <row r="965" ht="15.75" customHeight="1">
      <c r="A965" s="64"/>
      <c r="B965" s="16"/>
      <c r="C965" s="16"/>
      <c r="D965" s="16"/>
      <c r="E965" s="16"/>
      <c r="F965" s="16"/>
      <c r="G965" s="16"/>
      <c r="H965" s="16"/>
      <c r="I965" s="16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5"/>
      <c r="AA965" s="65"/>
      <c r="AB965" s="65"/>
      <c r="AC965" s="65"/>
      <c r="AD965" s="64"/>
      <c r="AE965" s="64"/>
      <c r="AF965" s="64"/>
      <c r="AG965" s="64"/>
      <c r="AH965" s="16"/>
      <c r="AI965" s="16"/>
    </row>
    <row r="966" ht="15.75" customHeight="1">
      <c r="A966" s="64"/>
      <c r="B966" s="16"/>
      <c r="C966" s="16"/>
      <c r="D966" s="16"/>
      <c r="E966" s="16"/>
      <c r="F966" s="16"/>
      <c r="G966" s="16"/>
      <c r="H966" s="16"/>
      <c r="I966" s="16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5"/>
      <c r="AA966" s="65"/>
      <c r="AB966" s="65"/>
      <c r="AC966" s="65"/>
      <c r="AD966" s="64"/>
      <c r="AE966" s="64"/>
      <c r="AF966" s="64"/>
      <c r="AG966" s="64"/>
      <c r="AH966" s="16"/>
      <c r="AI966" s="16"/>
    </row>
    <row r="967" ht="15.75" customHeight="1">
      <c r="A967" s="64"/>
      <c r="B967" s="16"/>
      <c r="C967" s="16"/>
      <c r="D967" s="16"/>
      <c r="E967" s="16"/>
      <c r="F967" s="16"/>
      <c r="G967" s="16"/>
      <c r="H967" s="16"/>
      <c r="I967" s="16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5"/>
      <c r="AA967" s="65"/>
      <c r="AB967" s="65"/>
      <c r="AC967" s="65"/>
      <c r="AD967" s="64"/>
      <c r="AE967" s="64"/>
      <c r="AF967" s="64"/>
      <c r="AG967" s="64"/>
      <c r="AH967" s="16"/>
      <c r="AI967" s="16"/>
    </row>
    <row r="968" ht="15.75" customHeight="1">
      <c r="A968" s="64"/>
      <c r="B968" s="16"/>
      <c r="C968" s="16"/>
      <c r="D968" s="16"/>
      <c r="E968" s="16"/>
      <c r="F968" s="16"/>
      <c r="G968" s="16"/>
      <c r="H968" s="16"/>
      <c r="I968" s="16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5"/>
      <c r="AA968" s="65"/>
      <c r="AB968" s="65"/>
      <c r="AC968" s="65"/>
      <c r="AD968" s="64"/>
      <c r="AE968" s="64"/>
      <c r="AF968" s="64"/>
      <c r="AG968" s="64"/>
      <c r="AH968" s="16"/>
      <c r="AI968" s="16"/>
    </row>
    <row r="969" ht="15.75" customHeight="1">
      <c r="A969" s="64"/>
      <c r="B969" s="16"/>
      <c r="C969" s="16"/>
      <c r="D969" s="16"/>
      <c r="E969" s="16"/>
      <c r="F969" s="16"/>
      <c r="G969" s="16"/>
      <c r="H969" s="16"/>
      <c r="I969" s="16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5"/>
      <c r="AA969" s="65"/>
      <c r="AB969" s="65"/>
      <c r="AC969" s="65"/>
      <c r="AD969" s="64"/>
      <c r="AE969" s="64"/>
      <c r="AF969" s="64"/>
      <c r="AG969" s="64"/>
      <c r="AH969" s="16"/>
      <c r="AI969" s="16"/>
    </row>
    <row r="970" ht="15.75" customHeight="1">
      <c r="A970" s="64"/>
      <c r="B970" s="16"/>
      <c r="C970" s="16"/>
      <c r="D970" s="16"/>
      <c r="E970" s="16"/>
      <c r="F970" s="16"/>
      <c r="G970" s="16"/>
      <c r="H970" s="16"/>
      <c r="I970" s="16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5"/>
      <c r="AA970" s="65"/>
      <c r="AB970" s="65"/>
      <c r="AC970" s="65"/>
      <c r="AD970" s="64"/>
      <c r="AE970" s="64"/>
      <c r="AF970" s="64"/>
      <c r="AG970" s="64"/>
      <c r="AH970" s="16"/>
      <c r="AI970" s="16"/>
    </row>
    <row r="971" ht="15.75" customHeight="1">
      <c r="A971" s="64"/>
      <c r="B971" s="16"/>
      <c r="C971" s="16"/>
      <c r="D971" s="16"/>
      <c r="E971" s="16"/>
      <c r="F971" s="16"/>
      <c r="G971" s="16"/>
      <c r="H971" s="16"/>
      <c r="I971" s="16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5"/>
      <c r="AA971" s="65"/>
      <c r="AB971" s="65"/>
      <c r="AC971" s="65"/>
      <c r="AD971" s="64"/>
      <c r="AE971" s="64"/>
      <c r="AF971" s="64"/>
      <c r="AG971" s="64"/>
      <c r="AH971" s="16"/>
      <c r="AI971" s="16"/>
    </row>
    <row r="972" ht="15.75" customHeight="1">
      <c r="A972" s="64"/>
      <c r="B972" s="16"/>
      <c r="C972" s="16"/>
      <c r="D972" s="16"/>
      <c r="E972" s="16"/>
      <c r="F972" s="16"/>
      <c r="G972" s="16"/>
      <c r="H972" s="16"/>
      <c r="I972" s="16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5"/>
      <c r="AA972" s="65"/>
      <c r="AB972" s="65"/>
      <c r="AC972" s="65"/>
      <c r="AD972" s="64"/>
      <c r="AE972" s="64"/>
      <c r="AF972" s="64"/>
      <c r="AG972" s="64"/>
      <c r="AH972" s="16"/>
      <c r="AI972" s="16"/>
    </row>
    <row r="973" ht="15.75" customHeight="1">
      <c r="A973" s="64"/>
      <c r="B973" s="16"/>
      <c r="C973" s="16"/>
      <c r="D973" s="16"/>
      <c r="E973" s="16"/>
      <c r="F973" s="16"/>
      <c r="G973" s="16"/>
      <c r="H973" s="16"/>
      <c r="I973" s="16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5"/>
      <c r="AA973" s="65"/>
      <c r="AB973" s="65"/>
      <c r="AC973" s="65"/>
      <c r="AD973" s="64"/>
      <c r="AE973" s="64"/>
      <c r="AF973" s="64"/>
      <c r="AG973" s="64"/>
      <c r="AH973" s="16"/>
      <c r="AI973" s="16"/>
    </row>
    <row r="974" ht="15.75" customHeight="1">
      <c r="A974" s="64"/>
      <c r="B974" s="16"/>
      <c r="C974" s="16"/>
      <c r="D974" s="16"/>
      <c r="E974" s="16"/>
      <c r="F974" s="16"/>
      <c r="G974" s="16"/>
      <c r="H974" s="16"/>
      <c r="I974" s="16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5"/>
      <c r="AA974" s="65"/>
      <c r="AB974" s="65"/>
      <c r="AC974" s="65"/>
      <c r="AD974" s="64"/>
      <c r="AE974" s="64"/>
      <c r="AF974" s="64"/>
      <c r="AG974" s="64"/>
      <c r="AH974" s="16"/>
      <c r="AI974" s="16"/>
    </row>
    <row r="975" ht="15.75" customHeight="1">
      <c r="A975" s="64"/>
      <c r="B975" s="16"/>
      <c r="C975" s="16"/>
      <c r="D975" s="16"/>
      <c r="E975" s="16"/>
      <c r="F975" s="16"/>
      <c r="G975" s="16"/>
      <c r="H975" s="16"/>
      <c r="I975" s="16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5"/>
      <c r="AA975" s="65"/>
      <c r="AB975" s="65"/>
      <c r="AC975" s="65"/>
      <c r="AD975" s="64"/>
      <c r="AE975" s="64"/>
      <c r="AF975" s="64"/>
      <c r="AG975" s="64"/>
      <c r="AH975" s="16"/>
      <c r="AI975" s="16"/>
    </row>
    <row r="976" ht="15.75" customHeight="1">
      <c r="A976" s="64"/>
      <c r="B976" s="16"/>
      <c r="C976" s="16"/>
      <c r="D976" s="16"/>
      <c r="E976" s="16"/>
      <c r="F976" s="16"/>
      <c r="G976" s="16"/>
      <c r="H976" s="16"/>
      <c r="I976" s="16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5"/>
      <c r="AA976" s="65"/>
      <c r="AB976" s="65"/>
      <c r="AC976" s="65"/>
      <c r="AD976" s="64"/>
      <c r="AE976" s="64"/>
      <c r="AF976" s="64"/>
      <c r="AG976" s="64"/>
      <c r="AH976" s="16"/>
      <c r="AI976" s="16"/>
    </row>
    <row r="977" ht="15.75" customHeight="1">
      <c r="A977" s="64"/>
      <c r="B977" s="16"/>
      <c r="C977" s="16"/>
      <c r="D977" s="16"/>
      <c r="E977" s="16"/>
      <c r="F977" s="16"/>
      <c r="G977" s="16"/>
      <c r="H977" s="16"/>
      <c r="I977" s="16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5"/>
      <c r="AA977" s="65"/>
      <c r="AB977" s="65"/>
      <c r="AC977" s="65"/>
      <c r="AD977" s="64"/>
      <c r="AE977" s="64"/>
      <c r="AF977" s="64"/>
      <c r="AG977" s="64"/>
      <c r="AH977" s="16"/>
      <c r="AI977" s="16"/>
    </row>
    <row r="978" ht="15.75" customHeight="1">
      <c r="A978" s="64"/>
      <c r="B978" s="16"/>
      <c r="C978" s="16"/>
      <c r="D978" s="16"/>
      <c r="E978" s="16"/>
      <c r="F978" s="16"/>
      <c r="G978" s="16"/>
      <c r="H978" s="16"/>
      <c r="I978" s="16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5"/>
      <c r="AA978" s="65"/>
      <c r="AB978" s="65"/>
      <c r="AC978" s="65"/>
      <c r="AD978" s="64"/>
      <c r="AE978" s="64"/>
      <c r="AF978" s="64"/>
      <c r="AG978" s="64"/>
      <c r="AH978" s="16"/>
      <c r="AI978" s="16"/>
    </row>
    <row r="979" ht="15.75" customHeight="1">
      <c r="A979" s="64"/>
      <c r="B979" s="16"/>
      <c r="C979" s="16"/>
      <c r="D979" s="16"/>
      <c r="E979" s="16"/>
      <c r="F979" s="16"/>
      <c r="G979" s="16"/>
      <c r="H979" s="16"/>
      <c r="I979" s="16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5"/>
      <c r="AA979" s="65"/>
      <c r="AB979" s="65"/>
      <c r="AC979" s="65"/>
      <c r="AD979" s="64"/>
      <c r="AE979" s="64"/>
      <c r="AF979" s="64"/>
      <c r="AG979" s="64"/>
      <c r="AH979" s="16"/>
      <c r="AI979" s="16"/>
    </row>
    <row r="980" ht="15.75" customHeight="1">
      <c r="A980" s="64"/>
      <c r="B980" s="16"/>
      <c r="C980" s="16"/>
      <c r="D980" s="16"/>
      <c r="E980" s="16"/>
      <c r="F980" s="16"/>
      <c r="G980" s="16"/>
      <c r="H980" s="16"/>
      <c r="I980" s="16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5"/>
      <c r="AA980" s="65"/>
      <c r="AB980" s="65"/>
      <c r="AC980" s="65"/>
      <c r="AD980" s="64"/>
      <c r="AE980" s="64"/>
      <c r="AF980" s="64"/>
      <c r="AG980" s="64"/>
      <c r="AH980" s="16"/>
      <c r="AI980" s="16"/>
    </row>
    <row r="981" ht="15.75" customHeight="1">
      <c r="A981" s="64"/>
      <c r="B981" s="16"/>
      <c r="C981" s="16"/>
      <c r="D981" s="16"/>
      <c r="E981" s="16"/>
      <c r="F981" s="16"/>
      <c r="G981" s="16"/>
      <c r="H981" s="16"/>
      <c r="I981" s="16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5"/>
      <c r="AA981" s="65"/>
      <c r="AB981" s="65"/>
      <c r="AC981" s="65"/>
      <c r="AD981" s="64"/>
      <c r="AE981" s="64"/>
      <c r="AF981" s="64"/>
      <c r="AG981" s="64"/>
      <c r="AH981" s="16"/>
      <c r="AI981" s="16"/>
    </row>
    <row r="982" ht="15.75" customHeight="1">
      <c r="A982" s="64"/>
      <c r="B982" s="16"/>
      <c r="C982" s="16"/>
      <c r="D982" s="16"/>
      <c r="E982" s="16"/>
      <c r="F982" s="16"/>
      <c r="G982" s="16"/>
      <c r="H982" s="16"/>
      <c r="I982" s="16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5"/>
      <c r="AA982" s="65"/>
      <c r="AB982" s="65"/>
      <c r="AC982" s="65"/>
      <c r="AD982" s="64"/>
      <c r="AE982" s="64"/>
      <c r="AF982" s="64"/>
      <c r="AG982" s="64"/>
      <c r="AH982" s="16"/>
      <c r="AI982" s="16"/>
    </row>
    <row r="983" ht="15.75" customHeight="1">
      <c r="A983" s="64"/>
      <c r="B983" s="16"/>
      <c r="C983" s="16"/>
      <c r="D983" s="16"/>
      <c r="E983" s="16"/>
      <c r="F983" s="16"/>
      <c r="G983" s="16"/>
      <c r="H983" s="16"/>
      <c r="I983" s="16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5"/>
      <c r="AA983" s="65"/>
      <c r="AB983" s="65"/>
      <c r="AC983" s="65"/>
      <c r="AD983" s="64"/>
      <c r="AE983" s="64"/>
      <c r="AF983" s="64"/>
      <c r="AG983" s="64"/>
      <c r="AH983" s="16"/>
      <c r="AI983" s="16"/>
    </row>
    <row r="984" ht="15.75" customHeight="1">
      <c r="A984" s="64"/>
      <c r="B984" s="16"/>
      <c r="C984" s="16"/>
      <c r="D984" s="16"/>
      <c r="E984" s="16"/>
      <c r="F984" s="16"/>
      <c r="G984" s="16"/>
      <c r="H984" s="16"/>
      <c r="I984" s="16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5"/>
      <c r="AA984" s="65"/>
      <c r="AB984" s="65"/>
      <c r="AC984" s="65"/>
      <c r="AD984" s="64"/>
      <c r="AE984" s="64"/>
      <c r="AF984" s="64"/>
      <c r="AG984" s="64"/>
      <c r="AH984" s="16"/>
      <c r="AI984" s="16"/>
    </row>
    <row r="985" ht="15.75" customHeight="1">
      <c r="A985" s="64"/>
      <c r="B985" s="16"/>
      <c r="C985" s="16"/>
      <c r="D985" s="16"/>
      <c r="E985" s="16"/>
      <c r="F985" s="16"/>
      <c r="G985" s="16"/>
      <c r="H985" s="16"/>
      <c r="I985" s="16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5"/>
      <c r="AA985" s="65"/>
      <c r="AB985" s="65"/>
      <c r="AC985" s="65"/>
      <c r="AD985" s="64"/>
      <c r="AE985" s="64"/>
      <c r="AF985" s="64"/>
      <c r="AG985" s="64"/>
      <c r="AH985" s="16"/>
      <c r="AI985" s="16"/>
    </row>
    <row r="986" ht="15.75" customHeight="1">
      <c r="A986" s="64"/>
      <c r="B986" s="16"/>
      <c r="C986" s="16"/>
      <c r="D986" s="16"/>
      <c r="E986" s="16"/>
      <c r="F986" s="16"/>
      <c r="G986" s="16"/>
      <c r="H986" s="16"/>
      <c r="I986" s="16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5"/>
      <c r="AA986" s="65"/>
      <c r="AB986" s="65"/>
      <c r="AC986" s="65"/>
      <c r="AD986" s="64"/>
      <c r="AE986" s="64"/>
      <c r="AF986" s="64"/>
      <c r="AG986" s="64"/>
      <c r="AH986" s="16"/>
      <c r="AI986" s="16"/>
    </row>
    <row r="987" ht="15.75" customHeight="1">
      <c r="A987" s="64"/>
      <c r="B987" s="16"/>
      <c r="C987" s="16"/>
      <c r="D987" s="16"/>
      <c r="E987" s="16"/>
      <c r="F987" s="16"/>
      <c r="G987" s="16"/>
      <c r="H987" s="16"/>
      <c r="I987" s="16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5"/>
      <c r="AA987" s="65"/>
      <c r="AB987" s="65"/>
      <c r="AC987" s="65"/>
      <c r="AD987" s="64"/>
      <c r="AE987" s="64"/>
      <c r="AF987" s="64"/>
      <c r="AG987" s="64"/>
      <c r="AH987" s="16"/>
      <c r="AI987" s="16"/>
    </row>
    <row r="988" ht="15.75" customHeight="1">
      <c r="A988" s="64"/>
      <c r="B988" s="16"/>
      <c r="C988" s="16"/>
      <c r="D988" s="16"/>
      <c r="E988" s="16"/>
      <c r="F988" s="16"/>
      <c r="G988" s="16"/>
      <c r="H988" s="16"/>
      <c r="I988" s="16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5"/>
      <c r="AA988" s="65"/>
      <c r="AB988" s="65"/>
      <c r="AC988" s="65"/>
      <c r="AD988" s="64"/>
      <c r="AE988" s="64"/>
      <c r="AF988" s="64"/>
      <c r="AG988" s="64"/>
      <c r="AH988" s="16"/>
      <c r="AI988" s="16"/>
    </row>
    <row r="989" ht="15.75" customHeight="1">
      <c r="A989" s="64"/>
      <c r="B989" s="16"/>
      <c r="C989" s="16"/>
      <c r="D989" s="16"/>
      <c r="E989" s="16"/>
      <c r="F989" s="16"/>
      <c r="G989" s="16"/>
      <c r="H989" s="16"/>
      <c r="I989" s="16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5"/>
      <c r="AA989" s="65"/>
      <c r="AB989" s="65"/>
      <c r="AC989" s="65"/>
      <c r="AD989" s="64"/>
      <c r="AE989" s="64"/>
      <c r="AF989" s="64"/>
      <c r="AG989" s="64"/>
      <c r="AH989" s="16"/>
      <c r="AI989" s="16"/>
    </row>
    <row r="990" ht="15.75" customHeight="1">
      <c r="A990" s="64"/>
      <c r="B990" s="16"/>
      <c r="C990" s="16"/>
      <c r="D990" s="16"/>
      <c r="E990" s="16"/>
      <c r="F990" s="16"/>
      <c r="G990" s="16"/>
      <c r="H990" s="16"/>
      <c r="I990" s="16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5"/>
      <c r="AA990" s="65"/>
      <c r="AB990" s="65"/>
      <c r="AC990" s="65"/>
      <c r="AD990" s="64"/>
      <c r="AE990" s="64"/>
      <c r="AF990" s="64"/>
      <c r="AG990" s="64"/>
      <c r="AH990" s="16"/>
      <c r="AI990" s="16"/>
    </row>
    <row r="991" ht="15.75" customHeight="1">
      <c r="A991" s="64"/>
      <c r="B991" s="16"/>
      <c r="C991" s="16"/>
      <c r="D991" s="16"/>
      <c r="E991" s="16"/>
      <c r="F991" s="16"/>
      <c r="G991" s="16"/>
      <c r="H991" s="16"/>
      <c r="I991" s="16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5"/>
      <c r="AA991" s="65"/>
      <c r="AB991" s="65"/>
      <c r="AC991" s="65"/>
      <c r="AD991" s="64"/>
      <c r="AE991" s="64"/>
      <c r="AF991" s="64"/>
      <c r="AG991" s="64"/>
      <c r="AH991" s="16"/>
      <c r="AI991" s="16"/>
    </row>
    <row r="992" ht="15.75" customHeight="1">
      <c r="A992" s="64"/>
      <c r="B992" s="16"/>
      <c r="C992" s="16"/>
      <c r="D992" s="16"/>
      <c r="E992" s="16"/>
      <c r="F992" s="16"/>
      <c r="G992" s="16"/>
      <c r="H992" s="16"/>
      <c r="I992" s="16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5"/>
      <c r="AA992" s="65"/>
      <c r="AB992" s="65"/>
      <c r="AC992" s="65"/>
      <c r="AD992" s="64"/>
      <c r="AE992" s="64"/>
      <c r="AF992" s="64"/>
      <c r="AG992" s="64"/>
      <c r="AH992" s="16"/>
      <c r="AI992" s="16"/>
    </row>
    <row r="993" ht="15.75" customHeight="1">
      <c r="A993" s="64"/>
      <c r="B993" s="16"/>
      <c r="C993" s="16"/>
      <c r="D993" s="16"/>
      <c r="E993" s="16"/>
      <c r="F993" s="16"/>
      <c r="G993" s="16"/>
      <c r="H993" s="16"/>
      <c r="I993" s="16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5"/>
      <c r="AA993" s="65"/>
      <c r="AB993" s="65"/>
      <c r="AC993" s="65"/>
      <c r="AD993" s="64"/>
      <c r="AE993" s="64"/>
      <c r="AF993" s="64"/>
      <c r="AG993" s="64"/>
      <c r="AH993" s="16"/>
      <c r="AI993" s="16"/>
    </row>
    <row r="994" ht="15.75" customHeight="1">
      <c r="A994" s="64"/>
      <c r="B994" s="16"/>
      <c r="C994" s="16"/>
      <c r="D994" s="16"/>
      <c r="E994" s="16"/>
      <c r="F994" s="16"/>
      <c r="G994" s="16"/>
      <c r="H994" s="16"/>
      <c r="I994" s="16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5"/>
      <c r="AA994" s="65"/>
      <c r="AB994" s="65"/>
      <c r="AC994" s="65"/>
      <c r="AD994" s="64"/>
      <c r="AE994" s="64"/>
      <c r="AF994" s="64"/>
      <c r="AG994" s="64"/>
      <c r="AH994" s="16"/>
      <c r="AI994" s="16"/>
    </row>
    <row r="995" ht="15.75" customHeight="1">
      <c r="A995" s="64"/>
      <c r="B995" s="16"/>
      <c r="C995" s="16"/>
      <c r="D995" s="16"/>
      <c r="E995" s="16"/>
      <c r="F995" s="16"/>
      <c r="G995" s="16"/>
      <c r="H995" s="16"/>
      <c r="I995" s="16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5"/>
      <c r="AA995" s="65"/>
      <c r="AB995" s="65"/>
      <c r="AC995" s="65"/>
      <c r="AD995" s="64"/>
      <c r="AE995" s="64"/>
      <c r="AF995" s="64"/>
      <c r="AG995" s="64"/>
      <c r="AH995" s="16"/>
      <c r="AI995" s="16"/>
    </row>
    <row r="996" ht="15.75" customHeight="1">
      <c r="A996" s="64"/>
      <c r="B996" s="16"/>
      <c r="C996" s="16"/>
      <c r="D996" s="16"/>
      <c r="E996" s="16"/>
      <c r="F996" s="16"/>
      <c r="G996" s="16"/>
      <c r="H996" s="16"/>
      <c r="I996" s="16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5"/>
      <c r="AA996" s="65"/>
      <c r="AB996" s="65"/>
      <c r="AC996" s="65"/>
      <c r="AD996" s="64"/>
      <c r="AE996" s="64"/>
      <c r="AF996" s="64"/>
      <c r="AG996" s="64"/>
      <c r="AH996" s="16"/>
      <c r="AI996" s="16"/>
    </row>
    <row r="997" ht="15.75" customHeight="1">
      <c r="A997" s="64"/>
      <c r="B997" s="16"/>
      <c r="C997" s="16"/>
      <c r="D997" s="16"/>
      <c r="E997" s="16"/>
      <c r="F997" s="16"/>
      <c r="G997" s="16"/>
      <c r="H997" s="16"/>
      <c r="I997" s="16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5"/>
      <c r="AA997" s="65"/>
      <c r="AB997" s="65"/>
      <c r="AC997" s="65"/>
      <c r="AD997" s="64"/>
      <c r="AE997" s="64"/>
      <c r="AF997" s="64"/>
      <c r="AG997" s="64"/>
      <c r="AH997" s="16"/>
      <c r="AI997" s="16"/>
    </row>
    <row r="998" ht="15.75" customHeight="1">
      <c r="A998" s="64"/>
      <c r="B998" s="16"/>
      <c r="C998" s="16"/>
      <c r="D998" s="16"/>
      <c r="E998" s="16"/>
      <c r="F998" s="16"/>
      <c r="G998" s="16"/>
      <c r="H998" s="16"/>
      <c r="I998" s="16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5"/>
      <c r="AA998" s="65"/>
      <c r="AB998" s="65"/>
      <c r="AC998" s="65"/>
      <c r="AD998" s="64"/>
      <c r="AE998" s="64"/>
      <c r="AF998" s="64"/>
      <c r="AG998" s="64"/>
      <c r="AH998" s="16"/>
      <c r="AI998" s="16"/>
    </row>
    <row r="999" ht="15.75" customHeight="1">
      <c r="A999" s="64"/>
      <c r="B999" s="16"/>
      <c r="C999" s="16"/>
      <c r="D999" s="16"/>
      <c r="E999" s="16"/>
      <c r="F999" s="16"/>
      <c r="G999" s="16"/>
      <c r="H999" s="16"/>
      <c r="I999" s="16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5"/>
      <c r="AA999" s="65"/>
      <c r="AB999" s="65"/>
      <c r="AC999" s="65"/>
      <c r="AD999" s="64"/>
      <c r="AE999" s="64"/>
      <c r="AF999" s="64"/>
      <c r="AG999" s="64"/>
      <c r="AH999" s="16"/>
      <c r="AI999" s="16"/>
    </row>
    <row r="1000" ht="15.75" customHeight="1">
      <c r="A1000" s="64"/>
      <c r="B1000" s="16"/>
      <c r="C1000" s="16"/>
      <c r="D1000" s="16"/>
      <c r="E1000" s="16"/>
      <c r="F1000" s="16"/>
      <c r="G1000" s="16"/>
      <c r="H1000" s="16"/>
      <c r="I1000" s="16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5"/>
      <c r="AA1000" s="65"/>
      <c r="AB1000" s="65"/>
      <c r="AC1000" s="65"/>
      <c r="AD1000" s="64"/>
      <c r="AE1000" s="64"/>
      <c r="AF1000" s="64"/>
      <c r="AG1000" s="64"/>
      <c r="AH1000" s="16"/>
      <c r="AI1000" s="16"/>
    </row>
  </sheetData>
  <autoFilter ref="$AA$2:$AH$107"/>
  <mergeCells count="3">
    <mergeCell ref="B2:I2"/>
    <mergeCell ref="B10:I10"/>
    <mergeCell ref="B18:I18"/>
  </mergeCells>
  <conditionalFormatting sqref="E4:E6 B4:B7 C4:D8 F4:F7 G4:H8 I4:I7 B12:B15 C12:D16 E12:E14 F12:F15 G12:H16 I12:I15 B20:B23 C20:D24 E20:E22 F20:F23 G20:H24 I20:I23">
    <cfRule type="expression" dxfId="2" priority="1">
      <formula>MATCH(B4,$AG:$AG,0)</formula>
    </cfRule>
  </conditionalFormatting>
  <conditionalFormatting sqref="E8:F8 E7 I8 B16 E16:F16 E15 I16 B24 E24:F24 E23 I24 B8">
    <cfRule type="expression" dxfId="3" priority="2">
      <formula>MATCH(B7,$AG:$AG,0)</formula>
    </cfRule>
  </conditionalFormatting>
  <conditionalFormatting sqref="E4:E6">
    <cfRule type="expression" dxfId="4" priority="3">
      <formula>MATCH(E4,$AG:$AG,0)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7.63"/>
    <col customWidth="1" min="2" max="2" width="8.0"/>
    <col customWidth="1" min="3" max="3" width="49.63"/>
    <col customWidth="1" min="4" max="4" width="7.63"/>
    <col customWidth="1" min="5" max="5" width="18.88"/>
    <col customWidth="1" min="6" max="6" width="19.0"/>
    <col customWidth="1" min="7" max="30" width="7.63"/>
  </cols>
  <sheetData>
    <row r="1" ht="15.0" customHeight="1"/>
    <row r="2">
      <c r="AD2" s="56">
        <v>1.0</v>
      </c>
    </row>
    <row r="3">
      <c r="A3" s="107" t="s">
        <v>1018</v>
      </c>
      <c r="B3" s="108" t="s">
        <v>1019</v>
      </c>
      <c r="C3" s="109" t="s">
        <v>1020</v>
      </c>
      <c r="D3" s="107" t="s">
        <v>1021</v>
      </c>
      <c r="E3" s="107" t="s">
        <v>1022</v>
      </c>
      <c r="F3" s="107" t="s">
        <v>1023</v>
      </c>
    </row>
    <row r="4">
      <c r="A4" s="107" t="s">
        <v>1024</v>
      </c>
      <c r="B4" s="108" t="s">
        <v>742</v>
      </c>
      <c r="C4" s="107" t="s">
        <v>30</v>
      </c>
      <c r="D4" s="107">
        <v>6000.0</v>
      </c>
      <c r="E4" s="107"/>
      <c r="F4" s="107"/>
    </row>
    <row r="5">
      <c r="A5" s="107" t="s">
        <v>1024</v>
      </c>
      <c r="B5" s="108" t="s">
        <v>33</v>
      </c>
      <c r="C5" s="107" t="s">
        <v>859</v>
      </c>
      <c r="D5" s="107">
        <v>6500.0</v>
      </c>
      <c r="E5" s="107"/>
      <c r="F5" s="107"/>
    </row>
    <row r="6">
      <c r="A6" s="107" t="s">
        <v>1024</v>
      </c>
      <c r="B6" s="108" t="s">
        <v>417</v>
      </c>
      <c r="C6" s="107" t="s">
        <v>133</v>
      </c>
      <c r="D6" s="107">
        <v>7500.0</v>
      </c>
      <c r="E6" s="107"/>
      <c r="F6" s="107"/>
    </row>
    <row r="7">
      <c r="A7" s="107" t="s">
        <v>1024</v>
      </c>
      <c r="B7" s="108" t="s">
        <v>135</v>
      </c>
      <c r="C7" s="107"/>
      <c r="D7" s="107"/>
      <c r="E7" s="107"/>
      <c r="F7" s="107"/>
    </row>
    <row r="8">
      <c r="A8" s="107" t="s">
        <v>1024</v>
      </c>
      <c r="B8" s="108" t="s">
        <v>202</v>
      </c>
      <c r="C8" s="107" t="s">
        <v>965</v>
      </c>
      <c r="D8" s="107">
        <v>7500.0</v>
      </c>
      <c r="E8" s="107"/>
      <c r="F8" s="107"/>
    </row>
    <row r="9">
      <c r="A9" s="107" t="s">
        <v>1024</v>
      </c>
      <c r="B9" s="108" t="s">
        <v>176</v>
      </c>
      <c r="C9" s="107" t="s">
        <v>174</v>
      </c>
      <c r="D9" s="107">
        <v>6000.0</v>
      </c>
      <c r="E9" s="107"/>
      <c r="F9" s="107"/>
    </row>
    <row r="10" ht="15.0" customHeight="1">
      <c r="A10" s="107" t="s">
        <v>1024</v>
      </c>
      <c r="B10" s="108" t="s">
        <v>313</v>
      </c>
      <c r="C10" s="107" t="s">
        <v>115</v>
      </c>
      <c r="D10" s="107">
        <v>7000.0</v>
      </c>
      <c r="E10" s="107"/>
      <c r="F10" s="107"/>
    </row>
    <row r="11">
      <c r="A11" s="107" t="s">
        <v>1024</v>
      </c>
      <c r="B11" s="108" t="s">
        <v>118</v>
      </c>
      <c r="C11" s="107" t="s">
        <v>311</v>
      </c>
      <c r="D11" s="107">
        <v>6500.0</v>
      </c>
      <c r="E11" s="107"/>
      <c r="F11" s="107"/>
    </row>
    <row r="12">
      <c r="A12" s="107" t="s">
        <v>1024</v>
      </c>
      <c r="B12" s="108" t="s">
        <v>44</v>
      </c>
      <c r="C12" s="107" t="s">
        <v>42</v>
      </c>
      <c r="D12" s="107">
        <v>7500.0</v>
      </c>
      <c r="E12" s="107"/>
      <c r="F12" s="107"/>
    </row>
    <row r="13" ht="15.0" customHeight="1">
      <c r="A13" s="107" t="s">
        <v>1024</v>
      </c>
      <c r="B13" s="108" t="s">
        <v>276</v>
      </c>
      <c r="C13" s="107" t="s">
        <v>274</v>
      </c>
      <c r="D13" s="107">
        <v>7000.0</v>
      </c>
      <c r="E13" s="107"/>
      <c r="F13" s="107"/>
    </row>
    <row r="14">
      <c r="A14" s="107" t="s">
        <v>1024</v>
      </c>
      <c r="B14" s="108" t="s">
        <v>269</v>
      </c>
      <c r="C14" s="107" t="s">
        <v>995</v>
      </c>
      <c r="D14" s="107">
        <v>8000.0</v>
      </c>
      <c r="E14" s="107"/>
      <c r="F14" s="107"/>
    </row>
    <row r="15">
      <c r="A15" s="107" t="s">
        <v>1024</v>
      </c>
      <c r="B15" s="108" t="s">
        <v>183</v>
      </c>
      <c r="C15" s="107"/>
      <c r="D15" s="107"/>
      <c r="E15" s="107"/>
      <c r="F15" s="107"/>
    </row>
    <row r="16">
      <c r="A16" s="107" t="s">
        <v>1024</v>
      </c>
      <c r="B16" s="108" t="s">
        <v>189</v>
      </c>
      <c r="C16" s="107" t="s">
        <v>187</v>
      </c>
      <c r="D16" s="107">
        <v>7500.0</v>
      </c>
      <c r="E16" s="107"/>
      <c r="F16" s="107"/>
    </row>
    <row r="17">
      <c r="A17" s="107" t="s">
        <v>1024</v>
      </c>
      <c r="B17" s="108" t="s">
        <v>461</v>
      </c>
      <c r="C17" s="107" t="s">
        <v>459</v>
      </c>
      <c r="D17" s="107">
        <v>10000.0</v>
      </c>
      <c r="E17" s="107"/>
      <c r="F17" s="107"/>
    </row>
    <row r="18">
      <c r="A18" s="107" t="s">
        <v>1024</v>
      </c>
      <c r="B18" s="108" t="s">
        <v>812</v>
      </c>
      <c r="C18" s="107"/>
      <c r="D18" s="107"/>
      <c r="E18" s="107"/>
      <c r="F18" s="107"/>
    </row>
    <row r="19">
      <c r="A19" s="107" t="s">
        <v>1024</v>
      </c>
      <c r="B19" s="108" t="s">
        <v>815</v>
      </c>
      <c r="C19" s="107" t="s">
        <v>910</v>
      </c>
      <c r="D19" s="107">
        <v>15000.0</v>
      </c>
      <c r="E19" s="107"/>
      <c r="F19" s="107"/>
    </row>
    <row r="20">
      <c r="A20" s="107" t="s">
        <v>1024</v>
      </c>
      <c r="B20" s="108" t="s">
        <v>979</v>
      </c>
      <c r="C20" s="107"/>
      <c r="D20" s="107"/>
      <c r="E20" s="107"/>
      <c r="F20" s="107"/>
    </row>
    <row r="21" ht="15.75" customHeight="1">
      <c r="A21" s="107" t="s">
        <v>1024</v>
      </c>
      <c r="B21" s="108" t="s">
        <v>664</v>
      </c>
      <c r="C21" s="107" t="s">
        <v>668</v>
      </c>
      <c r="D21" s="107">
        <v>7100.0</v>
      </c>
      <c r="E21" s="107"/>
      <c r="F21" s="107"/>
    </row>
    <row r="22" ht="15.75" customHeight="1">
      <c r="A22" s="107" t="s">
        <v>1024</v>
      </c>
      <c r="B22" s="108" t="s">
        <v>669</v>
      </c>
      <c r="C22" s="107" t="s">
        <v>663</v>
      </c>
      <c r="D22" s="107">
        <v>7100.0</v>
      </c>
      <c r="E22" s="107"/>
      <c r="F22" s="107"/>
    </row>
    <row r="23" ht="15.75" customHeight="1">
      <c r="A23" s="107" t="s">
        <v>1024</v>
      </c>
      <c r="B23" s="108" t="s">
        <v>674</v>
      </c>
      <c r="C23" s="107" t="s">
        <v>706</v>
      </c>
      <c r="D23" s="107">
        <v>7100.0</v>
      </c>
      <c r="E23" s="107"/>
      <c r="F23" s="107"/>
    </row>
    <row r="24" ht="15.75" customHeight="1">
      <c r="A24" s="107" t="s">
        <v>1024</v>
      </c>
      <c r="B24" s="108" t="s">
        <v>679</v>
      </c>
      <c r="C24" s="107" t="s">
        <v>677</v>
      </c>
      <c r="D24" s="107">
        <v>7100.0</v>
      </c>
      <c r="E24" s="107"/>
      <c r="F24" s="107"/>
    </row>
    <row r="25" ht="15.75" customHeight="1">
      <c r="A25" s="107" t="s">
        <v>1024</v>
      </c>
      <c r="B25" s="108" t="s">
        <v>850</v>
      </c>
      <c r="C25" s="107" t="s">
        <v>847</v>
      </c>
      <c r="D25" s="107">
        <v>7000.0</v>
      </c>
      <c r="E25" s="107"/>
      <c r="F25" s="107"/>
    </row>
    <row r="26" ht="15.0" customHeight="1">
      <c r="A26" s="107" t="s">
        <v>1024</v>
      </c>
      <c r="B26" s="108" t="s">
        <v>845</v>
      </c>
      <c r="C26" s="107" t="s">
        <v>842</v>
      </c>
      <c r="D26" s="107">
        <v>7000.0</v>
      </c>
      <c r="E26" s="107"/>
      <c r="F26" s="107"/>
    </row>
    <row r="27" ht="15.0" customHeight="1">
      <c r="A27" s="107" t="s">
        <v>1024</v>
      </c>
      <c r="B27" s="108" t="s">
        <v>205</v>
      </c>
      <c r="C27" s="107" t="s">
        <v>204</v>
      </c>
      <c r="D27" s="107">
        <v>7500.0</v>
      </c>
      <c r="E27" s="107"/>
      <c r="F27" s="107"/>
    </row>
    <row r="28" ht="15.75" customHeight="1">
      <c r="A28" s="107" t="s">
        <v>1024</v>
      </c>
      <c r="B28" s="108" t="s">
        <v>210</v>
      </c>
      <c r="C28" s="107"/>
      <c r="D28" s="107"/>
      <c r="E28" s="107"/>
      <c r="F28" s="107"/>
    </row>
    <row r="29" ht="15.75" customHeight="1">
      <c r="A29" s="107" t="s">
        <v>1024</v>
      </c>
      <c r="B29" s="108" t="s">
        <v>708</v>
      </c>
      <c r="C29" s="107" t="s">
        <v>671</v>
      </c>
      <c r="D29" s="107">
        <v>7100.0</v>
      </c>
      <c r="E29" s="107"/>
      <c r="F29" s="107"/>
    </row>
    <row r="30" ht="15.75" customHeight="1">
      <c r="A30" s="107" t="s">
        <v>1024</v>
      </c>
      <c r="B30" s="108" t="s">
        <v>230</v>
      </c>
      <c r="C30" s="107" t="s">
        <v>228</v>
      </c>
      <c r="D30" s="107">
        <v>6500.0</v>
      </c>
      <c r="E30" s="107"/>
      <c r="F30" s="107"/>
    </row>
    <row r="31" ht="15.0" customHeight="1">
      <c r="A31" s="107" t="s">
        <v>1024</v>
      </c>
      <c r="B31" s="108" t="s">
        <v>224</v>
      </c>
      <c r="C31" s="107"/>
      <c r="D31" s="107"/>
      <c r="E31" s="107"/>
      <c r="F31" s="107"/>
    </row>
    <row r="32" ht="15.75" customHeight="1">
      <c r="A32" s="107" t="s">
        <v>1024</v>
      </c>
      <c r="B32" s="108" t="s">
        <v>886</v>
      </c>
      <c r="C32" s="107" t="s">
        <v>972</v>
      </c>
      <c r="D32" s="107">
        <v>8000.0</v>
      </c>
      <c r="E32" s="107"/>
      <c r="F32" s="107"/>
    </row>
    <row r="33" ht="15.0" customHeight="1">
      <c r="A33" s="107" t="s">
        <v>1024</v>
      </c>
      <c r="B33" s="108" t="s">
        <v>833</v>
      </c>
      <c r="C33" s="107" t="s">
        <v>988</v>
      </c>
      <c r="D33" s="107">
        <v>7500.0</v>
      </c>
      <c r="E33" s="107"/>
      <c r="F33" s="107"/>
    </row>
    <row r="34" ht="15.75" customHeight="1">
      <c r="A34" s="107" t="s">
        <v>1024</v>
      </c>
      <c r="B34" s="108" t="s">
        <v>141</v>
      </c>
      <c r="C34" s="107" t="s">
        <v>139</v>
      </c>
      <c r="D34" s="107">
        <v>8000.0</v>
      </c>
      <c r="E34" s="107"/>
      <c r="F34" s="107"/>
    </row>
    <row r="35" ht="15.75" customHeight="1">
      <c r="A35" s="107" t="s">
        <v>1024</v>
      </c>
      <c r="B35" s="108" t="s">
        <v>428</v>
      </c>
      <c r="C35" s="107" t="s">
        <v>426</v>
      </c>
      <c r="D35" s="107">
        <v>6500.0</v>
      </c>
      <c r="E35" s="107"/>
      <c r="F35" s="107"/>
    </row>
    <row r="36" ht="15.75" customHeight="1">
      <c r="A36" s="107" t="s">
        <v>1024</v>
      </c>
      <c r="B36" s="108" t="s">
        <v>148</v>
      </c>
      <c r="C36" s="107" t="s">
        <v>922</v>
      </c>
      <c r="D36" s="107">
        <v>7000.0</v>
      </c>
      <c r="E36" s="107"/>
      <c r="F36" s="107"/>
    </row>
    <row r="37" ht="15.75" customHeight="1">
      <c r="A37" s="107" t="s">
        <v>1024</v>
      </c>
      <c r="B37" s="108" t="s">
        <v>130</v>
      </c>
      <c r="C37" s="107" t="s">
        <v>57</v>
      </c>
      <c r="D37" s="107">
        <v>6000.0</v>
      </c>
      <c r="E37" s="107"/>
      <c r="F37" s="107"/>
    </row>
    <row r="38" ht="15.75" customHeight="1">
      <c r="A38" s="107" t="s">
        <v>1024</v>
      </c>
      <c r="B38" s="108" t="s">
        <v>60</v>
      </c>
      <c r="C38" s="107" t="s">
        <v>1001</v>
      </c>
      <c r="D38" s="107">
        <v>7500.0</v>
      </c>
      <c r="E38" s="107"/>
      <c r="F38" s="107"/>
    </row>
    <row r="39" ht="15.75" customHeight="1">
      <c r="A39" s="107" t="s">
        <v>1024</v>
      </c>
      <c r="B39" s="108" t="s">
        <v>398</v>
      </c>
      <c r="C39" s="107" t="s">
        <v>396</v>
      </c>
      <c r="D39" s="107">
        <v>6500.0</v>
      </c>
      <c r="E39" s="107"/>
      <c r="F39" s="107"/>
    </row>
    <row r="40" ht="15.75" customHeight="1">
      <c r="A40" s="107" t="s">
        <v>1024</v>
      </c>
      <c r="B40" s="108" t="s">
        <v>1010</v>
      </c>
      <c r="C40" s="107" t="s">
        <v>970</v>
      </c>
      <c r="D40" s="107">
        <v>7500.0</v>
      </c>
      <c r="E40" s="107"/>
      <c r="F40" s="107"/>
    </row>
    <row r="41" ht="15.75" customHeight="1">
      <c r="A41" s="107" t="s">
        <v>1024</v>
      </c>
      <c r="B41" s="108" t="s">
        <v>372</v>
      </c>
      <c r="C41" s="107" t="s">
        <v>694</v>
      </c>
      <c r="D41" s="107">
        <v>7500.0</v>
      </c>
      <c r="E41" s="107"/>
      <c r="F41" s="107"/>
    </row>
    <row r="42" ht="15.75" customHeight="1">
      <c r="A42" s="107" t="s">
        <v>1024</v>
      </c>
      <c r="B42" s="108" t="s">
        <v>696</v>
      </c>
      <c r="C42" s="107" t="s">
        <v>371</v>
      </c>
      <c r="D42" s="107">
        <v>6500.0</v>
      </c>
      <c r="E42" s="107"/>
      <c r="F42" s="107"/>
    </row>
    <row r="43" ht="15.75" customHeight="1">
      <c r="A43" s="107" t="s">
        <v>1024</v>
      </c>
      <c r="B43" s="108" t="s">
        <v>731</v>
      </c>
      <c r="C43" s="107" t="s">
        <v>261</v>
      </c>
      <c r="D43" s="107">
        <v>7000.0</v>
      </c>
      <c r="E43" s="107"/>
      <c r="F43" s="107"/>
    </row>
    <row r="44" ht="15.75" customHeight="1">
      <c r="A44" s="107" t="s">
        <v>1024</v>
      </c>
      <c r="B44" s="108" t="s">
        <v>263</v>
      </c>
      <c r="C44" s="107"/>
      <c r="D44" s="107"/>
      <c r="E44" s="107"/>
      <c r="F44" s="107"/>
    </row>
    <row r="45" ht="15.75" customHeight="1">
      <c r="A45" s="107" t="s">
        <v>1024</v>
      </c>
      <c r="B45" s="108" t="s">
        <v>946</v>
      </c>
      <c r="C45" s="107"/>
      <c r="D45" s="107"/>
      <c r="E45" s="107"/>
      <c r="F45" s="107"/>
    </row>
    <row r="46" ht="15.75" customHeight="1">
      <c r="A46" s="107" t="s">
        <v>1024</v>
      </c>
      <c r="B46" s="108" t="s">
        <v>288</v>
      </c>
      <c r="C46" s="107"/>
      <c r="D46" s="107"/>
      <c r="E46" s="107"/>
      <c r="F46" s="107"/>
    </row>
    <row r="47" ht="15.75" customHeight="1">
      <c r="A47" s="107" t="s">
        <v>1024</v>
      </c>
      <c r="B47" s="108" t="s">
        <v>625</v>
      </c>
      <c r="C47" s="107" t="s">
        <v>622</v>
      </c>
      <c r="D47" s="107">
        <v>9000.0</v>
      </c>
      <c r="E47" s="107"/>
      <c r="F47" s="107"/>
    </row>
    <row r="48" ht="15.75" customHeight="1">
      <c r="A48" s="107" t="s">
        <v>1024</v>
      </c>
      <c r="B48" s="108" t="s">
        <v>293</v>
      </c>
      <c r="C48" s="107" t="s">
        <v>291</v>
      </c>
      <c r="D48" s="107">
        <v>6000.0</v>
      </c>
      <c r="E48" s="107"/>
      <c r="F48" s="107"/>
    </row>
    <row r="49" ht="15.75" customHeight="1">
      <c r="A49" s="107" t="s">
        <v>1024</v>
      </c>
      <c r="B49" s="108" t="s">
        <v>1011</v>
      </c>
      <c r="C49" s="107"/>
      <c r="D49" s="107"/>
      <c r="E49" s="107"/>
      <c r="F49" s="107"/>
    </row>
    <row r="50" ht="15.75" customHeight="1">
      <c r="A50" s="107" t="s">
        <v>1024</v>
      </c>
      <c r="B50" s="108" t="s">
        <v>687</v>
      </c>
      <c r="C50" s="107"/>
      <c r="D50" s="107"/>
      <c r="E50" s="107"/>
      <c r="F50" s="107"/>
    </row>
    <row r="51" ht="15.75" customHeight="1">
      <c r="A51" s="107" t="s">
        <v>1024</v>
      </c>
      <c r="B51" s="108" t="s">
        <v>568</v>
      </c>
      <c r="C51" s="107" t="s">
        <v>565</v>
      </c>
      <c r="D51" s="107">
        <v>7500.0</v>
      </c>
      <c r="E51" s="107"/>
      <c r="F51" s="107"/>
    </row>
    <row r="52" ht="15.75" customHeight="1">
      <c r="A52" s="107" t="s">
        <v>1024</v>
      </c>
      <c r="B52" s="108" t="s">
        <v>75</v>
      </c>
      <c r="C52" s="107" t="s">
        <v>72</v>
      </c>
      <c r="D52" s="107">
        <v>8000.0</v>
      </c>
      <c r="E52" s="107"/>
      <c r="F52" s="107"/>
    </row>
    <row r="53" ht="15.75" customHeight="1">
      <c r="A53" s="107" t="s">
        <v>1024</v>
      </c>
      <c r="B53" s="108" t="s">
        <v>619</v>
      </c>
      <c r="C53" s="107" t="s">
        <v>616</v>
      </c>
      <c r="D53" s="107">
        <v>7000.0</v>
      </c>
      <c r="E53" s="107"/>
      <c r="F53" s="107"/>
    </row>
    <row r="54" ht="15.75" customHeight="1">
      <c r="A54" s="107" t="s">
        <v>1024</v>
      </c>
      <c r="B54" s="108" t="s">
        <v>821</v>
      </c>
      <c r="C54" s="107" t="s">
        <v>820</v>
      </c>
      <c r="D54" s="107">
        <v>8500.0</v>
      </c>
      <c r="E54" s="107"/>
      <c r="F54" s="107"/>
    </row>
    <row r="55" ht="15.75" customHeight="1">
      <c r="A55" s="107" t="s">
        <v>1024</v>
      </c>
      <c r="B55" s="108" t="s">
        <v>1013</v>
      </c>
      <c r="C55" s="107"/>
      <c r="D55" s="107"/>
      <c r="E55" s="107"/>
      <c r="F55" s="107"/>
    </row>
    <row r="56" ht="15.75" customHeight="1">
      <c r="A56" s="107" t="s">
        <v>1024</v>
      </c>
      <c r="B56" s="108" t="s">
        <v>914</v>
      </c>
      <c r="C56" s="107" t="s">
        <v>912</v>
      </c>
      <c r="D56" s="107">
        <v>6500.0</v>
      </c>
      <c r="E56" s="107"/>
      <c r="F56" s="107"/>
    </row>
    <row r="57" ht="15.75" customHeight="1">
      <c r="A57" s="107" t="s">
        <v>1024</v>
      </c>
      <c r="B57" s="108" t="s">
        <v>332</v>
      </c>
      <c r="C57" s="107" t="s">
        <v>330</v>
      </c>
      <c r="D57" s="107">
        <v>6500.0</v>
      </c>
      <c r="E57" s="107"/>
      <c r="F57" s="107"/>
    </row>
    <row r="58" ht="15.75" customHeight="1">
      <c r="A58" s="107" t="s">
        <v>1024</v>
      </c>
      <c r="B58" s="108" t="s">
        <v>409</v>
      </c>
      <c r="C58" s="107" t="s">
        <v>407</v>
      </c>
      <c r="D58" s="107">
        <v>6500.0</v>
      </c>
      <c r="E58" s="107"/>
      <c r="F58" s="107"/>
    </row>
    <row r="59" ht="15.75" customHeight="1">
      <c r="A59" s="107" t="s">
        <v>1024</v>
      </c>
      <c r="B59" s="108" t="s">
        <v>801</v>
      </c>
      <c r="C59" s="107" t="s">
        <v>798</v>
      </c>
      <c r="D59" s="107">
        <v>8500.0</v>
      </c>
      <c r="E59" s="107"/>
      <c r="F59" s="107"/>
    </row>
    <row r="60" ht="15.75" customHeight="1">
      <c r="A60" s="107" t="s">
        <v>1024</v>
      </c>
      <c r="B60" s="108" t="s">
        <v>439</v>
      </c>
      <c r="C60" s="107"/>
      <c r="D60" s="107"/>
      <c r="E60" s="107"/>
      <c r="F60" s="107"/>
    </row>
    <row r="61" ht="15.75" customHeight="1">
      <c r="A61" s="107" t="s">
        <v>1024</v>
      </c>
      <c r="B61" s="108" t="s">
        <v>1012</v>
      </c>
      <c r="C61" s="107" t="s">
        <v>437</v>
      </c>
      <c r="D61" s="107">
        <v>6000.0</v>
      </c>
      <c r="E61" s="107"/>
      <c r="F61" s="107"/>
    </row>
    <row r="62" ht="15.75" customHeight="1">
      <c r="A62" s="107" t="s">
        <v>1024</v>
      </c>
      <c r="B62" s="108" t="s">
        <v>982</v>
      </c>
      <c r="C62" s="107" t="s">
        <v>649</v>
      </c>
      <c r="D62" s="107">
        <v>7500.0</v>
      </c>
      <c r="E62" s="107"/>
      <c r="F62" s="107"/>
    </row>
    <row r="63" ht="15.75" customHeight="1">
      <c r="A63" s="107" t="s">
        <v>1024</v>
      </c>
      <c r="B63" s="108" t="s">
        <v>652</v>
      </c>
      <c r="C63" s="107" t="s">
        <v>978</v>
      </c>
      <c r="D63" s="107">
        <v>6500.0</v>
      </c>
      <c r="E63" s="107"/>
      <c r="F63" s="107"/>
    </row>
    <row r="64" ht="15.75" customHeight="1">
      <c r="A64" s="107" t="s">
        <v>1024</v>
      </c>
      <c r="B64" s="108" t="s">
        <v>215</v>
      </c>
      <c r="C64" s="107" t="s">
        <v>213</v>
      </c>
      <c r="D64" s="107">
        <v>9500.0</v>
      </c>
      <c r="E64" s="107"/>
      <c r="F64" s="107"/>
    </row>
    <row r="65" ht="15.75" customHeight="1">
      <c r="A65" s="107" t="s">
        <v>1024</v>
      </c>
      <c r="B65" s="108" t="s">
        <v>82</v>
      </c>
      <c r="C65" s="107" t="s">
        <v>79</v>
      </c>
      <c r="D65" s="107">
        <v>6000.0</v>
      </c>
      <c r="E65" s="107"/>
      <c r="F65" s="107"/>
    </row>
    <row r="66" ht="15.75" customHeight="1">
      <c r="A66" s="107" t="s">
        <v>1024</v>
      </c>
      <c r="B66" s="108" t="s">
        <v>88</v>
      </c>
      <c r="C66" s="107" t="s">
        <v>86</v>
      </c>
      <c r="D66" s="107">
        <v>6000.0</v>
      </c>
      <c r="E66" s="107"/>
      <c r="F66" s="107"/>
    </row>
    <row r="67" ht="15.75" customHeight="1">
      <c r="A67" s="107" t="s">
        <v>1024</v>
      </c>
      <c r="B67" s="108" t="s">
        <v>756</v>
      </c>
      <c r="C67" s="107" t="s">
        <v>254</v>
      </c>
      <c r="D67" s="107">
        <v>6300.0</v>
      </c>
      <c r="E67" s="107"/>
      <c r="F67" s="107"/>
    </row>
    <row r="68" ht="15.75" customHeight="1">
      <c r="A68" s="107" t="s">
        <v>1024</v>
      </c>
      <c r="B68" s="108" t="s">
        <v>256</v>
      </c>
      <c r="C68" s="107" t="s">
        <v>986</v>
      </c>
      <c r="D68" s="107">
        <v>7500.0</v>
      </c>
      <c r="E68" s="107"/>
      <c r="F68" s="107"/>
    </row>
    <row r="69" ht="15.75" customHeight="1">
      <c r="A69" s="107" t="s">
        <v>1024</v>
      </c>
      <c r="B69" s="108" t="s">
        <v>660</v>
      </c>
      <c r="C69" s="107" t="s">
        <v>963</v>
      </c>
      <c r="D69" s="107">
        <v>0.0</v>
      </c>
      <c r="E69" s="107"/>
      <c r="F69" s="107"/>
    </row>
    <row r="70" ht="15.75" customHeight="1">
      <c r="A70" s="107" t="s">
        <v>1024</v>
      </c>
      <c r="B70" s="108" t="s">
        <v>785</v>
      </c>
      <c r="C70" s="107" t="s">
        <v>783</v>
      </c>
      <c r="D70" s="107">
        <v>7500.0</v>
      </c>
      <c r="E70" s="107"/>
      <c r="F70" s="107"/>
    </row>
    <row r="71" ht="15.75" customHeight="1">
      <c r="A71" s="107" t="s">
        <v>1024</v>
      </c>
      <c r="B71" s="108" t="s">
        <v>791</v>
      </c>
      <c r="C71" s="107"/>
      <c r="D71" s="107"/>
      <c r="E71" s="107"/>
      <c r="F71" s="107"/>
    </row>
    <row r="72" ht="15.75" customHeight="1">
      <c r="A72" s="107" t="s">
        <v>1024</v>
      </c>
      <c r="B72" s="108" t="s">
        <v>169</v>
      </c>
      <c r="C72" s="107" t="s">
        <v>875</v>
      </c>
      <c r="D72" s="107">
        <v>6500.0</v>
      </c>
      <c r="E72" s="107"/>
      <c r="F72" s="107"/>
    </row>
    <row r="73" ht="15.75" customHeight="1">
      <c r="A73" s="107" t="s">
        <v>1024</v>
      </c>
      <c r="B73" s="108" t="s">
        <v>892</v>
      </c>
      <c r="C73" s="107" t="s">
        <v>167</v>
      </c>
      <c r="D73" s="107">
        <v>7000.0</v>
      </c>
      <c r="E73" s="107"/>
      <c r="F73" s="107"/>
    </row>
    <row r="74" ht="15.75" customHeight="1">
      <c r="A74" s="107" t="s">
        <v>1024</v>
      </c>
      <c r="B74" s="108" t="s">
        <v>355</v>
      </c>
      <c r="C74" s="107" t="s">
        <v>825</v>
      </c>
      <c r="D74" s="107">
        <v>7500.0</v>
      </c>
      <c r="E74" s="107"/>
      <c r="F74" s="107"/>
    </row>
    <row r="75" ht="15.75" customHeight="1">
      <c r="A75" s="107" t="s">
        <v>1024</v>
      </c>
      <c r="B75" s="108" t="s">
        <v>826</v>
      </c>
      <c r="C75" s="107" t="s">
        <v>353</v>
      </c>
      <c r="D75" s="107">
        <v>6500.0</v>
      </c>
      <c r="E75" s="107"/>
      <c r="F75" s="107"/>
    </row>
    <row r="76" ht="15.75" customHeight="1">
      <c r="A76" s="107" t="s">
        <v>1024</v>
      </c>
      <c r="B76" s="108" t="s">
        <v>383</v>
      </c>
      <c r="C76" s="107" t="s">
        <v>381</v>
      </c>
      <c r="D76" s="107">
        <v>6500.0</v>
      </c>
      <c r="E76" s="107"/>
      <c r="F76" s="107"/>
    </row>
    <row r="77" ht="15.75" customHeight="1">
      <c r="A77" s="107" t="s">
        <v>1024</v>
      </c>
      <c r="B77" s="108" t="s">
        <v>342</v>
      </c>
      <c r="C77" s="107" t="s">
        <v>340</v>
      </c>
      <c r="D77" s="107">
        <v>6500.0</v>
      </c>
      <c r="E77" s="107"/>
      <c r="F77" s="107"/>
    </row>
    <row r="78" ht="15.75" customHeight="1">
      <c r="A78" s="107" t="s">
        <v>1024</v>
      </c>
      <c r="B78" s="108" t="s">
        <v>866</v>
      </c>
      <c r="C78" s="107" t="s">
        <v>836</v>
      </c>
      <c r="D78" s="107">
        <v>7500.0</v>
      </c>
      <c r="E78" s="107"/>
      <c r="F78" s="107"/>
    </row>
    <row r="79" ht="15.75" customHeight="1">
      <c r="A79" s="107" t="s">
        <v>1024</v>
      </c>
      <c r="B79" s="108" t="s">
        <v>839</v>
      </c>
      <c r="C79" s="107" t="s">
        <v>864</v>
      </c>
      <c r="D79" s="107">
        <v>7000.0</v>
      </c>
      <c r="E79" s="107"/>
      <c r="F79" s="107"/>
    </row>
    <row r="80" ht="15.75" customHeight="1">
      <c r="A80" s="107" t="s">
        <v>1024</v>
      </c>
      <c r="B80" s="108" t="s">
        <v>609</v>
      </c>
      <c r="C80" s="107" t="s">
        <v>451</v>
      </c>
      <c r="D80" s="107">
        <v>6500.0</v>
      </c>
      <c r="E80" s="107"/>
      <c r="F80" s="107"/>
    </row>
    <row r="81" ht="15.75" customHeight="1">
      <c r="A81" s="107" t="s">
        <v>1024</v>
      </c>
      <c r="B81" s="108" t="s">
        <v>453</v>
      </c>
      <c r="C81" s="107" t="s">
        <v>606</v>
      </c>
      <c r="D81" s="107">
        <v>7000.0</v>
      </c>
      <c r="E81" s="107"/>
      <c r="F81" s="107"/>
    </row>
    <row r="82" ht="15.75" customHeight="1">
      <c r="A82" s="107" t="s">
        <v>1024</v>
      </c>
      <c r="B82" s="108" t="s">
        <v>68</v>
      </c>
      <c r="C82" s="107" t="s">
        <v>65</v>
      </c>
      <c r="D82" s="107">
        <v>8000.0</v>
      </c>
      <c r="E82" s="107"/>
      <c r="F82" s="107"/>
    </row>
    <row r="83" ht="15.75" customHeight="1">
      <c r="A83" s="107" t="s">
        <v>1024</v>
      </c>
      <c r="B83" s="108" t="s">
        <v>1015</v>
      </c>
      <c r="C83" s="107"/>
      <c r="D83" s="107"/>
      <c r="E83" s="107"/>
      <c r="F83" s="107"/>
    </row>
    <row r="84" ht="15.75" customHeight="1">
      <c r="A84" s="107" t="s">
        <v>1024</v>
      </c>
      <c r="B84" s="108" t="s">
        <v>907</v>
      </c>
      <c r="C84" s="107" t="s">
        <v>905</v>
      </c>
      <c r="D84" s="107">
        <v>7500.0</v>
      </c>
      <c r="E84" s="107"/>
      <c r="F84" s="107"/>
    </row>
    <row r="85" ht="15.75" customHeight="1">
      <c r="A85" s="107" t="s">
        <v>1024</v>
      </c>
      <c r="B85" s="108" t="s">
        <v>720</v>
      </c>
      <c r="C85" s="107"/>
      <c r="D85" s="107"/>
      <c r="E85" s="107"/>
      <c r="F85" s="107"/>
    </row>
    <row r="86" ht="15.75" customHeight="1">
      <c r="A86" s="107" t="s">
        <v>1024</v>
      </c>
      <c r="B86" s="108" t="s">
        <v>724</v>
      </c>
      <c r="C86" s="107"/>
      <c r="D86" s="107"/>
      <c r="E86" s="107"/>
      <c r="F86" s="107"/>
    </row>
    <row r="87" ht="15.75" customHeight="1">
      <c r="A87" s="107" t="s">
        <v>1024</v>
      </c>
      <c r="B87" s="108" t="s">
        <v>112</v>
      </c>
      <c r="C87" s="107" t="s">
        <v>109</v>
      </c>
      <c r="D87" s="107">
        <v>8500.0</v>
      </c>
      <c r="E87" s="107"/>
      <c r="F87" s="107"/>
    </row>
    <row r="88" ht="15.75" customHeight="1">
      <c r="A88" s="107" t="s">
        <v>1024</v>
      </c>
      <c r="B88" s="108" t="s">
        <v>807</v>
      </c>
      <c r="C88" s="107" t="s">
        <v>804</v>
      </c>
      <c r="D88" s="107">
        <v>8500.0</v>
      </c>
      <c r="E88" s="107"/>
      <c r="F88" s="107"/>
    </row>
    <row r="89" ht="15.75" customHeight="1">
      <c r="A89" s="107" t="s">
        <v>1024</v>
      </c>
      <c r="B89" s="108" t="s">
        <v>872</v>
      </c>
      <c r="C89" s="107" t="s">
        <v>869</v>
      </c>
      <c r="D89" s="107">
        <v>8000.0</v>
      </c>
      <c r="E89" s="107"/>
      <c r="F89" s="107"/>
    </row>
    <row r="90" ht="15.75" customHeight="1">
      <c r="A90" s="107" t="s">
        <v>1024</v>
      </c>
      <c r="B90" s="108" t="s">
        <v>1016</v>
      </c>
      <c r="C90" s="107"/>
      <c r="D90" s="107"/>
      <c r="E90" s="107"/>
      <c r="F90" s="107"/>
    </row>
    <row r="91" ht="15.75" customHeight="1">
      <c r="A91" s="107" t="s">
        <v>1024</v>
      </c>
      <c r="B91" s="108" t="s">
        <v>638</v>
      </c>
      <c r="C91" s="107" t="s">
        <v>635</v>
      </c>
      <c r="D91" s="107">
        <v>6500.0</v>
      </c>
      <c r="E91" s="107"/>
      <c r="F91" s="107"/>
    </row>
    <row r="92" ht="15.75" customHeight="1">
      <c r="A92" s="107" t="s">
        <v>1024</v>
      </c>
      <c r="B92" s="108" t="s">
        <v>767</v>
      </c>
      <c r="C92" s="107" t="s">
        <v>764</v>
      </c>
      <c r="D92" s="107">
        <v>6500.0</v>
      </c>
      <c r="E92" s="107"/>
      <c r="F92" s="107"/>
    </row>
    <row r="93" ht="15.75" customHeight="1">
      <c r="A93" s="107" t="s">
        <v>1024</v>
      </c>
      <c r="B93" s="108" t="s">
        <v>631</v>
      </c>
      <c r="C93" s="107" t="s">
        <v>628</v>
      </c>
      <c r="D93" s="107">
        <v>6500.0</v>
      </c>
      <c r="E93" s="107"/>
      <c r="F93" s="107"/>
    </row>
    <row r="94" ht="15.75" customHeight="1">
      <c r="A94" s="107" t="s">
        <v>1024</v>
      </c>
      <c r="B94" s="108" t="s">
        <v>602</v>
      </c>
      <c r="C94" s="107" t="s">
        <v>967</v>
      </c>
      <c r="D94" s="107">
        <v>8500.0</v>
      </c>
      <c r="E94" s="107"/>
      <c r="F94" s="107"/>
    </row>
    <row r="95" ht="15.75" customHeight="1">
      <c r="A95" s="107" t="s">
        <v>1024</v>
      </c>
      <c r="B95" s="108" t="s">
        <v>162</v>
      </c>
      <c r="C95" s="107" t="s">
        <v>160</v>
      </c>
      <c r="D95" s="107">
        <v>6000.0</v>
      </c>
      <c r="E95" s="107"/>
      <c r="F95" s="107"/>
    </row>
    <row r="96" ht="15.75" customHeight="1">
      <c r="A96" s="107" t="s">
        <v>1024</v>
      </c>
      <c r="B96" s="108" t="s">
        <v>855</v>
      </c>
      <c r="C96" s="107" t="s">
        <v>853</v>
      </c>
      <c r="D96" s="107">
        <v>7500.0</v>
      </c>
      <c r="E96" s="107"/>
      <c r="F96" s="107"/>
    </row>
    <row r="97" ht="15.75" customHeight="1">
      <c r="A97" s="107" t="s">
        <v>1024</v>
      </c>
      <c r="B97" s="108" t="s">
        <v>779</v>
      </c>
      <c r="C97" s="107" t="s">
        <v>776</v>
      </c>
      <c r="D97" s="107">
        <v>7500.0</v>
      </c>
      <c r="E97" s="107"/>
      <c r="F97" s="107"/>
    </row>
    <row r="98" ht="15.75" customHeight="1">
      <c r="A98" s="107" t="s">
        <v>1024</v>
      </c>
      <c r="B98" s="108" t="s">
        <v>535</v>
      </c>
      <c r="C98" s="107"/>
      <c r="D98" s="107"/>
      <c r="E98" s="107"/>
      <c r="F98" s="107"/>
    </row>
    <row r="99" ht="15.75" customHeight="1">
      <c r="A99" s="107" t="s">
        <v>1024</v>
      </c>
      <c r="B99" s="108" t="s">
        <v>321</v>
      </c>
      <c r="C99" s="107" t="s">
        <v>933</v>
      </c>
      <c r="D99" s="107">
        <v>10500.0</v>
      </c>
      <c r="E99" s="107"/>
      <c r="F99" s="107"/>
    </row>
    <row r="100" ht="15.75" customHeight="1">
      <c r="A100" s="107" t="s">
        <v>1024</v>
      </c>
      <c r="B100" s="108" t="s">
        <v>818</v>
      </c>
      <c r="C100" s="107" t="s">
        <v>900</v>
      </c>
      <c r="D100" s="107">
        <v>7500.0</v>
      </c>
      <c r="E100" s="107"/>
      <c r="F100" s="107"/>
    </row>
    <row r="101" ht="15.75" customHeight="1">
      <c r="A101" s="107" t="s">
        <v>1024</v>
      </c>
      <c r="B101" s="108" t="s">
        <v>391</v>
      </c>
      <c r="C101" s="107"/>
      <c r="D101" s="107"/>
      <c r="E101" s="107"/>
      <c r="F101" s="107"/>
    </row>
    <row r="102" ht="15.75" customHeight="1">
      <c r="A102" s="107" t="s">
        <v>1024</v>
      </c>
      <c r="B102" s="108" t="s">
        <v>478</v>
      </c>
      <c r="C102" s="107" t="s">
        <v>475</v>
      </c>
      <c r="D102" s="107">
        <v>7500.0</v>
      </c>
      <c r="E102" s="107"/>
      <c r="F102" s="107"/>
    </row>
    <row r="103" ht="15.75" customHeight="1">
      <c r="A103" s="107" t="s">
        <v>1024</v>
      </c>
      <c r="B103" s="108" t="s">
        <v>562</v>
      </c>
      <c r="C103" s="107" t="s">
        <v>559</v>
      </c>
      <c r="D103" s="107">
        <v>7500.0</v>
      </c>
      <c r="E103" s="107"/>
      <c r="F103" s="107"/>
    </row>
    <row r="104" ht="15.75" customHeight="1">
      <c r="A104" s="107" t="s">
        <v>1024</v>
      </c>
      <c r="B104" s="108" t="s">
        <v>550</v>
      </c>
      <c r="C104" s="107" t="s">
        <v>547</v>
      </c>
      <c r="D104" s="107">
        <v>9000.0</v>
      </c>
      <c r="E104" s="107"/>
      <c r="F104" s="107"/>
    </row>
    <row r="105" ht="15.75" customHeight="1">
      <c r="A105" s="107" t="s">
        <v>1024</v>
      </c>
      <c r="B105" s="108" t="s">
        <v>751</v>
      </c>
      <c r="C105" s="107"/>
      <c r="D105" s="107"/>
      <c r="E105" s="107"/>
      <c r="F105" s="107"/>
    </row>
    <row r="106" ht="15.75" customHeight="1">
      <c r="A106" s="107" t="s">
        <v>1024</v>
      </c>
      <c r="B106" s="108" t="s">
        <v>713</v>
      </c>
      <c r="C106" s="107"/>
      <c r="D106" s="107"/>
      <c r="E106" s="107"/>
      <c r="F106" s="107"/>
    </row>
    <row r="107" ht="15.75" customHeight="1">
      <c r="A107" s="107" t="s">
        <v>1024</v>
      </c>
      <c r="B107" s="108" t="s">
        <v>762</v>
      </c>
      <c r="C107" s="107" t="s">
        <v>926</v>
      </c>
      <c r="D107" s="107">
        <v>6500.0</v>
      </c>
      <c r="E107" s="107"/>
      <c r="F107" s="107"/>
    </row>
    <row r="108" ht="15.75" customHeight="1">
      <c r="A108" s="107" t="s">
        <v>1024</v>
      </c>
      <c r="B108" s="108" t="s">
        <v>1017</v>
      </c>
      <c r="C108" s="107" t="s">
        <v>930</v>
      </c>
      <c r="D108" s="107">
        <v>7000.0</v>
      </c>
      <c r="E108" s="107"/>
      <c r="F108" s="107"/>
    </row>
    <row r="109" ht="15.75" customHeight="1">
      <c r="A109" s="107" t="s">
        <v>1025</v>
      </c>
      <c r="B109" s="108" t="s">
        <v>202</v>
      </c>
      <c r="C109" s="111" t="s">
        <v>1026</v>
      </c>
      <c r="D109" s="107">
        <v>9000.0</v>
      </c>
      <c r="E109" s="107" t="s">
        <v>1027</v>
      </c>
      <c r="F109" s="112" t="s">
        <v>1028</v>
      </c>
    </row>
    <row r="110" ht="15.75" customHeight="1">
      <c r="A110" s="107" t="s">
        <v>1025</v>
      </c>
      <c r="B110" s="108" t="s">
        <v>176</v>
      </c>
      <c r="C110" s="111" t="s">
        <v>1029</v>
      </c>
      <c r="D110" s="107">
        <v>9000.0</v>
      </c>
      <c r="E110" s="107" t="s">
        <v>1027</v>
      </c>
      <c r="F110" s="107"/>
    </row>
    <row r="111" ht="15.75" customHeight="1">
      <c r="A111" s="107" t="s">
        <v>1025</v>
      </c>
      <c r="B111" s="108" t="s">
        <v>313</v>
      </c>
      <c r="C111" s="113" t="s">
        <v>1030</v>
      </c>
      <c r="D111" s="107">
        <v>9000.0</v>
      </c>
      <c r="E111" s="107" t="s">
        <v>1027</v>
      </c>
      <c r="F111" s="107"/>
    </row>
    <row r="112" ht="15.75" customHeight="1">
      <c r="A112" s="107" t="s">
        <v>1025</v>
      </c>
      <c r="B112" s="108" t="s">
        <v>118</v>
      </c>
      <c r="C112" s="113"/>
      <c r="D112" s="107"/>
      <c r="E112" s="107" t="s">
        <v>1027</v>
      </c>
      <c r="F112" s="107"/>
    </row>
    <row r="113" ht="15.75" customHeight="1">
      <c r="A113" s="107" t="s">
        <v>1025</v>
      </c>
      <c r="B113" s="108" t="s">
        <v>44</v>
      </c>
      <c r="C113" s="107" t="s">
        <v>1031</v>
      </c>
      <c r="D113" s="107">
        <v>7000.0</v>
      </c>
      <c r="E113" s="107" t="s">
        <v>1027</v>
      </c>
      <c r="F113" s="107"/>
    </row>
    <row r="114" ht="15.75" customHeight="1">
      <c r="A114" s="107" t="s">
        <v>1025</v>
      </c>
      <c r="B114" s="108" t="s">
        <v>276</v>
      </c>
      <c r="C114" s="113" t="s">
        <v>1032</v>
      </c>
      <c r="D114" s="107">
        <v>9000.0</v>
      </c>
      <c r="E114" s="107" t="s">
        <v>1027</v>
      </c>
      <c r="F114" s="107"/>
    </row>
    <row r="115" ht="15.75" customHeight="1">
      <c r="A115" s="107" t="s">
        <v>1025</v>
      </c>
      <c r="B115" s="108" t="s">
        <v>269</v>
      </c>
      <c r="C115" s="107" t="s">
        <v>1033</v>
      </c>
      <c r="D115" s="107">
        <v>9500.0</v>
      </c>
      <c r="E115" s="107" t="s">
        <v>1027</v>
      </c>
      <c r="F115" s="107"/>
    </row>
    <row r="116" ht="15.75" customHeight="1">
      <c r="A116" s="107" t="s">
        <v>1025</v>
      </c>
      <c r="B116" s="108" t="s">
        <v>183</v>
      </c>
      <c r="C116" s="111" t="s">
        <v>1034</v>
      </c>
      <c r="D116" s="107">
        <v>8500.0</v>
      </c>
      <c r="E116" s="107" t="s">
        <v>1027</v>
      </c>
      <c r="F116" s="107"/>
    </row>
    <row r="117" ht="15.75" customHeight="1">
      <c r="A117" s="107" t="s">
        <v>1025</v>
      </c>
      <c r="B117" s="108" t="s">
        <v>189</v>
      </c>
      <c r="C117" s="113" t="s">
        <v>1035</v>
      </c>
      <c r="D117" s="107">
        <v>8500.0</v>
      </c>
      <c r="E117" s="107" t="s">
        <v>1027</v>
      </c>
      <c r="F117" s="107"/>
    </row>
    <row r="118" ht="15.75" customHeight="1">
      <c r="A118" s="107" t="s">
        <v>1025</v>
      </c>
      <c r="B118" s="108" t="s">
        <v>461</v>
      </c>
      <c r="C118" s="111" t="s">
        <v>1036</v>
      </c>
      <c r="D118" s="107">
        <v>12500.0</v>
      </c>
      <c r="E118" s="107" t="s">
        <v>1027</v>
      </c>
      <c r="F118" s="107"/>
    </row>
    <row r="119" ht="15.75" customHeight="1">
      <c r="A119" s="107" t="s">
        <v>1025</v>
      </c>
      <c r="B119" s="108" t="s">
        <v>812</v>
      </c>
      <c r="C119" s="107" t="s">
        <v>1037</v>
      </c>
      <c r="D119" s="107">
        <v>8500.0</v>
      </c>
      <c r="E119" s="107" t="s">
        <v>1027</v>
      </c>
      <c r="F119" s="107"/>
    </row>
    <row r="120" ht="15.75" customHeight="1">
      <c r="A120" s="107" t="s">
        <v>1025</v>
      </c>
      <c r="B120" s="108" t="s">
        <v>815</v>
      </c>
      <c r="C120" s="107" t="s">
        <v>1038</v>
      </c>
      <c r="D120" s="107">
        <v>8500.0</v>
      </c>
      <c r="E120" s="107" t="s">
        <v>1027</v>
      </c>
      <c r="F120" s="107"/>
    </row>
    <row r="121" ht="15.75" customHeight="1">
      <c r="A121" s="107" t="s">
        <v>1025</v>
      </c>
      <c r="B121" s="108" t="s">
        <v>979</v>
      </c>
      <c r="C121" s="111" t="s">
        <v>1039</v>
      </c>
      <c r="D121" s="107">
        <v>9000.0</v>
      </c>
      <c r="E121" s="107" t="s">
        <v>1027</v>
      </c>
      <c r="F121" s="107"/>
    </row>
    <row r="122" ht="15.75" customHeight="1">
      <c r="A122" s="107" t="s">
        <v>1025</v>
      </c>
      <c r="B122" s="108" t="s">
        <v>1040</v>
      </c>
      <c r="C122" s="107"/>
      <c r="D122" s="107"/>
      <c r="E122" s="107" t="s">
        <v>1027</v>
      </c>
      <c r="F122" s="107"/>
    </row>
    <row r="123" ht="15.75" customHeight="1">
      <c r="A123" s="107" t="s">
        <v>1025</v>
      </c>
      <c r="B123" s="108" t="s">
        <v>1041</v>
      </c>
      <c r="C123" s="107" t="s">
        <v>1042</v>
      </c>
      <c r="D123" s="107">
        <v>12500.0</v>
      </c>
      <c r="E123" s="107" t="s">
        <v>1027</v>
      </c>
      <c r="F123" s="107"/>
    </row>
    <row r="124" ht="15.75" customHeight="1">
      <c r="A124" s="107" t="s">
        <v>1025</v>
      </c>
      <c r="B124" s="108" t="s">
        <v>398</v>
      </c>
      <c r="C124" s="107"/>
      <c r="D124" s="107"/>
      <c r="E124" s="107" t="s">
        <v>1027</v>
      </c>
      <c r="F124" s="107"/>
    </row>
    <row r="125" ht="15.75" customHeight="1">
      <c r="A125" s="107" t="s">
        <v>1025</v>
      </c>
      <c r="B125" s="108" t="s">
        <v>1010</v>
      </c>
      <c r="C125" s="107"/>
      <c r="D125" s="107"/>
      <c r="E125" s="107" t="s">
        <v>1027</v>
      </c>
      <c r="F125" s="107"/>
    </row>
    <row r="126" ht="15.75" customHeight="1">
      <c r="A126" s="107" t="s">
        <v>1025</v>
      </c>
      <c r="B126" s="108" t="s">
        <v>372</v>
      </c>
      <c r="C126" s="111" t="s">
        <v>1043</v>
      </c>
      <c r="D126" s="107">
        <v>9000.0</v>
      </c>
      <c r="E126" s="107" t="s">
        <v>1027</v>
      </c>
      <c r="F126" s="107"/>
    </row>
    <row r="127" ht="15.75" customHeight="1">
      <c r="A127" s="107" t="s">
        <v>1025</v>
      </c>
      <c r="B127" s="108" t="s">
        <v>696</v>
      </c>
      <c r="C127" s="111" t="s">
        <v>1044</v>
      </c>
      <c r="D127" s="107">
        <v>9000.0</v>
      </c>
      <c r="E127" s="107" t="s">
        <v>1027</v>
      </c>
      <c r="F127" s="107"/>
    </row>
    <row r="128" ht="15.75" customHeight="1">
      <c r="A128" s="107" t="s">
        <v>1025</v>
      </c>
      <c r="B128" s="108" t="s">
        <v>1045</v>
      </c>
      <c r="C128" s="111" t="s">
        <v>1046</v>
      </c>
      <c r="D128" s="107">
        <v>8000.0</v>
      </c>
      <c r="E128" s="107" t="s">
        <v>1027</v>
      </c>
      <c r="F128" s="107"/>
    </row>
    <row r="129" ht="15.75" customHeight="1">
      <c r="A129" s="107" t="s">
        <v>1025</v>
      </c>
      <c r="B129" s="108" t="s">
        <v>731</v>
      </c>
      <c r="C129" s="107" t="s">
        <v>1047</v>
      </c>
      <c r="D129" s="107">
        <v>9000.0</v>
      </c>
      <c r="E129" s="107" t="s">
        <v>1027</v>
      </c>
      <c r="F129" s="107"/>
    </row>
    <row r="130" ht="15.75" customHeight="1">
      <c r="A130" s="107" t="s">
        <v>1025</v>
      </c>
      <c r="B130" s="108" t="s">
        <v>263</v>
      </c>
      <c r="C130" s="113" t="s">
        <v>1048</v>
      </c>
      <c r="D130" s="107">
        <v>9000.0</v>
      </c>
      <c r="E130" s="107" t="s">
        <v>1027</v>
      </c>
      <c r="F130" s="107"/>
    </row>
    <row r="131" ht="15.75" customHeight="1">
      <c r="A131" s="107" t="s">
        <v>1025</v>
      </c>
      <c r="B131" s="108" t="s">
        <v>946</v>
      </c>
      <c r="C131" s="111" t="s">
        <v>1049</v>
      </c>
      <c r="D131" s="107">
        <v>9000.0</v>
      </c>
      <c r="E131" s="107" t="s">
        <v>1027</v>
      </c>
      <c r="F131" s="107"/>
    </row>
    <row r="132" ht="15.75" customHeight="1">
      <c r="A132" s="107" t="s">
        <v>1025</v>
      </c>
      <c r="B132" s="108" t="s">
        <v>288</v>
      </c>
      <c r="C132" s="107" t="s">
        <v>1050</v>
      </c>
      <c r="D132" s="107">
        <v>9000.0</v>
      </c>
      <c r="E132" s="107" t="s">
        <v>1027</v>
      </c>
      <c r="F132" s="107"/>
    </row>
    <row r="133" ht="15.75" customHeight="1">
      <c r="A133" s="107" t="s">
        <v>1025</v>
      </c>
      <c r="B133" s="108" t="s">
        <v>625</v>
      </c>
      <c r="C133" s="111" t="s">
        <v>1051</v>
      </c>
      <c r="D133" s="107">
        <v>8500.0</v>
      </c>
      <c r="E133" s="107" t="s">
        <v>1027</v>
      </c>
      <c r="F133" s="107"/>
    </row>
    <row r="134" ht="15.75" customHeight="1">
      <c r="A134" s="107" t="s">
        <v>1025</v>
      </c>
      <c r="B134" s="108" t="s">
        <v>293</v>
      </c>
      <c r="C134" s="107"/>
      <c r="D134" s="107"/>
      <c r="E134" s="107" t="s">
        <v>1027</v>
      </c>
      <c r="F134" s="107"/>
    </row>
    <row r="135" ht="15.75" customHeight="1">
      <c r="A135" s="107" t="s">
        <v>1025</v>
      </c>
      <c r="B135" s="108" t="s">
        <v>1011</v>
      </c>
      <c r="C135" s="107"/>
      <c r="D135" s="107"/>
      <c r="E135" s="107" t="s">
        <v>1027</v>
      </c>
      <c r="F135" s="107"/>
    </row>
    <row r="136" ht="15.75" customHeight="1">
      <c r="A136" s="107" t="s">
        <v>1025</v>
      </c>
      <c r="B136" s="108" t="s">
        <v>687</v>
      </c>
      <c r="C136" s="111" t="s">
        <v>1052</v>
      </c>
      <c r="D136" s="107">
        <v>8500.0</v>
      </c>
      <c r="E136" s="107" t="s">
        <v>1027</v>
      </c>
      <c r="F136" s="107"/>
    </row>
    <row r="137" ht="15.75" customHeight="1">
      <c r="A137" s="107" t="s">
        <v>1025</v>
      </c>
      <c r="B137" s="108" t="s">
        <v>568</v>
      </c>
      <c r="C137" s="107" t="s">
        <v>1053</v>
      </c>
      <c r="D137" s="107">
        <v>9000.0</v>
      </c>
      <c r="E137" s="107" t="s">
        <v>1027</v>
      </c>
      <c r="F137" s="107"/>
    </row>
    <row r="138" ht="15.75" customHeight="1">
      <c r="A138" s="107" t="s">
        <v>1025</v>
      </c>
      <c r="B138" s="108" t="s">
        <v>75</v>
      </c>
      <c r="C138" s="107" t="s">
        <v>1054</v>
      </c>
      <c r="D138" s="107">
        <v>13000.0</v>
      </c>
      <c r="E138" s="107" t="s">
        <v>1027</v>
      </c>
      <c r="F138" s="107"/>
    </row>
    <row r="139" ht="15.75" customHeight="1">
      <c r="A139" s="107" t="s">
        <v>1025</v>
      </c>
      <c r="B139" s="108" t="s">
        <v>619</v>
      </c>
      <c r="C139" s="113" t="s">
        <v>1055</v>
      </c>
      <c r="D139" s="107">
        <v>9000.0</v>
      </c>
      <c r="E139" s="107" t="s">
        <v>1027</v>
      </c>
      <c r="F139" s="107"/>
    </row>
    <row r="140" ht="15.75" customHeight="1">
      <c r="A140" s="107" t="s">
        <v>1025</v>
      </c>
      <c r="B140" s="108" t="s">
        <v>821</v>
      </c>
      <c r="C140" s="107" t="s">
        <v>1056</v>
      </c>
      <c r="D140" s="107">
        <v>9500.0</v>
      </c>
      <c r="E140" s="107" t="s">
        <v>1027</v>
      </c>
      <c r="F140" s="107"/>
    </row>
    <row r="141" ht="15.75" customHeight="1">
      <c r="A141" s="107" t="s">
        <v>1025</v>
      </c>
      <c r="B141" s="108" t="s">
        <v>1013</v>
      </c>
      <c r="C141" s="107" t="s">
        <v>1057</v>
      </c>
      <c r="D141" s="107">
        <v>12000.0</v>
      </c>
      <c r="E141" s="107" t="s">
        <v>1027</v>
      </c>
      <c r="F141" s="107"/>
    </row>
    <row r="142" ht="15.75" customHeight="1">
      <c r="A142" s="107" t="s">
        <v>1025</v>
      </c>
      <c r="B142" s="108" t="s">
        <v>1058</v>
      </c>
      <c r="C142" s="113" t="s">
        <v>1059</v>
      </c>
      <c r="D142" s="107">
        <v>15500.0</v>
      </c>
      <c r="E142" s="107" t="s">
        <v>1027</v>
      </c>
      <c r="F142" s="107"/>
    </row>
    <row r="143" ht="15.75" customHeight="1">
      <c r="A143" s="107" t="s">
        <v>1025</v>
      </c>
      <c r="B143" s="108" t="s">
        <v>1060</v>
      </c>
      <c r="C143" s="107"/>
      <c r="D143" s="107"/>
      <c r="E143" s="107" t="s">
        <v>1027</v>
      </c>
      <c r="F143" s="107"/>
    </row>
    <row r="144" ht="15.75" customHeight="1">
      <c r="A144" s="107" t="s">
        <v>1061</v>
      </c>
      <c r="B144" s="114" t="s">
        <v>1062</v>
      </c>
      <c r="C144" s="114"/>
      <c r="D144" s="114">
        <v>8000.0</v>
      </c>
      <c r="E144" s="107"/>
      <c r="F144" s="107"/>
    </row>
    <row r="145" ht="15.75" customHeight="1">
      <c r="A145" s="107" t="s">
        <v>1061</v>
      </c>
      <c r="B145" s="114" t="s">
        <v>1063</v>
      </c>
      <c r="C145" s="114"/>
      <c r="D145" s="114">
        <v>8000.0</v>
      </c>
      <c r="E145" s="107"/>
      <c r="F145" s="107"/>
    </row>
    <row r="146" ht="15.75" customHeight="1">
      <c r="A146" s="107" t="s">
        <v>1061</v>
      </c>
      <c r="B146" s="115" t="s">
        <v>1064</v>
      </c>
      <c r="C146" s="115"/>
      <c r="D146" s="115">
        <v>10000.0</v>
      </c>
      <c r="E146" s="107"/>
      <c r="F146" s="107"/>
    </row>
    <row r="147" ht="15.75" customHeight="1">
      <c r="A147" s="107" t="s">
        <v>1061</v>
      </c>
      <c r="B147" s="116" t="s">
        <v>1065</v>
      </c>
      <c r="C147" s="116"/>
      <c r="D147" s="116">
        <v>9000.0</v>
      </c>
      <c r="E147" s="107"/>
      <c r="F147" s="107"/>
    </row>
    <row r="148" ht="15.75" customHeight="1">
      <c r="A148" s="107" t="s">
        <v>1061</v>
      </c>
      <c r="B148" s="114" t="s">
        <v>742</v>
      </c>
      <c r="C148" s="114"/>
      <c r="D148" s="114">
        <v>8000.0</v>
      </c>
      <c r="E148" s="107"/>
      <c r="F148" s="107"/>
    </row>
    <row r="149" ht="15.75" customHeight="1">
      <c r="A149" s="107" t="s">
        <v>1061</v>
      </c>
      <c r="B149" s="114" t="s">
        <v>33</v>
      </c>
      <c r="C149" s="114"/>
      <c r="D149" s="114">
        <v>8000.0</v>
      </c>
      <c r="E149" s="107"/>
      <c r="F149" s="107"/>
    </row>
    <row r="150" ht="15.75" customHeight="1">
      <c r="A150" s="107" t="s">
        <v>1061</v>
      </c>
      <c r="B150" s="116" t="s">
        <v>417</v>
      </c>
      <c r="C150" s="116"/>
      <c r="D150" s="116">
        <v>9000.0</v>
      </c>
      <c r="E150" s="107"/>
      <c r="F150" s="107"/>
    </row>
    <row r="151" ht="15.75" customHeight="1">
      <c r="A151" s="107" t="s">
        <v>1061</v>
      </c>
      <c r="B151" s="116" t="s">
        <v>135</v>
      </c>
      <c r="C151" s="116"/>
      <c r="D151" s="116">
        <v>9000.0</v>
      </c>
      <c r="E151" s="107"/>
      <c r="F151" s="107"/>
    </row>
    <row r="152" ht="15.75" customHeight="1">
      <c r="A152" s="107" t="s">
        <v>1061</v>
      </c>
      <c r="B152" s="114" t="s">
        <v>398</v>
      </c>
      <c r="C152" s="114"/>
      <c r="D152" s="114">
        <v>8000.0</v>
      </c>
      <c r="E152" s="107"/>
      <c r="F152" s="107"/>
    </row>
    <row r="153" ht="15.75" customHeight="1">
      <c r="A153" s="107" t="s">
        <v>1061</v>
      </c>
      <c r="B153" s="114" t="s">
        <v>1010</v>
      </c>
      <c r="C153" s="114"/>
      <c r="D153" s="114">
        <v>8000.0</v>
      </c>
      <c r="E153" s="107"/>
      <c r="F153" s="107"/>
    </row>
    <row r="154" ht="15.75" customHeight="1">
      <c r="A154" s="107" t="s">
        <v>1061</v>
      </c>
      <c r="B154" s="116" t="s">
        <v>372</v>
      </c>
      <c r="C154" s="116"/>
      <c r="D154" s="116">
        <v>9000.0</v>
      </c>
      <c r="E154" s="107"/>
      <c r="F154" s="107"/>
    </row>
    <row r="155" ht="15.75" customHeight="1">
      <c r="A155" s="107" t="s">
        <v>1061</v>
      </c>
      <c r="B155" s="115" t="s">
        <v>696</v>
      </c>
      <c r="C155" s="115"/>
      <c r="D155" s="115">
        <v>10000.0</v>
      </c>
      <c r="E155" s="107"/>
      <c r="F155" s="107"/>
    </row>
    <row r="156" ht="15.75" customHeight="1">
      <c r="A156" s="107" t="s">
        <v>1061</v>
      </c>
      <c r="B156" s="114" t="s">
        <v>731</v>
      </c>
      <c r="C156" s="114"/>
      <c r="D156" s="114">
        <v>8000.0</v>
      </c>
      <c r="E156" s="107"/>
      <c r="F156" s="107"/>
    </row>
    <row r="157" ht="15.75" customHeight="1">
      <c r="A157" s="107" t="s">
        <v>1061</v>
      </c>
      <c r="B157" s="114" t="s">
        <v>263</v>
      </c>
      <c r="C157" s="114"/>
      <c r="D157" s="114">
        <v>8000.0</v>
      </c>
      <c r="E157" s="107"/>
      <c r="F157" s="107"/>
    </row>
    <row r="158" ht="15.75" customHeight="1">
      <c r="A158" s="107" t="s">
        <v>1061</v>
      </c>
      <c r="B158" s="115" t="s">
        <v>946</v>
      </c>
      <c r="C158" s="115" t="s">
        <v>1066</v>
      </c>
      <c r="D158" s="115">
        <v>10000.0</v>
      </c>
      <c r="E158" s="107"/>
      <c r="F158" s="107"/>
    </row>
    <row r="159" ht="15.75" customHeight="1">
      <c r="A159" s="107" t="s">
        <v>1061</v>
      </c>
      <c r="B159" s="116" t="s">
        <v>288</v>
      </c>
      <c r="C159" s="116"/>
      <c r="D159" s="116">
        <v>9000.0</v>
      </c>
      <c r="E159" s="107"/>
      <c r="F159" s="107"/>
    </row>
    <row r="160" ht="15.75" customHeight="1">
      <c r="A160" s="107" t="s">
        <v>1061</v>
      </c>
      <c r="B160" s="114" t="s">
        <v>293</v>
      </c>
      <c r="C160" s="114" t="s">
        <v>1067</v>
      </c>
      <c r="D160" s="114">
        <v>8000.0</v>
      </c>
      <c r="E160" s="107"/>
      <c r="F160" s="107"/>
    </row>
    <row r="161" ht="15.75" customHeight="1">
      <c r="A161" s="107" t="s">
        <v>1061</v>
      </c>
      <c r="B161" s="114" t="s">
        <v>1011</v>
      </c>
      <c r="C161" s="114" t="s">
        <v>1068</v>
      </c>
      <c r="D161" s="114">
        <v>8000.0</v>
      </c>
      <c r="E161" s="107"/>
      <c r="F161" s="107"/>
    </row>
    <row r="162" ht="15.75" customHeight="1">
      <c r="A162" s="107" t="s">
        <v>1061</v>
      </c>
      <c r="B162" s="115" t="s">
        <v>687</v>
      </c>
      <c r="C162" s="115" t="s">
        <v>1069</v>
      </c>
      <c r="D162" s="115">
        <v>10000.0</v>
      </c>
      <c r="E162" s="107"/>
      <c r="F162" s="107"/>
    </row>
    <row r="163" ht="15.75" customHeight="1">
      <c r="A163" s="107" t="s">
        <v>1061</v>
      </c>
      <c r="B163" s="115" t="s">
        <v>568</v>
      </c>
      <c r="C163" s="115" t="s">
        <v>1070</v>
      </c>
      <c r="D163" s="115">
        <v>10000.0</v>
      </c>
      <c r="E163" s="107"/>
      <c r="F163" s="107"/>
    </row>
    <row r="164" ht="15.75" customHeight="1">
      <c r="A164" s="107" t="s">
        <v>1061</v>
      </c>
      <c r="B164" s="114" t="s">
        <v>619</v>
      </c>
      <c r="C164" s="114"/>
      <c r="D164" s="114">
        <v>8000.0</v>
      </c>
      <c r="E164" s="107"/>
      <c r="F164" s="107"/>
    </row>
    <row r="165" ht="15.75" customHeight="1">
      <c r="A165" s="107" t="s">
        <v>1061</v>
      </c>
      <c r="B165" s="114" t="s">
        <v>821</v>
      </c>
      <c r="C165" s="114"/>
      <c r="D165" s="114">
        <v>8000.0</v>
      </c>
      <c r="E165" s="107"/>
      <c r="F165" s="107"/>
    </row>
    <row r="166" ht="15.75" customHeight="1">
      <c r="A166" s="107" t="s">
        <v>1061</v>
      </c>
      <c r="B166" s="115" t="s">
        <v>1013</v>
      </c>
      <c r="C166" s="115"/>
      <c r="D166" s="115">
        <v>10000.0</v>
      </c>
      <c r="E166" s="107"/>
      <c r="F166" s="107"/>
    </row>
    <row r="167" ht="15.75" customHeight="1">
      <c r="A167" s="107" t="s">
        <v>1061</v>
      </c>
      <c r="B167" s="116" t="s">
        <v>1058</v>
      </c>
      <c r="C167" s="116"/>
      <c r="D167" s="116">
        <v>9000.0</v>
      </c>
      <c r="E167" s="107"/>
      <c r="F167" s="107"/>
    </row>
    <row r="168" ht="15.75" customHeight="1">
      <c r="A168" s="107" t="s">
        <v>1061</v>
      </c>
      <c r="B168" s="114" t="s">
        <v>355</v>
      </c>
      <c r="C168" s="114"/>
      <c r="D168" s="114">
        <v>8000.0</v>
      </c>
      <c r="E168" s="107"/>
      <c r="F168" s="107"/>
    </row>
    <row r="169" ht="15.75" customHeight="1">
      <c r="A169" s="107" t="s">
        <v>1061</v>
      </c>
      <c r="B169" s="114" t="s">
        <v>826</v>
      </c>
      <c r="C169" s="114"/>
      <c r="D169" s="114">
        <v>8000.0</v>
      </c>
      <c r="E169" s="107"/>
      <c r="F169" s="107"/>
    </row>
    <row r="170" ht="15.75" customHeight="1">
      <c r="A170" s="107" t="s">
        <v>1061</v>
      </c>
      <c r="B170" s="116" t="s">
        <v>383</v>
      </c>
      <c r="C170" s="116"/>
      <c r="D170" s="116">
        <v>9000.0</v>
      </c>
      <c r="E170" s="107"/>
      <c r="F170" s="107"/>
    </row>
    <row r="171" ht="15.75" customHeight="1">
      <c r="A171" s="107" t="s">
        <v>1061</v>
      </c>
      <c r="B171" s="115" t="s">
        <v>342</v>
      </c>
      <c r="C171" s="115"/>
      <c r="D171" s="115">
        <v>10000.0</v>
      </c>
      <c r="E171" s="107"/>
      <c r="F171" s="107"/>
    </row>
    <row r="172" ht="15.75" customHeight="1">
      <c r="A172" s="107" t="s">
        <v>1061</v>
      </c>
      <c r="B172" s="114" t="s">
        <v>866</v>
      </c>
      <c r="C172" s="114"/>
      <c r="D172" s="114">
        <v>8000.0</v>
      </c>
      <c r="E172" s="107"/>
      <c r="F172" s="107"/>
    </row>
    <row r="173" ht="15.75" customHeight="1">
      <c r="A173" s="107" t="s">
        <v>1061</v>
      </c>
      <c r="B173" s="114" t="s">
        <v>839</v>
      </c>
      <c r="C173" s="114"/>
      <c r="D173" s="114">
        <v>8000.0</v>
      </c>
      <c r="E173" s="107"/>
      <c r="F173" s="107"/>
    </row>
    <row r="174" ht="15.75" customHeight="1">
      <c r="A174" s="107" t="s">
        <v>1061</v>
      </c>
      <c r="B174" s="115" t="s">
        <v>609</v>
      </c>
      <c r="C174" s="115" t="s">
        <v>1071</v>
      </c>
      <c r="D174" s="115">
        <v>10000.0</v>
      </c>
      <c r="E174" s="107"/>
      <c r="F174" s="107"/>
    </row>
    <row r="175" ht="15.75" customHeight="1">
      <c r="A175" s="107" t="s">
        <v>1061</v>
      </c>
      <c r="B175" s="116" t="s">
        <v>453</v>
      </c>
      <c r="C175" s="116"/>
      <c r="D175" s="116">
        <v>9000.0</v>
      </c>
      <c r="E175" s="107"/>
      <c r="F175" s="107"/>
    </row>
    <row r="176" ht="15.75" customHeight="1">
      <c r="A176" s="107" t="s">
        <v>1061</v>
      </c>
      <c r="B176" s="114" t="s">
        <v>1015</v>
      </c>
      <c r="C176" s="114"/>
      <c r="D176" s="114">
        <v>8000.0</v>
      </c>
      <c r="E176" s="107"/>
      <c r="F176" s="107"/>
    </row>
    <row r="177" ht="15.75" customHeight="1">
      <c r="A177" s="107" t="s">
        <v>1061</v>
      </c>
      <c r="B177" s="114" t="s">
        <v>907</v>
      </c>
      <c r="C177" s="114"/>
      <c r="D177" s="114">
        <v>8000.0</v>
      </c>
      <c r="E177" s="107"/>
      <c r="F177" s="107"/>
    </row>
    <row r="178" ht="15.75" customHeight="1">
      <c r="A178" s="107" t="s">
        <v>1061</v>
      </c>
      <c r="B178" s="115" t="s">
        <v>720</v>
      </c>
      <c r="C178" s="115"/>
      <c r="D178" s="115">
        <v>10000.0</v>
      </c>
      <c r="E178" s="107"/>
      <c r="F178" s="107"/>
    </row>
    <row r="179" ht="15.75" customHeight="1">
      <c r="A179" s="107" t="s">
        <v>1061</v>
      </c>
      <c r="B179" s="115" t="s">
        <v>724</v>
      </c>
      <c r="C179" s="115" t="s">
        <v>1072</v>
      </c>
      <c r="D179" s="115">
        <v>10000.0</v>
      </c>
      <c r="E179" s="107"/>
      <c r="F179" s="107"/>
    </row>
    <row r="180" ht="15.75" customHeight="1">
      <c r="A180" s="107" t="s">
        <v>1061</v>
      </c>
      <c r="B180" s="114" t="s">
        <v>807</v>
      </c>
      <c r="C180" s="114"/>
      <c r="D180" s="114">
        <v>8000.0</v>
      </c>
      <c r="E180" s="107"/>
      <c r="F180" s="107"/>
    </row>
    <row r="181" ht="15.75" customHeight="1">
      <c r="A181" s="107" t="s">
        <v>1061</v>
      </c>
      <c r="B181" s="114" t="s">
        <v>872</v>
      </c>
      <c r="C181" s="114"/>
      <c r="D181" s="114">
        <v>8000.0</v>
      </c>
      <c r="E181" s="107"/>
      <c r="F181" s="107"/>
    </row>
    <row r="182" ht="15.75" customHeight="1">
      <c r="A182" s="107" t="s">
        <v>1061</v>
      </c>
      <c r="B182" s="115" t="s">
        <v>1016</v>
      </c>
      <c r="C182" s="115"/>
      <c r="D182" s="115">
        <v>10000.0</v>
      </c>
      <c r="E182" s="107"/>
      <c r="F182" s="107"/>
    </row>
    <row r="183" ht="15.75" customHeight="1">
      <c r="A183" s="107" t="s">
        <v>1061</v>
      </c>
      <c r="B183" s="116" t="s">
        <v>1073</v>
      </c>
      <c r="C183" s="116"/>
      <c r="D183" s="116">
        <v>9000.0</v>
      </c>
      <c r="E183" s="107"/>
      <c r="F183" s="107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:$D$143"/>
  <conditionalFormatting sqref="C111:C112">
    <cfRule type="expression" dxfId="0" priority="1">
      <formula>$W109&gt;0</formula>
    </cfRule>
  </conditionalFormatting>
  <conditionalFormatting sqref="C109">
    <cfRule type="expression" dxfId="0" priority="2">
      <formula>$W109&gt;0</formula>
    </cfRule>
  </conditionalFormatting>
  <conditionalFormatting sqref="C110">
    <cfRule type="expression" dxfId="0" priority="3">
      <formula>$W110&gt;0</formula>
    </cfRule>
  </conditionalFormatting>
  <conditionalFormatting sqref="C114">
    <cfRule type="expression" dxfId="0" priority="4">
      <formula>$W113&gt;0</formula>
    </cfRule>
  </conditionalFormatting>
  <conditionalFormatting sqref="C117">
    <cfRule type="expression" dxfId="0" priority="5">
      <formula>$W117&gt;0</formula>
    </cfRule>
  </conditionalFormatting>
  <conditionalFormatting sqref="C116">
    <cfRule type="expression" dxfId="0" priority="6">
      <formula>$W116&gt;0</formula>
    </cfRule>
  </conditionalFormatting>
  <conditionalFormatting sqref="C118">
    <cfRule type="expression" dxfId="0" priority="7">
      <formula>$W118&gt;0</formula>
    </cfRule>
  </conditionalFormatting>
  <conditionalFormatting sqref="C121">
    <cfRule type="expression" dxfId="0" priority="8">
      <formula>$W118&gt;0</formula>
    </cfRule>
  </conditionalFormatting>
  <conditionalFormatting sqref="C126">
    <cfRule type="expression" dxfId="0" priority="9">
      <formula>$W126&gt;0</formula>
    </cfRule>
  </conditionalFormatting>
  <conditionalFormatting sqref="C127">
    <cfRule type="expression" dxfId="0" priority="10">
      <formula>$W127&gt;0</formula>
    </cfRule>
  </conditionalFormatting>
  <conditionalFormatting sqref="C128">
    <cfRule type="expression" dxfId="0" priority="11">
      <formula>$W128&gt;0</formula>
    </cfRule>
  </conditionalFormatting>
  <conditionalFormatting sqref="C130">
    <cfRule type="expression" dxfId="0" priority="12">
      <formula>$W130&gt;0</formula>
    </cfRule>
  </conditionalFormatting>
  <conditionalFormatting sqref="C131">
    <cfRule type="expression" dxfId="0" priority="13">
      <formula>$W131&gt;0</formula>
    </cfRule>
  </conditionalFormatting>
  <conditionalFormatting sqref="C133">
    <cfRule type="expression" dxfId="0" priority="14">
      <formula>$W133&gt;0</formula>
    </cfRule>
  </conditionalFormatting>
  <conditionalFormatting sqref="C136">
    <cfRule type="expression" dxfId="0" priority="15">
      <formula>$W136&gt;0</formula>
    </cfRule>
  </conditionalFormatting>
  <conditionalFormatting sqref="C139">
    <cfRule type="expression" dxfId="0" priority="16">
      <formula>$W139&gt;0</formula>
    </cfRule>
  </conditionalFormatting>
  <conditionalFormatting sqref="C141">
    <cfRule type="expression" dxfId="0" priority="17">
      <formula>$W141&gt;0</formula>
    </cfRule>
  </conditionalFormatting>
  <conditionalFormatting sqref="C142">
    <cfRule type="expression" dxfId="0" priority="18">
      <formula>$W142&gt;0</formula>
    </cfRule>
  </conditionalFormatting>
  <printOptions/>
  <pageMargins bottom="0.0" footer="0.0" header="0.0" left="0.95" right="0.7" top="0.25"/>
  <pageSetup scale="9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6.38"/>
    <col customWidth="1" min="3" max="3" width="6.13"/>
    <col customWidth="1" min="4" max="4" width="6.0"/>
    <col customWidth="1" min="5" max="5" width="8.0"/>
    <col customWidth="1" min="6" max="6" width="7.63"/>
    <col customWidth="1" min="7" max="7" width="8.75"/>
    <col customWidth="1" min="8" max="8" width="29.75"/>
    <col customWidth="1" min="9" max="26" width="7.63"/>
  </cols>
  <sheetData>
    <row r="1">
      <c r="A1" s="109" t="s">
        <v>5</v>
      </c>
      <c r="B1" s="72" t="s">
        <v>6</v>
      </c>
      <c r="C1" s="117" t="s">
        <v>18</v>
      </c>
      <c r="D1" s="118">
        <v>43800.0</v>
      </c>
      <c r="E1" s="118" t="s">
        <v>1023</v>
      </c>
      <c r="F1" s="119">
        <v>43850.0</v>
      </c>
      <c r="G1" s="119" t="s">
        <v>1074</v>
      </c>
      <c r="H1" s="118" t="s">
        <v>1023</v>
      </c>
      <c r="I1" s="118" t="s">
        <v>1075</v>
      </c>
      <c r="J1" s="107"/>
      <c r="K1" s="107" t="s">
        <v>1076</v>
      </c>
      <c r="L1" s="107" t="s">
        <v>1077</v>
      </c>
      <c r="N1" s="56">
        <v>158050.0</v>
      </c>
      <c r="O1" s="56">
        <v>159900.0</v>
      </c>
    </row>
    <row r="2" ht="19.5" customHeight="1">
      <c r="A2" s="109">
        <v>39.0</v>
      </c>
      <c r="B2" s="120" t="s">
        <v>475</v>
      </c>
      <c r="C2" s="121">
        <v>7500.0</v>
      </c>
      <c r="D2" s="122">
        <v>7500.0</v>
      </c>
      <c r="E2" s="123">
        <v>44195.0</v>
      </c>
      <c r="F2" s="124">
        <v>7500.0</v>
      </c>
      <c r="G2" s="125">
        <v>43829.0</v>
      </c>
      <c r="H2" s="122" t="s">
        <v>1078</v>
      </c>
      <c r="I2" s="122" t="s">
        <v>1076</v>
      </c>
      <c r="J2" s="122" t="s">
        <v>1078</v>
      </c>
      <c r="K2" s="122">
        <v>159900.0</v>
      </c>
      <c r="L2" s="56">
        <v>158050.0</v>
      </c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ht="19.5" customHeight="1">
      <c r="A3" s="109">
        <v>73.0</v>
      </c>
      <c r="B3" s="120" t="s">
        <v>905</v>
      </c>
      <c r="C3" s="121">
        <v>7500.0</v>
      </c>
      <c r="D3" s="122">
        <v>7500.0</v>
      </c>
      <c r="E3" s="122"/>
      <c r="F3" s="124">
        <v>7500.0</v>
      </c>
      <c r="G3" s="125">
        <v>43830.0</v>
      </c>
      <c r="H3" s="122" t="s">
        <v>1078</v>
      </c>
      <c r="I3" s="122" t="s">
        <v>1076</v>
      </c>
      <c r="J3" s="122" t="s">
        <v>1079</v>
      </c>
      <c r="K3" s="122">
        <v>180900.0</v>
      </c>
      <c r="L3" s="122">
        <v>103500.0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ht="19.5" customHeight="1">
      <c r="A4" s="109">
        <v>8.0</v>
      </c>
      <c r="B4" s="120" t="s">
        <v>109</v>
      </c>
      <c r="C4" s="121">
        <v>8500.0</v>
      </c>
      <c r="D4" s="122">
        <v>8500.0</v>
      </c>
      <c r="E4" s="122"/>
      <c r="F4" s="124">
        <v>8500.0</v>
      </c>
      <c r="G4" s="127">
        <v>43831.0</v>
      </c>
      <c r="H4" s="122" t="s">
        <v>1078</v>
      </c>
      <c r="I4" s="122" t="s">
        <v>1076</v>
      </c>
      <c r="J4" s="122"/>
      <c r="K4" s="122">
        <f t="shared" ref="K4:L4" si="1">SUBTOTAL(9,K2:K3)</f>
        <v>340800</v>
      </c>
      <c r="L4" s="122">
        <f t="shared" si="1"/>
        <v>261550</v>
      </c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19.5" customHeight="1">
      <c r="A5" s="109">
        <v>69.0</v>
      </c>
      <c r="B5" s="120" t="s">
        <v>864</v>
      </c>
      <c r="C5" s="121">
        <v>7000.0</v>
      </c>
      <c r="D5" s="122">
        <v>7000.0</v>
      </c>
      <c r="E5" s="122"/>
      <c r="F5" s="124">
        <v>7000.0</v>
      </c>
      <c r="G5" s="128">
        <v>43831.0</v>
      </c>
      <c r="H5" s="122" t="s">
        <v>1078</v>
      </c>
      <c r="I5" s="122" t="s">
        <v>1077</v>
      </c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19.5" customHeight="1">
      <c r="A6" s="109">
        <v>63.0</v>
      </c>
      <c r="B6" s="120" t="s">
        <v>825</v>
      </c>
      <c r="C6" s="121">
        <v>7500.0</v>
      </c>
      <c r="D6" s="122">
        <v>7500.0</v>
      </c>
      <c r="E6" s="122"/>
      <c r="F6" s="124">
        <v>7500.0</v>
      </c>
      <c r="G6" s="128">
        <v>43831.0</v>
      </c>
      <c r="H6" s="122" t="s">
        <v>1078</v>
      </c>
      <c r="I6" s="122" t="s">
        <v>1076</v>
      </c>
      <c r="J6" s="126"/>
      <c r="K6" s="129" t="s">
        <v>1080</v>
      </c>
      <c r="L6" s="130"/>
      <c r="M6" s="131" t="s">
        <v>1077</v>
      </c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19.5" customHeight="1">
      <c r="A7" s="109">
        <v>2.0</v>
      </c>
      <c r="B7" s="120" t="s">
        <v>42</v>
      </c>
      <c r="C7" s="121">
        <v>7500.0</v>
      </c>
      <c r="D7" s="122">
        <v>7500.0</v>
      </c>
      <c r="E7" s="122"/>
      <c r="F7" s="124">
        <v>7500.0</v>
      </c>
      <c r="G7" s="128">
        <v>43831.0</v>
      </c>
      <c r="H7" s="122" t="s">
        <v>1078</v>
      </c>
      <c r="I7" s="122" t="s">
        <v>1077</v>
      </c>
      <c r="J7" s="126"/>
      <c r="K7" s="132" t="s">
        <v>1081</v>
      </c>
      <c r="L7" s="126"/>
      <c r="M7" s="13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9.5" customHeight="1">
      <c r="A8" s="109">
        <v>36.0</v>
      </c>
      <c r="B8" s="120" t="s">
        <v>437</v>
      </c>
      <c r="C8" s="121">
        <v>6000.0</v>
      </c>
      <c r="D8" s="122">
        <v>6000.0</v>
      </c>
      <c r="E8" s="122"/>
      <c r="F8" s="134">
        <v>6000.0</v>
      </c>
      <c r="G8" s="128">
        <v>43831.0</v>
      </c>
      <c r="H8" s="122" t="s">
        <v>1078</v>
      </c>
      <c r="I8" s="122" t="s">
        <v>1077</v>
      </c>
      <c r="J8" s="126"/>
      <c r="K8" s="132" t="s">
        <v>1082</v>
      </c>
      <c r="L8" s="126"/>
      <c r="M8" s="13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9.5" customHeight="1">
      <c r="A9" s="109">
        <v>41.0</v>
      </c>
      <c r="B9" s="120" t="s">
        <v>547</v>
      </c>
      <c r="C9" s="121">
        <v>9000.0</v>
      </c>
      <c r="D9" s="122">
        <v>9000.0</v>
      </c>
      <c r="E9" s="122"/>
      <c r="F9" s="124">
        <v>9000.0</v>
      </c>
      <c r="G9" s="128">
        <v>43831.0</v>
      </c>
      <c r="H9" s="122" t="s">
        <v>1078</v>
      </c>
      <c r="I9" s="122" t="s">
        <v>1076</v>
      </c>
      <c r="J9" s="126"/>
      <c r="K9" s="132" t="s">
        <v>1083</v>
      </c>
      <c r="L9" s="126"/>
      <c r="M9" s="13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19.5" customHeight="1">
      <c r="A10" s="109">
        <v>33.0</v>
      </c>
      <c r="B10" s="120" t="s">
        <v>407</v>
      </c>
      <c r="C10" s="121">
        <v>6500.0</v>
      </c>
      <c r="D10" s="122">
        <v>6500.0</v>
      </c>
      <c r="E10" s="122"/>
      <c r="F10" s="124">
        <v>6500.0</v>
      </c>
      <c r="G10" s="128">
        <v>43831.0</v>
      </c>
      <c r="H10" s="122" t="s">
        <v>1078</v>
      </c>
      <c r="I10" s="122" t="s">
        <v>1077</v>
      </c>
      <c r="J10" s="126"/>
      <c r="K10" s="135" t="s">
        <v>1084</v>
      </c>
      <c r="L10" s="136"/>
      <c r="M10" s="13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9.5" customHeight="1">
      <c r="A11" s="109">
        <v>45.0</v>
      </c>
      <c r="B11" s="120" t="s">
        <v>616</v>
      </c>
      <c r="C11" s="121">
        <v>7000.0</v>
      </c>
      <c r="D11" s="122">
        <v>7000.0</v>
      </c>
      <c r="E11" s="122"/>
      <c r="F11" s="124">
        <v>7000.0</v>
      </c>
      <c r="G11" s="128">
        <v>43831.0</v>
      </c>
      <c r="H11" s="122" t="s">
        <v>1078</v>
      </c>
      <c r="I11" s="122" t="s">
        <v>1077</v>
      </c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ht="19.5" customHeight="1">
      <c r="A12" s="109">
        <v>32.0</v>
      </c>
      <c r="B12" s="120" t="s">
        <v>396</v>
      </c>
      <c r="C12" s="121">
        <v>6500.0</v>
      </c>
      <c r="D12" s="122">
        <v>6500.0</v>
      </c>
      <c r="E12" s="122"/>
      <c r="F12" s="124">
        <v>6500.0</v>
      </c>
      <c r="G12" s="128">
        <v>43831.0</v>
      </c>
      <c r="H12" s="122" t="s">
        <v>1078</v>
      </c>
      <c r="I12" s="122" t="s">
        <v>1077</v>
      </c>
      <c r="J12" s="126"/>
      <c r="K12" s="129" t="s">
        <v>1080</v>
      </c>
      <c r="L12" s="130"/>
      <c r="M12" s="131" t="s">
        <v>1076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ht="19.5" customHeight="1">
      <c r="A13" s="109">
        <v>6.0</v>
      </c>
      <c r="B13" s="120" t="s">
        <v>79</v>
      </c>
      <c r="C13" s="121">
        <v>6000.0</v>
      </c>
      <c r="D13" s="122">
        <v>6000.0</v>
      </c>
      <c r="E13" s="122"/>
      <c r="F13" s="124">
        <v>6000.0</v>
      </c>
      <c r="G13" s="125">
        <v>43831.0</v>
      </c>
      <c r="H13" s="122" t="s">
        <v>1078</v>
      </c>
      <c r="I13" s="122" t="s">
        <v>1077</v>
      </c>
      <c r="J13" s="126"/>
      <c r="K13" s="132" t="s">
        <v>1085</v>
      </c>
      <c r="L13" s="126"/>
      <c r="M13" s="13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ht="19.5" customHeight="1">
      <c r="A14" s="109"/>
      <c r="B14" s="120" t="s">
        <v>986</v>
      </c>
      <c r="C14" s="107"/>
      <c r="D14" s="107"/>
      <c r="E14" s="107"/>
      <c r="F14" s="124">
        <v>13000.0</v>
      </c>
      <c r="G14" s="128">
        <v>43831.0</v>
      </c>
      <c r="H14" s="122" t="s">
        <v>1078</v>
      </c>
      <c r="I14" s="122" t="s">
        <v>1077</v>
      </c>
      <c r="J14" s="126"/>
      <c r="K14" s="132" t="s">
        <v>1086</v>
      </c>
      <c r="L14" s="126"/>
      <c r="M14" s="13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ht="19.5" customHeight="1">
      <c r="A15" s="109">
        <v>51.0</v>
      </c>
      <c r="B15" s="138" t="s">
        <v>668</v>
      </c>
      <c r="C15" s="139">
        <v>7100.0</v>
      </c>
      <c r="D15" s="89">
        <v>7100.0</v>
      </c>
      <c r="E15" s="89"/>
      <c r="F15" s="89">
        <v>7100.0</v>
      </c>
      <c r="G15" s="140">
        <v>43832.0</v>
      </c>
      <c r="H15" s="89" t="s">
        <v>1079</v>
      </c>
      <c r="I15" s="122" t="s">
        <v>1077</v>
      </c>
      <c r="J15" s="126"/>
      <c r="K15" s="132" t="s">
        <v>1087</v>
      </c>
      <c r="L15" s="126"/>
      <c r="M15" s="13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ht="19.5" customHeight="1">
      <c r="A16" s="109">
        <v>81.0</v>
      </c>
      <c r="B16" s="138" t="s">
        <v>933</v>
      </c>
      <c r="C16" s="139">
        <v>10500.0</v>
      </c>
      <c r="D16" s="89">
        <v>10500.0</v>
      </c>
      <c r="E16" s="89"/>
      <c r="F16" s="89">
        <v>10500.0</v>
      </c>
      <c r="G16" s="140">
        <v>43832.0</v>
      </c>
      <c r="H16" s="89" t="s">
        <v>1079</v>
      </c>
      <c r="I16" s="122" t="s">
        <v>1076</v>
      </c>
      <c r="J16" s="126"/>
      <c r="K16" s="135" t="s">
        <v>1088</v>
      </c>
      <c r="L16" s="136"/>
      <c r="M16" s="13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>
      <c r="A17" s="109">
        <v>67.0</v>
      </c>
      <c r="B17" s="138" t="s">
        <v>853</v>
      </c>
      <c r="C17" s="139">
        <v>7500.0</v>
      </c>
      <c r="D17" s="89">
        <v>7500.0</v>
      </c>
      <c r="E17" s="89"/>
      <c r="F17" s="89">
        <v>7500.0</v>
      </c>
      <c r="G17" s="140">
        <v>43832.0</v>
      </c>
      <c r="H17" s="89" t="s">
        <v>1079</v>
      </c>
      <c r="I17" s="122" t="s">
        <v>1076</v>
      </c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>
      <c r="A18" s="109">
        <v>47.0</v>
      </c>
      <c r="B18" s="138" t="s">
        <v>628</v>
      </c>
      <c r="C18" s="139">
        <v>6500.0</v>
      </c>
      <c r="D18" s="89">
        <v>6500.0</v>
      </c>
      <c r="E18" s="89"/>
      <c r="F18" s="89">
        <v>5900.0</v>
      </c>
      <c r="G18" s="140">
        <v>43832.0</v>
      </c>
      <c r="H18" s="89" t="s">
        <v>1079</v>
      </c>
      <c r="I18" s="122" t="s">
        <v>1076</v>
      </c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>
      <c r="A19" s="109">
        <v>86.0</v>
      </c>
      <c r="B19" s="138" t="s">
        <v>972</v>
      </c>
      <c r="C19" s="139">
        <v>8000.0</v>
      </c>
      <c r="D19" s="89">
        <v>12000.0</v>
      </c>
      <c r="E19" s="89"/>
      <c r="F19" s="89">
        <v>8000.0</v>
      </c>
      <c r="G19" s="140">
        <v>43832.0</v>
      </c>
      <c r="H19" s="89" t="s">
        <v>1079</v>
      </c>
      <c r="I19" s="122" t="s">
        <v>1077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>
      <c r="A20" s="109">
        <v>56.0</v>
      </c>
      <c r="B20" s="138" t="s">
        <v>764</v>
      </c>
      <c r="C20" s="139">
        <v>6500.0</v>
      </c>
      <c r="D20" s="89">
        <v>6500.0</v>
      </c>
      <c r="E20" s="89"/>
      <c r="F20" s="89">
        <v>6500.0</v>
      </c>
      <c r="G20" s="140">
        <v>43832.0</v>
      </c>
      <c r="H20" s="89" t="s">
        <v>1079</v>
      </c>
      <c r="I20" s="122" t="s">
        <v>1076</v>
      </c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ht="15.75" customHeight="1">
      <c r="A21" s="109">
        <v>5.0</v>
      </c>
      <c r="B21" s="138" t="s">
        <v>72</v>
      </c>
      <c r="C21" s="139">
        <v>8000.0</v>
      </c>
      <c r="D21" s="89">
        <v>8000.0</v>
      </c>
      <c r="E21" s="89"/>
      <c r="F21" s="89">
        <v>8000.0</v>
      </c>
      <c r="G21" s="140">
        <v>43833.0</v>
      </c>
      <c r="H21" s="89" t="s">
        <v>1079</v>
      </c>
      <c r="I21" s="122" t="s">
        <v>1076</v>
      </c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ht="15.75" customHeight="1">
      <c r="A22" s="109">
        <v>11.0</v>
      </c>
      <c r="B22" s="138" t="s">
        <v>139</v>
      </c>
      <c r="C22" s="139">
        <v>8000.0</v>
      </c>
      <c r="D22" s="89">
        <v>8000.0</v>
      </c>
      <c r="E22" s="89"/>
      <c r="F22" s="89">
        <v>8000.0</v>
      </c>
      <c r="G22" s="140">
        <v>43833.0</v>
      </c>
      <c r="H22" s="89" t="s">
        <v>1079</v>
      </c>
      <c r="I22" s="122" t="s">
        <v>1077</v>
      </c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ht="15.75" customHeight="1">
      <c r="A23" s="109">
        <v>7.0</v>
      </c>
      <c r="B23" s="138" t="s">
        <v>86</v>
      </c>
      <c r="C23" s="139">
        <v>6000.0</v>
      </c>
      <c r="D23" s="89">
        <v>6000.0</v>
      </c>
      <c r="E23" s="89"/>
      <c r="F23" s="89">
        <v>6000.0</v>
      </c>
      <c r="G23" s="140">
        <v>43833.0</v>
      </c>
      <c r="H23" s="89" t="s">
        <v>1079</v>
      </c>
      <c r="I23" s="122" t="s">
        <v>1077</v>
      </c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ht="15.75" customHeight="1">
      <c r="A24" s="109">
        <v>68.0</v>
      </c>
      <c r="B24" s="138" t="s">
        <v>859</v>
      </c>
      <c r="C24" s="139">
        <v>6500.0</v>
      </c>
      <c r="D24" s="89">
        <v>6500.0</v>
      </c>
      <c r="E24" s="89"/>
      <c r="F24" s="89">
        <v>5900.0</v>
      </c>
      <c r="G24" s="140">
        <v>43833.0</v>
      </c>
      <c r="H24" s="89" t="s">
        <v>1079</v>
      </c>
      <c r="I24" s="122" t="s">
        <v>1076</v>
      </c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ht="15.75" customHeight="1">
      <c r="A25" s="109">
        <v>87.0</v>
      </c>
      <c r="B25" s="138" t="s">
        <v>978</v>
      </c>
      <c r="C25" s="139">
        <v>6500.0</v>
      </c>
      <c r="D25" s="89">
        <v>6500.0</v>
      </c>
      <c r="E25" s="89"/>
      <c r="F25" s="89">
        <v>6500.0</v>
      </c>
      <c r="G25" s="140">
        <v>43833.0</v>
      </c>
      <c r="H25" s="89" t="s">
        <v>1079</v>
      </c>
      <c r="I25" s="122" t="s">
        <v>1077</v>
      </c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ht="15.75" customHeight="1">
      <c r="A26" s="109">
        <v>65.0</v>
      </c>
      <c r="B26" s="138" t="s">
        <v>842</v>
      </c>
      <c r="C26" s="139">
        <v>7000.0</v>
      </c>
      <c r="D26" s="89">
        <v>7000.0</v>
      </c>
      <c r="E26" s="89"/>
      <c r="F26" s="89">
        <v>7000.0</v>
      </c>
      <c r="G26" s="140">
        <v>43834.0</v>
      </c>
      <c r="H26" s="89" t="s">
        <v>1079</v>
      </c>
      <c r="I26" s="122" t="s">
        <v>1077</v>
      </c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ht="15.75" customHeight="1">
      <c r="A27" s="109">
        <v>66.0</v>
      </c>
      <c r="B27" s="138" t="s">
        <v>847</v>
      </c>
      <c r="C27" s="139">
        <v>7000.0</v>
      </c>
      <c r="D27" s="89">
        <v>7000.0</v>
      </c>
      <c r="E27" s="89"/>
      <c r="F27" s="89">
        <v>7000.0</v>
      </c>
      <c r="G27" s="140">
        <v>43834.0</v>
      </c>
      <c r="H27" s="89" t="s">
        <v>1079</v>
      </c>
      <c r="I27" s="122" t="s">
        <v>1077</v>
      </c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ht="15.75" customHeight="1">
      <c r="A28" s="109">
        <v>37.0</v>
      </c>
      <c r="B28" s="138" t="s">
        <v>451</v>
      </c>
      <c r="C28" s="139">
        <v>6500.0</v>
      </c>
      <c r="D28" s="89">
        <v>6500.0</v>
      </c>
      <c r="E28" s="89"/>
      <c r="F28" s="89">
        <v>6500.0</v>
      </c>
      <c r="G28" s="140">
        <v>43834.0</v>
      </c>
      <c r="H28" s="89" t="s">
        <v>1079</v>
      </c>
      <c r="I28" s="122" t="s">
        <v>1077</v>
      </c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ht="15.75" customHeight="1">
      <c r="A29" s="109">
        <v>70.0</v>
      </c>
      <c r="B29" s="138" t="s">
        <v>869</v>
      </c>
      <c r="C29" s="139">
        <v>8000.0</v>
      </c>
      <c r="D29" s="89">
        <v>8000.0</v>
      </c>
      <c r="E29" s="89"/>
      <c r="F29" s="89">
        <v>8000.0</v>
      </c>
      <c r="G29" s="140">
        <v>43834.0</v>
      </c>
      <c r="H29" s="89" t="s">
        <v>1079</v>
      </c>
      <c r="I29" s="122" t="s">
        <v>1076</v>
      </c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ht="15.75" customHeight="1">
      <c r="A30" s="109">
        <v>4.0</v>
      </c>
      <c r="B30" s="120" t="s">
        <v>65</v>
      </c>
      <c r="C30" s="121">
        <v>8000.0</v>
      </c>
      <c r="D30" s="122">
        <v>8000.0</v>
      </c>
      <c r="E30" s="122"/>
      <c r="F30" s="124">
        <v>8000.0</v>
      </c>
      <c r="G30" s="125">
        <v>43834.0</v>
      </c>
      <c r="H30" s="122" t="s">
        <v>1078</v>
      </c>
      <c r="I30" s="122" t="s">
        <v>1077</v>
      </c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ht="15.75" customHeight="1">
      <c r="A31" s="109">
        <v>80.0</v>
      </c>
      <c r="B31" s="120" t="s">
        <v>930</v>
      </c>
      <c r="C31" s="121">
        <v>7000.0</v>
      </c>
      <c r="D31" s="122">
        <v>7000.0</v>
      </c>
      <c r="E31" s="122"/>
      <c r="F31" s="124">
        <v>6500.0</v>
      </c>
      <c r="G31" s="128">
        <v>43834.0</v>
      </c>
      <c r="H31" s="122" t="s">
        <v>1078</v>
      </c>
      <c r="I31" s="122" t="s">
        <v>1076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ht="15.75" customHeight="1">
      <c r="A32" s="109">
        <v>16.0</v>
      </c>
      <c r="B32" s="120" t="s">
        <v>187</v>
      </c>
      <c r="C32" s="121">
        <v>7500.0</v>
      </c>
      <c r="D32" s="122">
        <v>7500.0</v>
      </c>
      <c r="E32" s="122"/>
      <c r="F32" s="124">
        <v>7500.0</v>
      </c>
      <c r="G32" s="128">
        <v>43834.0</v>
      </c>
      <c r="H32" s="122" t="s">
        <v>1078</v>
      </c>
      <c r="I32" s="122" t="s">
        <v>1076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ht="15.75" customHeight="1">
      <c r="A33" s="109">
        <v>10.0</v>
      </c>
      <c r="B33" s="138" t="s">
        <v>133</v>
      </c>
      <c r="C33" s="139">
        <v>7500.0</v>
      </c>
      <c r="D33" s="89">
        <v>7500.0</v>
      </c>
      <c r="E33" s="89"/>
      <c r="F33" s="89">
        <v>7500.0</v>
      </c>
      <c r="G33" s="140">
        <v>43834.0</v>
      </c>
      <c r="H33" s="89" t="s">
        <v>1079</v>
      </c>
      <c r="I33" s="122" t="s">
        <v>1076</v>
      </c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ht="15.75" customHeight="1">
      <c r="A34" s="109">
        <v>44.0</v>
      </c>
      <c r="B34" s="138" t="s">
        <v>606</v>
      </c>
      <c r="C34" s="139">
        <v>7000.0</v>
      </c>
      <c r="D34" s="89">
        <v>7000.0</v>
      </c>
      <c r="E34" s="89"/>
      <c r="F34" s="89">
        <v>7000.0</v>
      </c>
      <c r="G34" s="140">
        <v>43834.0</v>
      </c>
      <c r="H34" s="89" t="s">
        <v>1079</v>
      </c>
      <c r="I34" s="122" t="s">
        <v>1076</v>
      </c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ht="15.75" customHeight="1">
      <c r="A35" s="109">
        <v>61.0</v>
      </c>
      <c r="B35" s="138" t="s">
        <v>804</v>
      </c>
      <c r="C35" s="139">
        <v>8500.0</v>
      </c>
      <c r="D35" s="89">
        <v>8500.0</v>
      </c>
      <c r="E35" s="89"/>
      <c r="F35" s="89">
        <v>8500.0</v>
      </c>
      <c r="G35" s="140">
        <v>43834.0</v>
      </c>
      <c r="H35" s="89" t="s">
        <v>1079</v>
      </c>
      <c r="I35" s="122" t="s">
        <v>1076</v>
      </c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ht="15.75" customHeight="1">
      <c r="A36" s="109">
        <v>1.0</v>
      </c>
      <c r="B36" s="138" t="s">
        <v>30</v>
      </c>
      <c r="C36" s="139">
        <v>6000.0</v>
      </c>
      <c r="D36" s="89">
        <v>6000.0</v>
      </c>
      <c r="E36" s="89"/>
      <c r="F36" s="89">
        <v>6000.0</v>
      </c>
      <c r="G36" s="140">
        <v>43835.0</v>
      </c>
      <c r="H36" s="89" t="s">
        <v>1079</v>
      </c>
      <c r="I36" s="122" t="s">
        <v>1076</v>
      </c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ht="15.75" customHeight="1">
      <c r="A37" s="109">
        <v>54.0</v>
      </c>
      <c r="B37" s="120" t="s">
        <v>694</v>
      </c>
      <c r="C37" s="121">
        <v>7500.0</v>
      </c>
      <c r="D37" s="122">
        <v>7500.0</v>
      </c>
      <c r="E37" s="122"/>
      <c r="F37" s="124">
        <v>7500.0</v>
      </c>
      <c r="G37" s="125">
        <v>43835.0</v>
      </c>
      <c r="H37" s="122" t="s">
        <v>1078</v>
      </c>
      <c r="I37" s="122" t="s">
        <v>1077</v>
      </c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ht="15.75" customHeight="1">
      <c r="A38" s="109">
        <v>75.0</v>
      </c>
      <c r="B38" s="120" t="s">
        <v>912</v>
      </c>
      <c r="C38" s="121">
        <v>6500.0</v>
      </c>
      <c r="D38" s="122">
        <v>6500.0</v>
      </c>
      <c r="E38" s="122"/>
      <c r="F38" s="124">
        <v>6500.0</v>
      </c>
      <c r="G38" s="128">
        <v>43835.0</v>
      </c>
      <c r="H38" s="122" t="s">
        <v>1078</v>
      </c>
      <c r="I38" s="122" t="s">
        <v>1077</v>
      </c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ht="15.75" customHeight="1">
      <c r="A39" s="109">
        <v>60.0</v>
      </c>
      <c r="B39" s="120" t="s">
        <v>798</v>
      </c>
      <c r="C39" s="121">
        <v>8500.0</v>
      </c>
      <c r="D39" s="122">
        <v>8500.0</v>
      </c>
      <c r="E39" s="122"/>
      <c r="F39" s="124">
        <v>8500.0</v>
      </c>
      <c r="G39" s="128">
        <v>43835.0</v>
      </c>
      <c r="H39" s="122" t="s">
        <v>1078</v>
      </c>
      <c r="I39" s="122" t="s">
        <v>1077</v>
      </c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ht="15.75" customHeight="1">
      <c r="A40" s="109">
        <v>29.0</v>
      </c>
      <c r="B40" s="138" t="s">
        <v>353</v>
      </c>
      <c r="C40" s="139">
        <v>6500.0</v>
      </c>
      <c r="D40" s="89">
        <v>6500.0</v>
      </c>
      <c r="E40" s="89"/>
      <c r="F40" s="89">
        <v>6500.0</v>
      </c>
      <c r="G40" s="140">
        <v>43835.0</v>
      </c>
      <c r="H40" s="89" t="s">
        <v>1079</v>
      </c>
      <c r="I40" s="122" t="s">
        <v>1077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ht="15.75" customHeight="1">
      <c r="A41" s="109">
        <v>28.0</v>
      </c>
      <c r="B41" s="138" t="s">
        <v>340</v>
      </c>
      <c r="C41" s="139">
        <v>6500.0</v>
      </c>
      <c r="D41" s="89">
        <v>6500.0</v>
      </c>
      <c r="E41" s="89"/>
      <c r="F41" s="89">
        <v>6500.0</v>
      </c>
      <c r="G41" s="140">
        <v>43835.0</v>
      </c>
      <c r="H41" s="89" t="s">
        <v>1079</v>
      </c>
      <c r="I41" s="122" t="s">
        <v>1076</v>
      </c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ht="15.75" customHeight="1">
      <c r="A42" s="109">
        <v>62.0</v>
      </c>
      <c r="B42" s="120" t="s">
        <v>820</v>
      </c>
      <c r="C42" s="121">
        <v>8500.0</v>
      </c>
      <c r="D42" s="122">
        <v>8700.0</v>
      </c>
      <c r="E42" s="124" t="s">
        <v>1089</v>
      </c>
      <c r="F42" s="124">
        <v>8500.0</v>
      </c>
      <c r="G42" s="128">
        <v>43835.0</v>
      </c>
      <c r="H42" s="122" t="s">
        <v>1078</v>
      </c>
      <c r="I42" s="122" t="s">
        <v>1076</v>
      </c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ht="15.75" customHeight="1">
      <c r="A43" s="109">
        <v>49.0</v>
      </c>
      <c r="B43" s="120" t="s">
        <v>649</v>
      </c>
      <c r="C43" s="121">
        <v>7500.0</v>
      </c>
      <c r="D43" s="122">
        <v>7500.0</v>
      </c>
      <c r="E43" s="122"/>
      <c r="F43" s="124">
        <v>7500.0</v>
      </c>
      <c r="G43" s="128">
        <v>43835.0</v>
      </c>
      <c r="H43" s="122" t="s">
        <v>1078</v>
      </c>
      <c r="I43" s="122" t="s">
        <v>1076</v>
      </c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ht="15.75" customHeight="1">
      <c r="A44" s="109">
        <v>53.0</v>
      </c>
      <c r="B44" s="138" t="s">
        <v>677</v>
      </c>
      <c r="C44" s="139">
        <v>7100.0</v>
      </c>
      <c r="D44" s="89">
        <v>7100.0</v>
      </c>
      <c r="E44" s="89"/>
      <c r="F44" s="89">
        <v>7100.0</v>
      </c>
      <c r="G44" s="140">
        <v>43835.0</v>
      </c>
      <c r="H44" s="89" t="s">
        <v>1079</v>
      </c>
      <c r="I44" s="122" t="s">
        <v>1077</v>
      </c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ht="15.75" customHeight="1">
      <c r="A45" s="109">
        <v>35.0</v>
      </c>
      <c r="B45" s="138" t="s">
        <v>426</v>
      </c>
      <c r="C45" s="139">
        <v>6500.0</v>
      </c>
      <c r="D45" s="89">
        <v>6500.0</v>
      </c>
      <c r="E45" s="89"/>
      <c r="F45" s="89">
        <v>6500.0</v>
      </c>
      <c r="G45" s="140">
        <v>43835.0</v>
      </c>
      <c r="H45" s="89" t="s">
        <v>1079</v>
      </c>
      <c r="I45" s="122" t="s">
        <v>1076</v>
      </c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ht="15.75" customHeight="1">
      <c r="A46" s="109">
        <v>77.0</v>
      </c>
      <c r="B46" s="120" t="s">
        <v>922</v>
      </c>
      <c r="C46" s="121">
        <v>7000.0</v>
      </c>
      <c r="D46" s="122">
        <v>7000.0</v>
      </c>
      <c r="E46" s="122"/>
      <c r="F46" s="124">
        <v>7000.0</v>
      </c>
      <c r="G46" s="128">
        <v>43835.0</v>
      </c>
      <c r="H46" s="122" t="s">
        <v>1078</v>
      </c>
      <c r="I46" s="122" t="s">
        <v>1076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ht="15.75" customHeight="1">
      <c r="A47" s="109">
        <v>31.0</v>
      </c>
      <c r="B47" s="138" t="s">
        <v>381</v>
      </c>
      <c r="C47" s="139">
        <v>6500.0</v>
      </c>
      <c r="D47" s="89">
        <v>6500.0</v>
      </c>
      <c r="E47" s="89"/>
      <c r="F47" s="89">
        <v>6500.0</v>
      </c>
      <c r="G47" s="140">
        <v>43835.0</v>
      </c>
      <c r="H47" s="89" t="s">
        <v>1079</v>
      </c>
      <c r="I47" s="122" t="s">
        <v>1076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ht="15.75" customHeight="1">
      <c r="A48" s="109">
        <v>27.0</v>
      </c>
      <c r="B48" s="120" t="s">
        <v>330</v>
      </c>
      <c r="C48" s="121">
        <v>6500.0</v>
      </c>
      <c r="D48" s="122">
        <v>6500.0</v>
      </c>
      <c r="E48" s="122"/>
      <c r="F48" s="124">
        <v>6500.0</v>
      </c>
      <c r="G48" s="128">
        <v>43835.0</v>
      </c>
      <c r="H48" s="122" t="s">
        <v>1078</v>
      </c>
      <c r="I48" s="122" t="s">
        <v>1077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ht="15.75" customHeight="1">
      <c r="A49" s="109">
        <v>48.0</v>
      </c>
      <c r="B49" s="138" t="s">
        <v>635</v>
      </c>
      <c r="C49" s="139">
        <v>6500.0</v>
      </c>
      <c r="D49" s="89">
        <v>6500.0</v>
      </c>
      <c r="E49" s="89"/>
      <c r="F49" s="89">
        <v>6500.0</v>
      </c>
      <c r="G49" s="140">
        <v>43835.0</v>
      </c>
      <c r="H49" s="89" t="s">
        <v>1079</v>
      </c>
      <c r="I49" s="122" t="s">
        <v>1076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ht="15.75" customHeight="1">
      <c r="A50" s="109">
        <v>26.0</v>
      </c>
      <c r="B50" s="138" t="s">
        <v>311</v>
      </c>
      <c r="C50" s="139">
        <v>6500.0</v>
      </c>
      <c r="D50" s="89">
        <v>6500.0</v>
      </c>
      <c r="E50" s="89"/>
      <c r="F50" s="89">
        <v>6500.0</v>
      </c>
      <c r="G50" s="140">
        <v>43835.0</v>
      </c>
      <c r="H50" s="89" t="s">
        <v>1079</v>
      </c>
      <c r="I50" s="122" t="s">
        <v>1076</v>
      </c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ht="15.75" customHeight="1">
      <c r="A51" s="109">
        <v>50.0</v>
      </c>
      <c r="B51" s="138" t="s">
        <v>663</v>
      </c>
      <c r="C51" s="139">
        <v>7100.0</v>
      </c>
      <c r="D51" s="89">
        <v>7100.0</v>
      </c>
      <c r="E51" s="89"/>
      <c r="F51" s="89">
        <v>7100.0</v>
      </c>
      <c r="G51" s="140">
        <v>43835.0</v>
      </c>
      <c r="H51" s="89" t="s">
        <v>1079</v>
      </c>
      <c r="I51" s="122" t="s">
        <v>1077</v>
      </c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ht="15.75" customHeight="1">
      <c r="A52" s="109">
        <v>52.0</v>
      </c>
      <c r="B52" s="138" t="s">
        <v>671</v>
      </c>
      <c r="C52" s="139">
        <v>7100.0</v>
      </c>
      <c r="D52" s="89">
        <v>7100.0</v>
      </c>
      <c r="E52" s="89"/>
      <c r="F52" s="89">
        <v>7100.0</v>
      </c>
      <c r="G52" s="140">
        <v>43835.0</v>
      </c>
      <c r="H52" s="89" t="s">
        <v>1079</v>
      </c>
      <c r="I52" s="122" t="s">
        <v>1077</v>
      </c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ht="15.75" customHeight="1">
      <c r="A53" s="109"/>
      <c r="B53" s="138" t="s">
        <v>988</v>
      </c>
      <c r="C53" s="141"/>
      <c r="D53" s="141"/>
      <c r="E53" s="141"/>
      <c r="F53" s="89">
        <v>15000.0</v>
      </c>
      <c r="G53" s="140">
        <v>43835.0</v>
      </c>
      <c r="H53" s="89" t="s">
        <v>1079</v>
      </c>
      <c r="I53" s="122" t="s">
        <v>1076</v>
      </c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ht="15.75" customHeight="1">
      <c r="A54" s="109"/>
      <c r="B54" s="138" t="s">
        <v>995</v>
      </c>
      <c r="C54" s="142"/>
      <c r="D54" s="141"/>
      <c r="E54" s="141"/>
      <c r="F54" s="89">
        <v>16000.0</v>
      </c>
      <c r="G54" s="140">
        <v>43835.0</v>
      </c>
      <c r="H54" s="89" t="s">
        <v>1079</v>
      </c>
      <c r="I54" s="122" t="s">
        <v>1076</v>
      </c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ht="15.75" customHeight="1">
      <c r="A55" s="109">
        <v>72.0</v>
      </c>
      <c r="B55" s="120" t="s">
        <v>900</v>
      </c>
      <c r="C55" s="121">
        <v>7500.0</v>
      </c>
      <c r="D55" s="122">
        <v>7500.0</v>
      </c>
      <c r="E55" s="122"/>
      <c r="F55" s="124">
        <v>7500.0</v>
      </c>
      <c r="G55" s="128">
        <v>43836.0</v>
      </c>
      <c r="H55" s="122" t="s">
        <v>1078</v>
      </c>
      <c r="I55" s="122" t="s">
        <v>1076</v>
      </c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ht="15.75" customHeight="1">
      <c r="A56" s="109">
        <v>46.0</v>
      </c>
      <c r="B56" s="120" t="s">
        <v>622</v>
      </c>
      <c r="C56" s="121">
        <v>9000.0</v>
      </c>
      <c r="D56" s="122">
        <v>9000.0</v>
      </c>
      <c r="E56" s="122"/>
      <c r="F56" s="124">
        <v>9000.0</v>
      </c>
      <c r="G56" s="128">
        <v>43836.0</v>
      </c>
      <c r="H56" s="122" t="s">
        <v>1078</v>
      </c>
      <c r="I56" s="122" t="s">
        <v>1076</v>
      </c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ht="15.75" customHeight="1">
      <c r="A57" s="109">
        <v>21.0</v>
      </c>
      <c r="B57" s="120" t="s">
        <v>254</v>
      </c>
      <c r="C57" s="121">
        <v>6300.0</v>
      </c>
      <c r="D57" s="122">
        <v>6300.0</v>
      </c>
      <c r="E57" s="122"/>
      <c r="F57" s="124">
        <v>6300.0</v>
      </c>
      <c r="G57" s="128">
        <v>43831.0</v>
      </c>
      <c r="H57" s="122" t="s">
        <v>1078</v>
      </c>
      <c r="I57" s="122" t="s">
        <v>1077</v>
      </c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ht="15.75" customHeight="1">
      <c r="A58" s="109">
        <v>58.0</v>
      </c>
      <c r="B58" s="120" t="s">
        <v>783</v>
      </c>
      <c r="C58" s="121">
        <v>7500.0</v>
      </c>
      <c r="D58" s="122">
        <v>7500.0</v>
      </c>
      <c r="E58" s="122"/>
      <c r="F58" s="124">
        <v>7550.0</v>
      </c>
      <c r="G58" s="128">
        <v>43836.0</v>
      </c>
      <c r="H58" s="122" t="s">
        <v>1078</v>
      </c>
      <c r="I58" s="122" t="s">
        <v>1076</v>
      </c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ht="15.75" customHeight="1">
      <c r="A59" s="109">
        <v>22.0</v>
      </c>
      <c r="B59" s="138" t="s">
        <v>261</v>
      </c>
      <c r="C59" s="139">
        <v>7000.0</v>
      </c>
      <c r="D59" s="89">
        <v>7000.0</v>
      </c>
      <c r="E59" s="89"/>
      <c r="F59" s="89">
        <v>7000.0</v>
      </c>
      <c r="G59" s="140">
        <v>43836.0</v>
      </c>
      <c r="H59" s="89" t="s">
        <v>1079</v>
      </c>
      <c r="I59" s="122" t="s">
        <v>1076</v>
      </c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ht="15.75" customHeight="1">
      <c r="A60" s="109">
        <v>9.0</v>
      </c>
      <c r="B60" s="120" t="s">
        <v>115</v>
      </c>
      <c r="C60" s="121">
        <v>7000.0</v>
      </c>
      <c r="D60" s="122">
        <v>7000.0</v>
      </c>
      <c r="E60" s="122"/>
      <c r="F60" s="124">
        <v>7000.0</v>
      </c>
      <c r="G60" s="128">
        <v>43836.0</v>
      </c>
      <c r="H60" s="122" t="s">
        <v>1078</v>
      </c>
      <c r="I60" s="122" t="s">
        <v>1076</v>
      </c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ht="15.75" customHeight="1">
      <c r="A61" s="109">
        <v>57.0</v>
      </c>
      <c r="B61" s="120" t="s">
        <v>776</v>
      </c>
      <c r="C61" s="121">
        <v>7500.0</v>
      </c>
      <c r="D61" s="122">
        <v>7500.0</v>
      </c>
      <c r="E61" s="123">
        <v>44192.0</v>
      </c>
      <c r="F61" s="124">
        <v>7550.0</v>
      </c>
      <c r="G61" s="128">
        <v>43836.0</v>
      </c>
      <c r="H61" s="122" t="s">
        <v>1078</v>
      </c>
      <c r="I61" s="122" t="s">
        <v>1077</v>
      </c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ht="15.75" customHeight="1">
      <c r="A62" s="109">
        <v>78.0</v>
      </c>
      <c r="B62" s="120" t="s">
        <v>926</v>
      </c>
      <c r="C62" s="121">
        <v>6500.0</v>
      </c>
      <c r="D62" s="122">
        <v>6500.0</v>
      </c>
      <c r="E62" s="122"/>
      <c r="F62" s="124">
        <v>6500.0</v>
      </c>
      <c r="G62" s="128">
        <v>43836.0</v>
      </c>
      <c r="H62" s="122" t="s">
        <v>1078</v>
      </c>
      <c r="I62" s="122" t="s">
        <v>1076</v>
      </c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ht="15.75" customHeight="1">
      <c r="A63" s="109">
        <v>84.0</v>
      </c>
      <c r="B63" s="120" t="s">
        <v>967</v>
      </c>
      <c r="C63" s="121">
        <v>8500.0</v>
      </c>
      <c r="D63" s="122">
        <v>8000.0</v>
      </c>
      <c r="E63" s="122"/>
      <c r="F63" s="124">
        <v>8500.0</v>
      </c>
      <c r="G63" s="128">
        <v>43836.0</v>
      </c>
      <c r="H63" s="122" t="s">
        <v>1078</v>
      </c>
      <c r="I63" s="122" t="s">
        <v>1076</v>
      </c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ht="15.75" customHeight="1">
      <c r="A64" s="109">
        <v>30.0</v>
      </c>
      <c r="B64" s="120" t="s">
        <v>371</v>
      </c>
      <c r="C64" s="121">
        <v>6500.0</v>
      </c>
      <c r="D64" s="122">
        <v>13000.0</v>
      </c>
      <c r="E64" s="122"/>
      <c r="F64" s="124">
        <v>6500.0</v>
      </c>
      <c r="G64" s="128">
        <v>43836.0</v>
      </c>
      <c r="H64" s="122" t="s">
        <v>1078</v>
      </c>
      <c r="I64" s="122" t="s">
        <v>1077</v>
      </c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ht="15.75" customHeight="1">
      <c r="A65" s="109">
        <v>43.0</v>
      </c>
      <c r="B65" s="138" t="s">
        <v>565</v>
      </c>
      <c r="C65" s="139">
        <v>7500.0</v>
      </c>
      <c r="D65" s="89">
        <v>7500.0</v>
      </c>
      <c r="E65" s="89"/>
      <c r="F65" s="89">
        <v>7500.0</v>
      </c>
      <c r="G65" s="140">
        <v>43836.0</v>
      </c>
      <c r="H65" s="89" t="s">
        <v>1079</v>
      </c>
      <c r="I65" s="122" t="s">
        <v>1077</v>
      </c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ht="15.75" customHeight="1">
      <c r="A66" s="109">
        <v>71.0</v>
      </c>
      <c r="B66" s="138" t="s">
        <v>875</v>
      </c>
      <c r="C66" s="139">
        <v>6500.0</v>
      </c>
      <c r="D66" s="89">
        <v>11000.0</v>
      </c>
      <c r="E66" s="89"/>
      <c r="F66" s="89">
        <v>6500.0</v>
      </c>
      <c r="G66" s="140">
        <v>43836.0</v>
      </c>
      <c r="H66" s="89" t="s">
        <v>1079</v>
      </c>
      <c r="I66" s="122" t="s">
        <v>1076</v>
      </c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ht="15.75" customHeight="1">
      <c r="A67" s="109">
        <v>55.0</v>
      </c>
      <c r="B67" s="120" t="s">
        <v>706</v>
      </c>
      <c r="C67" s="121">
        <v>7100.0</v>
      </c>
      <c r="D67" s="122">
        <v>7100.0</v>
      </c>
      <c r="E67" s="124" t="s">
        <v>1090</v>
      </c>
      <c r="F67" s="124">
        <v>7100.0</v>
      </c>
      <c r="G67" s="128">
        <v>43835.0</v>
      </c>
      <c r="H67" s="122" t="s">
        <v>1078</v>
      </c>
      <c r="I67" s="122" t="s">
        <v>1077</v>
      </c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ht="15.75" customHeight="1">
      <c r="A68" s="109">
        <v>38.0</v>
      </c>
      <c r="B68" s="120" t="s">
        <v>459</v>
      </c>
      <c r="C68" s="121">
        <v>10000.0</v>
      </c>
      <c r="D68" s="122">
        <v>10000.0</v>
      </c>
      <c r="E68" s="122"/>
      <c r="F68" s="124">
        <v>10000.0</v>
      </c>
      <c r="G68" s="128">
        <v>43832.0</v>
      </c>
      <c r="H68" s="122" t="s">
        <v>1078</v>
      </c>
      <c r="I68" s="122" t="s">
        <v>1076</v>
      </c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ht="15.75" customHeight="1">
      <c r="A69" s="109">
        <v>42.0</v>
      </c>
      <c r="B69" s="120" t="s">
        <v>559</v>
      </c>
      <c r="C69" s="121">
        <v>7500.0</v>
      </c>
      <c r="D69" s="122">
        <v>7500.0</v>
      </c>
      <c r="E69" s="122"/>
      <c r="F69" s="124">
        <v>7550.0</v>
      </c>
      <c r="G69" s="128">
        <v>43836.0</v>
      </c>
      <c r="H69" s="122" t="s">
        <v>1078</v>
      </c>
      <c r="I69" s="122" t="s">
        <v>1076</v>
      </c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ht="15.75" customHeight="1">
      <c r="A70" s="109">
        <v>25.0</v>
      </c>
      <c r="B70" s="120" t="s">
        <v>291</v>
      </c>
      <c r="C70" s="121">
        <v>6000.0</v>
      </c>
      <c r="D70" s="122">
        <v>7000.0</v>
      </c>
      <c r="E70" s="122"/>
      <c r="F70" s="124">
        <v>7000.0</v>
      </c>
      <c r="G70" s="128">
        <v>43836.0</v>
      </c>
      <c r="H70" s="122" t="s">
        <v>1078</v>
      </c>
      <c r="I70" s="122" t="s">
        <v>1076</v>
      </c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ht="15.75" customHeight="1">
      <c r="A71" s="109">
        <v>14.0</v>
      </c>
      <c r="B71" s="138" t="s">
        <v>174</v>
      </c>
      <c r="C71" s="139">
        <v>6000.0</v>
      </c>
      <c r="D71" s="89">
        <v>6000.0</v>
      </c>
      <c r="E71" s="89"/>
      <c r="F71" s="89">
        <v>6100.0</v>
      </c>
      <c r="G71" s="140">
        <v>43837.0</v>
      </c>
      <c r="H71" s="89" t="s">
        <v>1079</v>
      </c>
      <c r="I71" s="122" t="s">
        <v>1077</v>
      </c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ht="15.75" customHeight="1">
      <c r="A72" s="109">
        <v>12.0</v>
      </c>
      <c r="B72" s="120" t="s">
        <v>160</v>
      </c>
      <c r="C72" s="121">
        <v>6000.0</v>
      </c>
      <c r="D72" s="122">
        <v>6000.0</v>
      </c>
      <c r="E72" s="143" t="s">
        <v>1091</v>
      </c>
      <c r="F72" s="124">
        <v>6000.0</v>
      </c>
      <c r="G72" s="125">
        <v>43837.0</v>
      </c>
      <c r="H72" s="122" t="s">
        <v>1078</v>
      </c>
      <c r="I72" s="122" t="s">
        <v>1077</v>
      </c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ht="15.75" customHeight="1">
      <c r="A73" s="109">
        <v>83.0</v>
      </c>
      <c r="B73" s="138" t="s">
        <v>965</v>
      </c>
      <c r="C73" s="139">
        <v>7500.0</v>
      </c>
      <c r="D73" s="89">
        <v>7500.0</v>
      </c>
      <c r="E73" s="89"/>
      <c r="F73" s="89">
        <v>7600.0</v>
      </c>
      <c r="G73" s="140">
        <v>43837.0</v>
      </c>
      <c r="H73" s="89" t="s">
        <v>1079</v>
      </c>
      <c r="I73" s="122" t="s">
        <v>1076</v>
      </c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ht="15.75" customHeight="1">
      <c r="A74" s="109">
        <v>20.0</v>
      </c>
      <c r="B74" s="120" t="s">
        <v>228</v>
      </c>
      <c r="C74" s="121">
        <v>6500.0</v>
      </c>
      <c r="D74" s="122">
        <v>5300.0</v>
      </c>
      <c r="E74" s="122"/>
      <c r="F74" s="124">
        <v>5300.0</v>
      </c>
      <c r="G74" s="128">
        <v>43838.0</v>
      </c>
      <c r="H74" s="122" t="s">
        <v>1078</v>
      </c>
      <c r="I74" s="122" t="s">
        <v>1077</v>
      </c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ht="15.75" customHeight="1">
      <c r="A75" s="109">
        <v>64.0</v>
      </c>
      <c r="B75" s="138" t="s">
        <v>836</v>
      </c>
      <c r="C75" s="139">
        <v>7500.0</v>
      </c>
      <c r="D75" s="89">
        <v>7500.0</v>
      </c>
      <c r="E75" s="89"/>
      <c r="F75" s="89">
        <v>7500.0</v>
      </c>
      <c r="G75" s="140">
        <v>43838.0</v>
      </c>
      <c r="H75" s="89" t="s">
        <v>1079</v>
      </c>
      <c r="I75" s="122" t="s">
        <v>1076</v>
      </c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ht="15.75" customHeight="1">
      <c r="A76" s="109">
        <v>85.0</v>
      </c>
      <c r="B76" s="138" t="s">
        <v>970</v>
      </c>
      <c r="C76" s="139">
        <v>6500.0</v>
      </c>
      <c r="D76" s="89">
        <v>13000.0</v>
      </c>
      <c r="E76" s="89" t="s">
        <v>1092</v>
      </c>
      <c r="F76" s="89">
        <v>7500.0</v>
      </c>
      <c r="G76" s="140">
        <v>43838.0</v>
      </c>
      <c r="H76" s="89" t="s">
        <v>1079</v>
      </c>
      <c r="I76" s="122" t="s">
        <v>1076</v>
      </c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ht="15.75" customHeight="1">
      <c r="A77" s="109">
        <v>24.0</v>
      </c>
      <c r="B77" s="120" t="s">
        <v>274</v>
      </c>
      <c r="C77" s="121">
        <v>7000.0</v>
      </c>
      <c r="D77" s="122">
        <v>5800.0</v>
      </c>
      <c r="E77" s="122"/>
      <c r="F77" s="124">
        <v>7000.0</v>
      </c>
      <c r="G77" s="128">
        <v>43838.0</v>
      </c>
      <c r="H77" s="122" t="s">
        <v>1078</v>
      </c>
      <c r="I77" s="122" t="s">
        <v>1077</v>
      </c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ht="15.75" customHeight="1">
      <c r="A78" s="109">
        <v>18.0</v>
      </c>
      <c r="B78" s="120" t="s">
        <v>213</v>
      </c>
      <c r="C78" s="121">
        <v>9500.0</v>
      </c>
      <c r="D78" s="122">
        <v>8300.0</v>
      </c>
      <c r="E78" s="122"/>
      <c r="F78" s="124">
        <v>8300.0</v>
      </c>
      <c r="G78" s="125">
        <v>43840.0</v>
      </c>
      <c r="H78" s="122" t="s">
        <v>1078</v>
      </c>
      <c r="I78" s="122" t="s">
        <v>1077</v>
      </c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ht="15.75" customHeight="1">
      <c r="A79" s="109">
        <v>3.0</v>
      </c>
      <c r="B79" s="138" t="s">
        <v>57</v>
      </c>
      <c r="C79" s="139">
        <v>6000.0</v>
      </c>
      <c r="D79" s="89">
        <v>16900.0</v>
      </c>
      <c r="E79" s="89"/>
      <c r="F79" s="89">
        <v>6000.0</v>
      </c>
      <c r="G79" s="140">
        <v>43840.0</v>
      </c>
      <c r="H79" s="89" t="s">
        <v>1079</v>
      </c>
      <c r="I79" s="122" t="s">
        <v>1077</v>
      </c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ht="15.75" customHeight="1">
      <c r="A80" s="109"/>
      <c r="B80" s="120" t="s">
        <v>1001</v>
      </c>
      <c r="C80" s="107"/>
      <c r="D80" s="107"/>
      <c r="E80" s="107"/>
      <c r="F80" s="144">
        <v>7500.0</v>
      </c>
      <c r="G80" s="128">
        <v>43840.0</v>
      </c>
      <c r="H80" s="122" t="s">
        <v>1078</v>
      </c>
      <c r="I80" s="122" t="s">
        <v>1077</v>
      </c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ht="15.75" customHeight="1">
      <c r="A81" s="109">
        <v>74.0</v>
      </c>
      <c r="B81" s="138" t="s">
        <v>910</v>
      </c>
      <c r="C81" s="139">
        <v>15000.0</v>
      </c>
      <c r="D81" s="89">
        <v>30000.0</v>
      </c>
      <c r="E81" s="89"/>
      <c r="F81" s="145" t="s">
        <v>1093</v>
      </c>
      <c r="G81" s="146" t="s">
        <v>1093</v>
      </c>
      <c r="H81" s="89" t="s">
        <v>1079</v>
      </c>
      <c r="I81" s="122" t="s">
        <v>1076</v>
      </c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ht="15.75" customHeight="1">
      <c r="A82" s="109">
        <v>76.0</v>
      </c>
      <c r="B82" s="138" t="s">
        <v>918</v>
      </c>
      <c r="C82" s="139">
        <v>7000.0</v>
      </c>
      <c r="D82" s="89">
        <v>7000.0</v>
      </c>
      <c r="E82" s="89"/>
      <c r="F82" s="145" t="s">
        <v>1093</v>
      </c>
      <c r="G82" s="146" t="s">
        <v>1093</v>
      </c>
      <c r="H82" s="89" t="s">
        <v>1079</v>
      </c>
      <c r="I82" s="122" t="s">
        <v>1076</v>
      </c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ht="15.75" customHeight="1">
      <c r="A83" s="109">
        <v>23.0</v>
      </c>
      <c r="B83" s="138" t="s">
        <v>267</v>
      </c>
      <c r="C83" s="139">
        <v>7500.0</v>
      </c>
      <c r="D83" s="89">
        <v>0.0</v>
      </c>
      <c r="E83" s="89" t="s">
        <v>1094</v>
      </c>
      <c r="F83" s="145" t="s">
        <v>1093</v>
      </c>
      <c r="G83" s="146" t="s">
        <v>1093</v>
      </c>
      <c r="H83" s="89" t="s">
        <v>1079</v>
      </c>
      <c r="I83" s="122" t="s">
        <v>1076</v>
      </c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ht="15.75" customHeight="1">
      <c r="A84" s="109">
        <v>79.0</v>
      </c>
      <c r="B84" s="138" t="s">
        <v>928</v>
      </c>
      <c r="C84" s="139">
        <v>6500.0</v>
      </c>
      <c r="D84" s="89">
        <v>6500.0</v>
      </c>
      <c r="E84" s="89"/>
      <c r="F84" s="145" t="s">
        <v>1093</v>
      </c>
      <c r="G84" s="146" t="s">
        <v>1093</v>
      </c>
      <c r="H84" s="89" t="s">
        <v>1079</v>
      </c>
      <c r="I84" s="122" t="s">
        <v>1076</v>
      </c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ht="15.75" customHeight="1">
      <c r="A85" s="109">
        <v>59.0</v>
      </c>
      <c r="B85" s="138" t="s">
        <v>788</v>
      </c>
      <c r="C85" s="139">
        <v>7500.0</v>
      </c>
      <c r="D85" s="89">
        <v>3750.0</v>
      </c>
      <c r="E85" s="89"/>
      <c r="F85" s="145" t="s">
        <v>1093</v>
      </c>
      <c r="G85" s="146" t="s">
        <v>1093</v>
      </c>
      <c r="H85" s="89" t="s">
        <v>1079</v>
      </c>
      <c r="I85" s="122" t="s">
        <v>1076</v>
      </c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ht="15.75" customHeight="1">
      <c r="A86" s="109">
        <v>15.0</v>
      </c>
      <c r="B86" s="138" t="s">
        <v>181</v>
      </c>
      <c r="C86" s="139">
        <v>7500.0</v>
      </c>
      <c r="D86" s="89">
        <v>6500.0</v>
      </c>
      <c r="E86" s="89"/>
      <c r="F86" s="145" t="s">
        <v>1093</v>
      </c>
      <c r="G86" s="146" t="s">
        <v>1093</v>
      </c>
      <c r="H86" s="89" t="s">
        <v>1079</v>
      </c>
      <c r="I86" s="122" t="s">
        <v>1076</v>
      </c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ht="15.75" customHeight="1">
      <c r="A87" s="109">
        <v>19.0</v>
      </c>
      <c r="B87" s="138" t="s">
        <v>222</v>
      </c>
      <c r="C87" s="139">
        <v>6500.0</v>
      </c>
      <c r="D87" s="89">
        <v>1366.0</v>
      </c>
      <c r="E87" s="89"/>
      <c r="F87" s="145" t="s">
        <v>1093</v>
      </c>
      <c r="G87" s="146" t="s">
        <v>1093</v>
      </c>
      <c r="H87" s="89" t="s">
        <v>1079</v>
      </c>
      <c r="I87" s="122" t="s">
        <v>1076</v>
      </c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ht="15.75" customHeight="1">
      <c r="A88" s="109">
        <v>82.0</v>
      </c>
      <c r="B88" s="138" t="s">
        <v>963</v>
      </c>
      <c r="C88" s="139" t="s">
        <v>1093</v>
      </c>
      <c r="D88" s="89">
        <v>0.0</v>
      </c>
      <c r="E88" s="89" t="s">
        <v>1095</v>
      </c>
      <c r="F88" s="145" t="s">
        <v>1093</v>
      </c>
      <c r="G88" s="146" t="s">
        <v>1093</v>
      </c>
      <c r="H88" s="89" t="s">
        <v>1079</v>
      </c>
      <c r="I88" s="122" t="s">
        <v>1076</v>
      </c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ht="15.75" customHeight="1">
      <c r="A89" s="109">
        <v>13.0</v>
      </c>
      <c r="B89" s="120" t="s">
        <v>167</v>
      </c>
      <c r="C89" s="121">
        <v>7000.0</v>
      </c>
      <c r="D89" s="122">
        <v>6000.0</v>
      </c>
      <c r="E89" s="122" t="s">
        <v>4</v>
      </c>
      <c r="F89" s="124">
        <v>6000.0</v>
      </c>
      <c r="G89" s="125"/>
      <c r="H89" s="122" t="s">
        <v>1078</v>
      </c>
      <c r="I89" s="122" t="s">
        <v>1076</v>
      </c>
    </row>
    <row r="90" ht="15.75" customHeight="1">
      <c r="A90" s="109">
        <v>34.0</v>
      </c>
      <c r="B90" s="138" t="s">
        <v>415</v>
      </c>
      <c r="C90" s="139">
        <v>6500.0</v>
      </c>
      <c r="D90" s="89">
        <v>6500.0</v>
      </c>
      <c r="E90" s="89"/>
      <c r="F90" s="89"/>
      <c r="G90" s="140"/>
      <c r="H90" s="89"/>
      <c r="I90" s="122" t="s">
        <v>1076</v>
      </c>
    </row>
    <row r="91" ht="15.75" customHeight="1">
      <c r="A91" s="109">
        <v>17.0</v>
      </c>
      <c r="B91" s="120" t="s">
        <v>204</v>
      </c>
      <c r="C91" s="121">
        <v>7500.0</v>
      </c>
      <c r="D91" s="122">
        <v>6300.0</v>
      </c>
      <c r="E91" s="122"/>
      <c r="F91" s="124">
        <v>6300.0</v>
      </c>
      <c r="G91" s="125">
        <v>43843.0</v>
      </c>
      <c r="H91" s="122" t="s">
        <v>1078</v>
      </c>
      <c r="I91" s="122" t="s">
        <v>1076</v>
      </c>
    </row>
    <row r="92" ht="15.75" customHeight="1">
      <c r="A92" s="109">
        <v>40.0</v>
      </c>
      <c r="B92" s="138" t="s">
        <v>533</v>
      </c>
      <c r="C92" s="139">
        <v>7500.0</v>
      </c>
      <c r="D92" s="89">
        <v>0.0</v>
      </c>
      <c r="E92" s="89"/>
      <c r="F92" s="89"/>
      <c r="G92" s="140"/>
      <c r="H92" s="89"/>
      <c r="I92" s="122" t="s">
        <v>1076</v>
      </c>
    </row>
    <row r="93" ht="15.75" customHeight="1">
      <c r="A93" s="147"/>
      <c r="E93" s="16"/>
    </row>
    <row r="94" ht="15.75" customHeight="1">
      <c r="A94" s="147"/>
      <c r="D94" s="148">
        <f>SUM(D2:D93)</f>
        <v>643716</v>
      </c>
      <c r="E94" s="16"/>
      <c r="F94" s="148">
        <f>SUM(F2:F92)</f>
        <v>602350</v>
      </c>
    </row>
    <row r="95" ht="15.75" customHeight="1">
      <c r="A95" s="147"/>
      <c r="E95" s="16"/>
    </row>
    <row r="96" ht="15.75" customHeight="1">
      <c r="A96" s="147"/>
      <c r="E96" s="16"/>
    </row>
    <row r="97" ht="15.75" customHeight="1">
      <c r="A97" s="147"/>
      <c r="E97" s="16"/>
    </row>
    <row r="98" ht="15.75" customHeight="1">
      <c r="A98" s="147"/>
      <c r="E98" s="16"/>
    </row>
    <row r="99" ht="15.75" customHeight="1">
      <c r="A99" s="147"/>
      <c r="E99" s="16"/>
    </row>
    <row r="100" ht="15.75" customHeight="1">
      <c r="A100" s="147"/>
      <c r="E100" s="16"/>
    </row>
    <row r="101" ht="15.75" customHeight="1">
      <c r="A101" s="147"/>
      <c r="E101" s="16"/>
    </row>
    <row r="102" ht="15.75" customHeight="1">
      <c r="A102" s="147"/>
      <c r="E102" s="16"/>
    </row>
    <row r="103" ht="15.75" customHeight="1">
      <c r="A103" s="147"/>
      <c r="E103" s="16"/>
    </row>
    <row r="104" ht="15.75" customHeight="1">
      <c r="A104" s="147"/>
      <c r="E104" s="16"/>
    </row>
    <row r="105" ht="15.75" customHeight="1">
      <c r="A105" s="147"/>
      <c r="E105" s="16"/>
    </row>
    <row r="106" ht="15.75" customHeight="1">
      <c r="A106" s="147"/>
      <c r="E106" s="16"/>
    </row>
    <row r="107" ht="15.75" customHeight="1">
      <c r="A107" s="147"/>
      <c r="E107" s="16"/>
    </row>
    <row r="108" ht="15.75" customHeight="1">
      <c r="A108" s="147"/>
      <c r="E108" s="16"/>
    </row>
    <row r="109" ht="15.75" customHeight="1">
      <c r="A109" s="147"/>
      <c r="E109" s="16"/>
    </row>
    <row r="110" ht="15.75" customHeight="1">
      <c r="A110" s="147"/>
      <c r="E110" s="16"/>
    </row>
    <row r="111" ht="15.75" customHeight="1">
      <c r="A111" s="147"/>
      <c r="E111" s="16"/>
    </row>
    <row r="112" ht="15.75" customHeight="1">
      <c r="A112" s="147"/>
      <c r="E112" s="16"/>
    </row>
    <row r="113" ht="15.75" customHeight="1">
      <c r="A113" s="147"/>
      <c r="E113" s="16"/>
    </row>
    <row r="114" ht="15.75" customHeight="1">
      <c r="A114" s="147"/>
      <c r="E114" s="16"/>
    </row>
    <row r="115" ht="15.75" customHeight="1">
      <c r="A115" s="147"/>
      <c r="E115" s="16"/>
    </row>
    <row r="116" ht="15.75" customHeight="1">
      <c r="A116" s="147"/>
      <c r="E116" s="16"/>
    </row>
    <row r="117" ht="15.75" customHeight="1">
      <c r="A117" s="147"/>
      <c r="E117" s="16"/>
    </row>
    <row r="118" ht="15.75" customHeight="1">
      <c r="A118" s="147"/>
      <c r="E118" s="16"/>
    </row>
    <row r="119" ht="15.75" customHeight="1">
      <c r="A119" s="147"/>
      <c r="E119" s="16"/>
    </row>
    <row r="120" ht="15.75" customHeight="1">
      <c r="A120" s="147"/>
      <c r="E120" s="16"/>
    </row>
    <row r="121" ht="15.75" customHeight="1">
      <c r="A121" s="147"/>
      <c r="E121" s="16"/>
    </row>
    <row r="122" ht="15.75" customHeight="1">
      <c r="A122" s="147"/>
      <c r="E122" s="16"/>
    </row>
    <row r="123" ht="15.75" customHeight="1">
      <c r="A123" s="147"/>
      <c r="E123" s="16"/>
    </row>
    <row r="124" ht="15.75" customHeight="1">
      <c r="A124" s="147"/>
      <c r="E124" s="16"/>
    </row>
    <row r="125" ht="15.75" customHeight="1">
      <c r="A125" s="147"/>
      <c r="E125" s="16"/>
    </row>
    <row r="126" ht="15.75" customHeight="1">
      <c r="A126" s="147"/>
      <c r="E126" s="16"/>
    </row>
    <row r="127" ht="15.75" customHeight="1">
      <c r="A127" s="147"/>
      <c r="E127" s="16"/>
    </row>
    <row r="128" ht="15.75" customHeight="1">
      <c r="A128" s="147"/>
      <c r="E128" s="16"/>
    </row>
    <row r="129" ht="15.75" customHeight="1">
      <c r="A129" s="147"/>
      <c r="E129" s="16"/>
    </row>
    <row r="130" ht="15.75" customHeight="1">
      <c r="A130" s="147"/>
      <c r="E130" s="16"/>
    </row>
    <row r="131" ht="15.75" customHeight="1">
      <c r="A131" s="147"/>
      <c r="E131" s="16"/>
    </row>
    <row r="132" ht="15.75" customHeight="1">
      <c r="A132" s="147"/>
      <c r="E132" s="16"/>
    </row>
    <row r="133" ht="15.75" customHeight="1">
      <c r="A133" s="147"/>
      <c r="E133" s="16"/>
    </row>
    <row r="134" ht="15.75" customHeight="1">
      <c r="A134" s="147"/>
      <c r="E134" s="16"/>
    </row>
    <row r="135" ht="15.75" customHeight="1">
      <c r="A135" s="147"/>
      <c r="E135" s="16"/>
    </row>
    <row r="136" ht="15.75" customHeight="1">
      <c r="A136" s="147"/>
      <c r="E136" s="16"/>
    </row>
    <row r="137" ht="15.75" customHeight="1">
      <c r="A137" s="147"/>
      <c r="E137" s="16"/>
    </row>
    <row r="138" ht="15.75" customHeight="1">
      <c r="A138" s="147"/>
      <c r="E138" s="16"/>
    </row>
    <row r="139" ht="15.75" customHeight="1">
      <c r="A139" s="147"/>
      <c r="E139" s="16"/>
    </row>
    <row r="140" ht="15.75" customHeight="1">
      <c r="A140" s="147"/>
      <c r="E140" s="16"/>
    </row>
    <row r="141" ht="15.75" customHeight="1">
      <c r="A141" s="147"/>
      <c r="E141" s="16"/>
    </row>
    <row r="142" ht="15.75" customHeight="1">
      <c r="A142" s="147"/>
      <c r="E142" s="16"/>
    </row>
    <row r="143" ht="15.75" customHeight="1">
      <c r="A143" s="147"/>
      <c r="E143" s="16"/>
    </row>
    <row r="144" ht="15.75" customHeight="1">
      <c r="A144" s="147"/>
      <c r="E144" s="16"/>
    </row>
    <row r="145" ht="15.75" customHeight="1">
      <c r="A145" s="147"/>
      <c r="E145" s="16"/>
    </row>
    <row r="146" ht="15.75" customHeight="1">
      <c r="A146" s="147"/>
      <c r="E146" s="16"/>
    </row>
    <row r="147" ht="15.75" customHeight="1">
      <c r="A147" s="147"/>
      <c r="E147" s="16"/>
    </row>
    <row r="148" ht="15.75" customHeight="1">
      <c r="A148" s="147"/>
      <c r="E148" s="16"/>
    </row>
    <row r="149" ht="15.75" customHeight="1">
      <c r="A149" s="147"/>
      <c r="E149" s="16"/>
    </row>
    <row r="150" ht="15.75" customHeight="1">
      <c r="A150" s="147"/>
      <c r="E150" s="16"/>
    </row>
    <row r="151" ht="15.75" customHeight="1">
      <c r="A151" s="147"/>
      <c r="E151" s="16"/>
    </row>
    <row r="152" ht="15.75" customHeight="1">
      <c r="A152" s="147"/>
      <c r="E152" s="16"/>
    </row>
    <row r="153" ht="15.75" customHeight="1">
      <c r="A153" s="147"/>
      <c r="E153" s="16"/>
    </row>
    <row r="154" ht="15.75" customHeight="1">
      <c r="A154" s="147"/>
      <c r="E154" s="16"/>
    </row>
    <row r="155" ht="15.75" customHeight="1">
      <c r="A155" s="147"/>
      <c r="E155" s="16"/>
    </row>
    <row r="156" ht="15.75" customHeight="1">
      <c r="A156" s="147"/>
      <c r="E156" s="16"/>
    </row>
    <row r="157" ht="15.75" customHeight="1">
      <c r="A157" s="147"/>
      <c r="E157" s="16"/>
    </row>
    <row r="158" ht="15.75" customHeight="1">
      <c r="A158" s="147"/>
      <c r="E158" s="16"/>
    </row>
    <row r="159" ht="15.75" customHeight="1">
      <c r="A159" s="147"/>
      <c r="E159" s="16"/>
    </row>
    <row r="160" ht="15.75" customHeight="1">
      <c r="A160" s="147"/>
      <c r="E160" s="16"/>
    </row>
    <row r="161" ht="15.75" customHeight="1">
      <c r="A161" s="147"/>
      <c r="E161" s="16"/>
    </row>
    <row r="162" ht="15.75" customHeight="1">
      <c r="A162" s="147"/>
      <c r="E162" s="16"/>
    </row>
    <row r="163" ht="15.75" customHeight="1">
      <c r="A163" s="147"/>
      <c r="E163" s="16"/>
    </row>
    <row r="164" ht="15.75" customHeight="1">
      <c r="A164" s="147"/>
      <c r="E164" s="16"/>
    </row>
    <row r="165" ht="15.75" customHeight="1">
      <c r="A165" s="147"/>
      <c r="E165" s="16"/>
    </row>
    <row r="166" ht="15.75" customHeight="1">
      <c r="A166" s="147"/>
      <c r="E166" s="16"/>
    </row>
    <row r="167" ht="15.75" customHeight="1">
      <c r="A167" s="147"/>
      <c r="E167" s="16"/>
    </row>
    <row r="168" ht="15.75" customHeight="1">
      <c r="A168" s="147"/>
      <c r="E168" s="16"/>
    </row>
    <row r="169" ht="15.75" customHeight="1">
      <c r="A169" s="147"/>
      <c r="E169" s="16"/>
    </row>
    <row r="170" ht="15.75" customHeight="1">
      <c r="A170" s="147"/>
      <c r="E170" s="16"/>
    </row>
    <row r="171" ht="15.75" customHeight="1">
      <c r="A171" s="147"/>
      <c r="E171" s="16"/>
    </row>
    <row r="172" ht="15.75" customHeight="1">
      <c r="A172" s="147"/>
      <c r="E172" s="16"/>
    </row>
    <row r="173" ht="15.75" customHeight="1">
      <c r="A173" s="147"/>
      <c r="E173" s="16"/>
    </row>
    <row r="174" ht="15.75" customHeight="1">
      <c r="A174" s="147"/>
      <c r="E174" s="16"/>
    </row>
    <row r="175" ht="15.75" customHeight="1">
      <c r="A175" s="147"/>
      <c r="E175" s="16"/>
    </row>
    <row r="176" ht="15.75" customHeight="1">
      <c r="A176" s="147"/>
      <c r="E176" s="16"/>
    </row>
    <row r="177" ht="15.75" customHeight="1">
      <c r="A177" s="147"/>
      <c r="E177" s="16"/>
    </row>
    <row r="178" ht="15.75" customHeight="1">
      <c r="A178" s="147"/>
      <c r="E178" s="16"/>
    </row>
    <row r="179" ht="15.75" customHeight="1">
      <c r="A179" s="147"/>
      <c r="E179" s="16"/>
    </row>
    <row r="180" ht="15.75" customHeight="1">
      <c r="A180" s="147"/>
      <c r="E180" s="16"/>
    </row>
    <row r="181" ht="15.75" customHeight="1">
      <c r="A181" s="147"/>
      <c r="E181" s="16"/>
    </row>
    <row r="182" ht="15.75" customHeight="1">
      <c r="A182" s="147"/>
      <c r="E182" s="16"/>
    </row>
    <row r="183" ht="15.75" customHeight="1">
      <c r="A183" s="147"/>
      <c r="E183" s="16"/>
    </row>
    <row r="184" ht="15.75" customHeight="1">
      <c r="A184" s="147"/>
      <c r="E184" s="16"/>
    </row>
    <row r="185" ht="15.75" customHeight="1">
      <c r="A185" s="147"/>
      <c r="E185" s="16"/>
    </row>
    <row r="186" ht="15.75" customHeight="1">
      <c r="A186" s="147"/>
      <c r="E186" s="16"/>
    </row>
    <row r="187" ht="15.75" customHeight="1">
      <c r="A187" s="147"/>
      <c r="E187" s="16"/>
    </row>
    <row r="188" ht="15.75" customHeight="1">
      <c r="A188" s="147"/>
      <c r="E188" s="16"/>
    </row>
    <row r="189" ht="15.75" customHeight="1">
      <c r="A189" s="147"/>
      <c r="E189" s="16"/>
    </row>
    <row r="190" ht="15.75" customHeight="1">
      <c r="A190" s="147"/>
      <c r="E190" s="16"/>
    </row>
    <row r="191" ht="15.75" customHeight="1">
      <c r="A191" s="147"/>
      <c r="E191" s="16"/>
    </row>
    <row r="192" ht="15.75" customHeight="1">
      <c r="A192" s="147"/>
      <c r="E192" s="16"/>
    </row>
    <row r="193" ht="15.75" customHeight="1">
      <c r="A193" s="147"/>
      <c r="E193" s="16"/>
    </row>
    <row r="194" ht="15.75" customHeight="1">
      <c r="A194" s="147"/>
      <c r="E194" s="16"/>
    </row>
    <row r="195" ht="15.75" customHeight="1">
      <c r="A195" s="147"/>
      <c r="E195" s="16"/>
    </row>
    <row r="196" ht="15.75" customHeight="1">
      <c r="A196" s="147"/>
      <c r="E196" s="16"/>
    </row>
    <row r="197" ht="15.75" customHeight="1">
      <c r="A197" s="147"/>
      <c r="E197" s="16"/>
    </row>
    <row r="198" ht="15.75" customHeight="1">
      <c r="A198" s="147"/>
      <c r="E198" s="16"/>
    </row>
    <row r="199" ht="15.75" customHeight="1">
      <c r="A199" s="147"/>
      <c r="E199" s="16"/>
    </row>
    <row r="200" ht="15.75" customHeight="1">
      <c r="A200" s="147"/>
      <c r="E200" s="16"/>
    </row>
    <row r="201" ht="15.75" customHeight="1">
      <c r="A201" s="147"/>
      <c r="E201" s="16"/>
    </row>
    <row r="202" ht="15.75" customHeight="1">
      <c r="A202" s="147"/>
      <c r="E202" s="16"/>
    </row>
    <row r="203" ht="15.75" customHeight="1">
      <c r="A203" s="147"/>
      <c r="E203" s="16"/>
    </row>
    <row r="204" ht="15.75" customHeight="1">
      <c r="A204" s="147"/>
      <c r="E204" s="16"/>
    </row>
    <row r="205" ht="15.75" customHeight="1">
      <c r="A205" s="147"/>
      <c r="E205" s="16"/>
    </row>
    <row r="206" ht="15.75" customHeight="1">
      <c r="A206" s="147"/>
      <c r="E206" s="16"/>
    </row>
    <row r="207" ht="15.75" customHeight="1">
      <c r="A207" s="147"/>
      <c r="E207" s="16"/>
    </row>
    <row r="208" ht="15.75" customHeight="1">
      <c r="A208" s="147"/>
      <c r="E208" s="16"/>
    </row>
    <row r="209" ht="15.75" customHeight="1">
      <c r="A209" s="147"/>
      <c r="E209" s="16"/>
    </row>
    <row r="210" ht="15.75" customHeight="1">
      <c r="A210" s="147"/>
      <c r="E210" s="16"/>
    </row>
    <row r="211" ht="15.75" customHeight="1">
      <c r="A211" s="147"/>
      <c r="E211" s="16"/>
    </row>
    <row r="212" ht="15.75" customHeight="1">
      <c r="A212" s="147"/>
      <c r="E212" s="16"/>
    </row>
    <row r="213" ht="15.75" customHeight="1">
      <c r="A213" s="147"/>
      <c r="E213" s="16"/>
    </row>
    <row r="214" ht="15.75" customHeight="1">
      <c r="A214" s="147"/>
      <c r="E214" s="16"/>
    </row>
    <row r="215" ht="15.75" customHeight="1">
      <c r="A215" s="147"/>
      <c r="E215" s="16"/>
    </row>
    <row r="216" ht="15.75" customHeight="1">
      <c r="A216" s="147"/>
      <c r="E216" s="16"/>
    </row>
    <row r="217" ht="15.75" customHeight="1">
      <c r="A217" s="147"/>
      <c r="E217" s="16"/>
    </row>
    <row r="218" ht="15.75" customHeight="1">
      <c r="A218" s="147"/>
      <c r="E218" s="16"/>
    </row>
    <row r="219" ht="15.75" customHeight="1">
      <c r="A219" s="147"/>
      <c r="E219" s="16"/>
    </row>
    <row r="220" ht="15.75" customHeight="1">
      <c r="A220" s="147"/>
      <c r="E220" s="16"/>
    </row>
    <row r="221" ht="15.75" customHeight="1">
      <c r="A221" s="147"/>
      <c r="E221" s="16"/>
    </row>
    <row r="222" ht="15.75" customHeight="1">
      <c r="A222" s="147"/>
      <c r="E222" s="16"/>
    </row>
    <row r="223" ht="15.75" customHeight="1">
      <c r="A223" s="147"/>
      <c r="E223" s="16"/>
    </row>
    <row r="224" ht="15.75" customHeight="1">
      <c r="A224" s="147"/>
      <c r="E224" s="16"/>
    </row>
    <row r="225" ht="15.75" customHeight="1">
      <c r="A225" s="147"/>
      <c r="E225" s="16"/>
    </row>
    <row r="226" ht="15.75" customHeight="1">
      <c r="A226" s="147"/>
      <c r="E226" s="16"/>
    </row>
    <row r="227" ht="15.75" customHeight="1">
      <c r="A227" s="147"/>
      <c r="E227" s="16"/>
    </row>
    <row r="228" ht="15.75" customHeight="1">
      <c r="A228" s="147"/>
      <c r="E228" s="16"/>
    </row>
    <row r="229" ht="15.75" customHeight="1">
      <c r="A229" s="147"/>
      <c r="E229" s="16"/>
    </row>
    <row r="230" ht="15.75" customHeight="1">
      <c r="A230" s="147"/>
      <c r="E230" s="16"/>
    </row>
    <row r="231" ht="15.75" customHeight="1">
      <c r="A231" s="147"/>
      <c r="E231" s="16"/>
    </row>
    <row r="232" ht="15.75" customHeight="1">
      <c r="A232" s="147"/>
      <c r="E232" s="16"/>
    </row>
    <row r="233" ht="15.75" customHeight="1">
      <c r="A233" s="147"/>
      <c r="E233" s="16"/>
    </row>
    <row r="234" ht="15.75" customHeight="1">
      <c r="A234" s="147"/>
      <c r="E234" s="16"/>
    </row>
    <row r="235" ht="15.75" customHeight="1">
      <c r="A235" s="147"/>
      <c r="E235" s="16"/>
    </row>
    <row r="236" ht="15.75" customHeight="1">
      <c r="A236" s="147"/>
      <c r="E236" s="16"/>
    </row>
    <row r="237" ht="15.75" customHeight="1">
      <c r="A237" s="147"/>
      <c r="E237" s="16"/>
    </row>
    <row r="238" ht="15.75" customHeight="1">
      <c r="A238" s="147"/>
      <c r="E238" s="16"/>
    </row>
    <row r="239" ht="15.75" customHeight="1">
      <c r="A239" s="147"/>
      <c r="E239" s="16"/>
    </row>
    <row r="240" ht="15.75" customHeight="1">
      <c r="A240" s="147"/>
      <c r="E240" s="16"/>
    </row>
    <row r="241" ht="15.75" customHeight="1">
      <c r="A241" s="147"/>
      <c r="E241" s="16"/>
    </row>
    <row r="242" ht="15.75" customHeight="1">
      <c r="A242" s="147"/>
      <c r="E242" s="16"/>
    </row>
    <row r="243" ht="15.75" customHeight="1">
      <c r="A243" s="147"/>
      <c r="E243" s="16"/>
    </row>
    <row r="244" ht="15.75" customHeight="1">
      <c r="A244" s="147"/>
      <c r="E244" s="16"/>
    </row>
    <row r="245" ht="15.75" customHeight="1">
      <c r="A245" s="147"/>
      <c r="E245" s="16"/>
    </row>
    <row r="246" ht="15.75" customHeight="1">
      <c r="A246" s="147"/>
      <c r="E246" s="16"/>
    </row>
    <row r="247" ht="15.75" customHeight="1">
      <c r="A247" s="147"/>
      <c r="E247" s="16"/>
    </row>
    <row r="248" ht="15.75" customHeight="1">
      <c r="A248" s="147"/>
      <c r="E248" s="16"/>
    </row>
    <row r="249" ht="15.75" customHeight="1">
      <c r="A249" s="147"/>
      <c r="E249" s="16"/>
    </row>
    <row r="250" ht="15.75" customHeight="1">
      <c r="A250" s="147"/>
      <c r="E250" s="16"/>
    </row>
    <row r="251" ht="15.75" customHeight="1">
      <c r="A251" s="147"/>
      <c r="E251" s="16"/>
    </row>
    <row r="252" ht="15.75" customHeight="1">
      <c r="A252" s="147"/>
      <c r="E252" s="16"/>
    </row>
    <row r="253" ht="15.75" customHeight="1">
      <c r="A253" s="147"/>
      <c r="E253" s="16"/>
    </row>
    <row r="254" ht="15.75" customHeight="1">
      <c r="A254" s="147"/>
      <c r="E254" s="16"/>
    </row>
    <row r="255" ht="15.75" customHeight="1">
      <c r="A255" s="147"/>
      <c r="E255" s="16"/>
    </row>
    <row r="256" ht="15.75" customHeight="1">
      <c r="A256" s="147"/>
      <c r="E256" s="16"/>
    </row>
    <row r="257" ht="15.75" customHeight="1">
      <c r="A257" s="147"/>
      <c r="E257" s="16"/>
    </row>
    <row r="258" ht="15.75" customHeight="1">
      <c r="A258" s="147"/>
      <c r="E258" s="16"/>
    </row>
    <row r="259" ht="15.75" customHeight="1">
      <c r="A259" s="147"/>
      <c r="E259" s="16"/>
    </row>
    <row r="260" ht="15.75" customHeight="1">
      <c r="A260" s="147"/>
      <c r="E260" s="16"/>
    </row>
    <row r="261" ht="15.75" customHeight="1">
      <c r="A261" s="147"/>
      <c r="E261" s="16"/>
    </row>
    <row r="262" ht="15.75" customHeight="1">
      <c r="A262" s="147"/>
      <c r="E262" s="16"/>
    </row>
    <row r="263" ht="15.75" customHeight="1">
      <c r="A263" s="147"/>
      <c r="E263" s="16"/>
    </row>
    <row r="264" ht="15.75" customHeight="1">
      <c r="A264" s="147"/>
      <c r="E264" s="16"/>
    </row>
    <row r="265" ht="15.75" customHeight="1">
      <c r="A265" s="147"/>
      <c r="E265" s="16"/>
    </row>
    <row r="266" ht="15.75" customHeight="1">
      <c r="A266" s="147"/>
      <c r="E266" s="16"/>
    </row>
    <row r="267" ht="15.75" customHeight="1">
      <c r="A267" s="147"/>
      <c r="E267" s="16"/>
    </row>
    <row r="268" ht="15.75" customHeight="1">
      <c r="A268" s="147"/>
      <c r="E268" s="16"/>
    </row>
    <row r="269" ht="15.75" customHeight="1">
      <c r="A269" s="147"/>
      <c r="E269" s="16"/>
    </row>
    <row r="270" ht="15.75" customHeight="1">
      <c r="A270" s="147"/>
      <c r="E270" s="16"/>
    </row>
    <row r="271" ht="15.75" customHeight="1">
      <c r="A271" s="147"/>
      <c r="E271" s="16"/>
    </row>
    <row r="272" ht="15.75" customHeight="1">
      <c r="A272" s="147"/>
      <c r="E272" s="16"/>
    </row>
    <row r="273" ht="15.75" customHeight="1">
      <c r="A273" s="147"/>
      <c r="E273" s="16"/>
    </row>
    <row r="274" ht="15.75" customHeight="1">
      <c r="A274" s="147"/>
      <c r="E274" s="16"/>
    </row>
    <row r="275" ht="15.75" customHeight="1">
      <c r="A275" s="147"/>
      <c r="E275" s="16"/>
    </row>
    <row r="276" ht="15.75" customHeight="1">
      <c r="A276" s="147"/>
      <c r="E276" s="16"/>
    </row>
    <row r="277" ht="15.75" customHeight="1">
      <c r="A277" s="147"/>
      <c r="E277" s="16"/>
    </row>
    <row r="278" ht="15.75" customHeight="1">
      <c r="A278" s="147"/>
      <c r="E278" s="16"/>
    </row>
    <row r="279" ht="15.75" customHeight="1">
      <c r="A279" s="147"/>
      <c r="E279" s="16"/>
    </row>
    <row r="280" ht="15.75" customHeight="1">
      <c r="A280" s="147"/>
      <c r="E280" s="16"/>
    </row>
    <row r="281" ht="15.75" customHeight="1">
      <c r="A281" s="147"/>
      <c r="E281" s="16"/>
    </row>
    <row r="282" ht="15.75" customHeight="1">
      <c r="A282" s="147"/>
      <c r="E282" s="16"/>
    </row>
    <row r="283" ht="15.75" customHeight="1">
      <c r="A283" s="147"/>
      <c r="E283" s="16"/>
    </row>
    <row r="284" ht="15.75" customHeight="1">
      <c r="A284" s="147"/>
      <c r="E284" s="16"/>
    </row>
    <row r="285" ht="15.75" customHeight="1">
      <c r="A285" s="147"/>
      <c r="E285" s="16"/>
    </row>
    <row r="286" ht="15.75" customHeight="1">
      <c r="A286" s="147"/>
      <c r="E286" s="16"/>
    </row>
    <row r="287" ht="15.75" customHeight="1">
      <c r="A287" s="147"/>
      <c r="E287" s="16"/>
    </row>
    <row r="288" ht="15.75" customHeight="1">
      <c r="A288" s="147"/>
      <c r="E288" s="16"/>
    </row>
    <row r="289" ht="15.75" customHeight="1">
      <c r="A289" s="147"/>
      <c r="E289" s="16"/>
    </row>
    <row r="290" ht="15.75" customHeight="1">
      <c r="A290" s="147"/>
      <c r="E290" s="16"/>
    </row>
    <row r="291" ht="15.75" customHeight="1">
      <c r="A291" s="147"/>
      <c r="E291" s="16"/>
    </row>
    <row r="292" ht="15.75" customHeight="1">
      <c r="A292" s="147"/>
      <c r="E292" s="16"/>
    </row>
    <row r="293" ht="15.75" customHeight="1">
      <c r="A293" s="147"/>
      <c r="E293" s="16"/>
    </row>
    <row r="294" ht="15.75" customHeight="1">
      <c r="A294" s="147"/>
      <c r="E294" s="16"/>
    </row>
    <row r="295" ht="15.75" customHeight="1">
      <c r="A295" s="147"/>
      <c r="E295" s="16"/>
    </row>
    <row r="296" ht="15.75" customHeight="1">
      <c r="A296" s="147"/>
      <c r="E296" s="16"/>
    </row>
    <row r="297" ht="15.75" customHeight="1">
      <c r="A297" s="147"/>
      <c r="E297" s="16"/>
    </row>
    <row r="298" ht="15.75" customHeight="1">
      <c r="A298" s="147"/>
      <c r="E298" s="16"/>
    </row>
    <row r="299" ht="15.75" customHeight="1">
      <c r="A299" s="147"/>
      <c r="E299" s="16"/>
    </row>
    <row r="300" ht="15.75" customHeight="1">
      <c r="A300" s="147"/>
      <c r="E300" s="16"/>
    </row>
    <row r="301" ht="15.75" customHeight="1">
      <c r="A301" s="147"/>
      <c r="E301" s="16"/>
    </row>
    <row r="302" ht="15.75" customHeight="1">
      <c r="A302" s="147"/>
      <c r="E302" s="16"/>
    </row>
    <row r="303" ht="15.75" customHeight="1">
      <c r="A303" s="147"/>
      <c r="E303" s="16"/>
    </row>
    <row r="304" ht="15.75" customHeight="1">
      <c r="A304" s="147"/>
      <c r="E304" s="16"/>
    </row>
    <row r="305" ht="15.75" customHeight="1">
      <c r="A305" s="147"/>
      <c r="E305" s="16"/>
    </row>
    <row r="306" ht="15.75" customHeight="1">
      <c r="A306" s="147"/>
      <c r="E306" s="16"/>
    </row>
    <row r="307" ht="15.75" customHeight="1">
      <c r="A307" s="147"/>
      <c r="E307" s="16"/>
    </row>
    <row r="308" ht="15.75" customHeight="1">
      <c r="A308" s="147"/>
      <c r="E308" s="16"/>
    </row>
    <row r="309" ht="15.75" customHeight="1">
      <c r="A309" s="147"/>
      <c r="E309" s="16"/>
    </row>
    <row r="310" ht="15.75" customHeight="1">
      <c r="A310" s="147"/>
      <c r="E310" s="16"/>
    </row>
    <row r="311" ht="15.75" customHeight="1">
      <c r="A311" s="147"/>
      <c r="E311" s="16"/>
    </row>
    <row r="312" ht="15.75" customHeight="1">
      <c r="A312" s="147"/>
      <c r="E312" s="16"/>
    </row>
    <row r="313" ht="15.75" customHeight="1">
      <c r="A313" s="147"/>
      <c r="E313" s="16"/>
    </row>
    <row r="314" ht="15.75" customHeight="1">
      <c r="A314" s="147"/>
      <c r="E314" s="16"/>
    </row>
    <row r="315" ht="15.75" customHeight="1">
      <c r="A315" s="147"/>
      <c r="E315" s="16"/>
    </row>
    <row r="316" ht="15.75" customHeight="1">
      <c r="A316" s="147"/>
      <c r="E316" s="16"/>
    </row>
    <row r="317" ht="15.75" customHeight="1">
      <c r="A317" s="147"/>
      <c r="E317" s="16"/>
    </row>
    <row r="318" ht="15.75" customHeight="1">
      <c r="A318" s="147"/>
      <c r="E318" s="16"/>
    </row>
    <row r="319" ht="15.75" customHeight="1">
      <c r="A319" s="147"/>
      <c r="E319" s="16"/>
    </row>
    <row r="320" ht="15.75" customHeight="1">
      <c r="A320" s="147"/>
      <c r="E320" s="16"/>
    </row>
    <row r="321" ht="15.75" customHeight="1">
      <c r="A321" s="147"/>
      <c r="E321" s="16"/>
    </row>
    <row r="322" ht="15.75" customHeight="1">
      <c r="A322" s="147"/>
      <c r="E322" s="16"/>
    </row>
    <row r="323" ht="15.75" customHeight="1">
      <c r="A323" s="147"/>
      <c r="E323" s="16"/>
    </row>
    <row r="324" ht="15.75" customHeight="1">
      <c r="A324" s="147"/>
      <c r="E324" s="16"/>
    </row>
    <row r="325" ht="15.75" customHeight="1">
      <c r="A325" s="147"/>
      <c r="E325" s="16"/>
    </row>
    <row r="326" ht="15.75" customHeight="1">
      <c r="A326" s="147"/>
      <c r="E326" s="16"/>
    </row>
    <row r="327" ht="15.75" customHeight="1">
      <c r="A327" s="147"/>
      <c r="E327" s="16"/>
    </row>
    <row r="328" ht="15.75" customHeight="1">
      <c r="A328" s="147"/>
      <c r="E328" s="16"/>
    </row>
    <row r="329" ht="15.75" customHeight="1">
      <c r="A329" s="147"/>
      <c r="E329" s="16"/>
    </row>
    <row r="330" ht="15.75" customHeight="1">
      <c r="A330" s="147"/>
      <c r="E330" s="16"/>
    </row>
    <row r="331" ht="15.75" customHeight="1">
      <c r="A331" s="147"/>
      <c r="E331" s="16"/>
    </row>
    <row r="332" ht="15.75" customHeight="1">
      <c r="A332" s="147"/>
      <c r="E332" s="16"/>
    </row>
    <row r="333" ht="15.75" customHeight="1">
      <c r="A333" s="147"/>
      <c r="E333" s="16"/>
    </row>
    <row r="334" ht="15.75" customHeight="1">
      <c r="A334" s="147"/>
      <c r="E334" s="16"/>
    </row>
    <row r="335" ht="15.75" customHeight="1">
      <c r="A335" s="147"/>
      <c r="E335" s="16"/>
    </row>
    <row r="336" ht="15.75" customHeight="1">
      <c r="A336" s="147"/>
      <c r="E336" s="16"/>
    </row>
    <row r="337" ht="15.75" customHeight="1">
      <c r="A337" s="147"/>
      <c r="E337" s="16"/>
    </row>
    <row r="338" ht="15.75" customHeight="1">
      <c r="A338" s="147"/>
      <c r="E338" s="16"/>
    </row>
    <row r="339" ht="15.75" customHeight="1">
      <c r="A339" s="147"/>
      <c r="E339" s="16"/>
    </row>
    <row r="340" ht="15.75" customHeight="1">
      <c r="A340" s="147"/>
      <c r="E340" s="16"/>
    </row>
    <row r="341" ht="15.75" customHeight="1">
      <c r="A341" s="147"/>
      <c r="E341" s="16"/>
    </row>
    <row r="342" ht="15.75" customHeight="1">
      <c r="A342" s="147"/>
      <c r="E342" s="16"/>
    </row>
    <row r="343" ht="15.75" customHeight="1">
      <c r="A343" s="147"/>
      <c r="E343" s="16"/>
    </row>
    <row r="344" ht="15.75" customHeight="1">
      <c r="A344" s="147"/>
      <c r="E344" s="16"/>
    </row>
    <row r="345" ht="15.75" customHeight="1">
      <c r="A345" s="147"/>
      <c r="E345" s="16"/>
    </row>
    <row r="346" ht="15.75" customHeight="1">
      <c r="A346" s="147"/>
      <c r="E346" s="16"/>
    </row>
    <row r="347" ht="15.75" customHeight="1">
      <c r="A347" s="147"/>
      <c r="E347" s="16"/>
    </row>
    <row r="348" ht="15.75" customHeight="1">
      <c r="A348" s="147"/>
      <c r="E348" s="16"/>
    </row>
    <row r="349" ht="15.75" customHeight="1">
      <c r="A349" s="147"/>
      <c r="E349" s="16"/>
    </row>
    <row r="350" ht="15.75" customHeight="1">
      <c r="A350" s="147"/>
      <c r="E350" s="16"/>
    </row>
    <row r="351" ht="15.75" customHeight="1">
      <c r="A351" s="147"/>
      <c r="E351" s="16"/>
    </row>
    <row r="352" ht="15.75" customHeight="1">
      <c r="A352" s="147"/>
      <c r="E352" s="16"/>
    </row>
    <row r="353" ht="15.75" customHeight="1">
      <c r="A353" s="147"/>
      <c r="E353" s="16"/>
    </row>
    <row r="354" ht="15.75" customHeight="1">
      <c r="A354" s="147"/>
      <c r="E354" s="16"/>
    </row>
    <row r="355" ht="15.75" customHeight="1">
      <c r="A355" s="147"/>
      <c r="E355" s="16"/>
    </row>
    <row r="356" ht="15.75" customHeight="1">
      <c r="A356" s="147"/>
      <c r="E356" s="16"/>
    </row>
    <row r="357" ht="15.75" customHeight="1">
      <c r="A357" s="147"/>
      <c r="E357" s="16"/>
    </row>
    <row r="358" ht="15.75" customHeight="1">
      <c r="A358" s="147"/>
      <c r="E358" s="16"/>
    </row>
    <row r="359" ht="15.75" customHeight="1">
      <c r="A359" s="147"/>
      <c r="E359" s="16"/>
    </row>
    <row r="360" ht="15.75" customHeight="1">
      <c r="A360" s="147"/>
      <c r="E360" s="16"/>
    </row>
    <row r="361" ht="15.75" customHeight="1">
      <c r="A361" s="147"/>
      <c r="E361" s="16"/>
    </row>
    <row r="362" ht="15.75" customHeight="1">
      <c r="A362" s="147"/>
      <c r="E362" s="16"/>
    </row>
    <row r="363" ht="15.75" customHeight="1">
      <c r="A363" s="147"/>
      <c r="E363" s="16"/>
    </row>
    <row r="364" ht="15.75" customHeight="1">
      <c r="A364" s="147"/>
      <c r="E364" s="16"/>
    </row>
    <row r="365" ht="15.75" customHeight="1">
      <c r="A365" s="147"/>
      <c r="E365" s="16"/>
    </row>
    <row r="366" ht="15.75" customHeight="1">
      <c r="A366" s="147"/>
      <c r="E366" s="16"/>
    </row>
    <row r="367" ht="15.75" customHeight="1">
      <c r="A367" s="147"/>
      <c r="E367" s="16"/>
    </row>
    <row r="368" ht="15.75" customHeight="1">
      <c r="A368" s="147"/>
      <c r="E368" s="16"/>
    </row>
    <row r="369" ht="15.75" customHeight="1">
      <c r="A369" s="147"/>
      <c r="E369" s="16"/>
    </row>
    <row r="370" ht="15.75" customHeight="1">
      <c r="A370" s="147"/>
      <c r="E370" s="16"/>
    </row>
    <row r="371" ht="15.75" customHeight="1">
      <c r="A371" s="147"/>
      <c r="E371" s="16"/>
    </row>
    <row r="372" ht="15.75" customHeight="1">
      <c r="A372" s="147"/>
      <c r="E372" s="16"/>
    </row>
    <row r="373" ht="15.75" customHeight="1">
      <c r="A373" s="147"/>
      <c r="E373" s="16"/>
    </row>
    <row r="374" ht="15.75" customHeight="1">
      <c r="A374" s="147"/>
      <c r="E374" s="16"/>
    </row>
    <row r="375" ht="15.75" customHeight="1">
      <c r="A375" s="147"/>
      <c r="E375" s="16"/>
    </row>
    <row r="376" ht="15.75" customHeight="1">
      <c r="A376" s="147"/>
      <c r="E376" s="16"/>
    </row>
    <row r="377" ht="15.75" customHeight="1">
      <c r="A377" s="147"/>
      <c r="E377" s="16"/>
    </row>
    <row r="378" ht="15.75" customHeight="1">
      <c r="A378" s="147"/>
      <c r="E378" s="16"/>
    </row>
    <row r="379" ht="15.75" customHeight="1">
      <c r="A379" s="147"/>
      <c r="E379" s="16"/>
    </row>
    <row r="380" ht="15.75" customHeight="1">
      <c r="A380" s="147"/>
      <c r="E380" s="16"/>
    </row>
    <row r="381" ht="15.75" customHeight="1">
      <c r="A381" s="147"/>
      <c r="E381" s="16"/>
    </row>
    <row r="382" ht="15.75" customHeight="1">
      <c r="A382" s="147"/>
      <c r="E382" s="16"/>
    </row>
    <row r="383" ht="15.75" customHeight="1">
      <c r="A383" s="147"/>
      <c r="E383" s="16"/>
    </row>
    <row r="384" ht="15.75" customHeight="1">
      <c r="A384" s="147"/>
      <c r="E384" s="16"/>
    </row>
    <row r="385" ht="15.75" customHeight="1">
      <c r="A385" s="147"/>
      <c r="E385" s="16"/>
    </row>
    <row r="386" ht="15.75" customHeight="1">
      <c r="A386" s="147"/>
      <c r="E386" s="16"/>
    </row>
    <row r="387" ht="15.75" customHeight="1">
      <c r="A387" s="147"/>
      <c r="E387" s="16"/>
    </row>
    <row r="388" ht="15.75" customHeight="1">
      <c r="A388" s="147"/>
      <c r="E388" s="16"/>
    </row>
    <row r="389" ht="15.75" customHeight="1">
      <c r="A389" s="147"/>
      <c r="E389" s="16"/>
    </row>
    <row r="390" ht="15.75" customHeight="1">
      <c r="A390" s="147"/>
      <c r="E390" s="16"/>
    </row>
    <row r="391" ht="15.75" customHeight="1">
      <c r="A391" s="147"/>
      <c r="E391" s="16"/>
    </row>
    <row r="392" ht="15.75" customHeight="1">
      <c r="A392" s="147"/>
      <c r="E392" s="16"/>
    </row>
    <row r="393" ht="15.75" customHeight="1">
      <c r="A393" s="147"/>
      <c r="E393" s="16"/>
    </row>
    <row r="394" ht="15.75" customHeight="1">
      <c r="A394" s="147"/>
      <c r="E394" s="16"/>
    </row>
    <row r="395" ht="15.75" customHeight="1">
      <c r="A395" s="147"/>
      <c r="E395" s="16"/>
    </row>
    <row r="396" ht="15.75" customHeight="1">
      <c r="A396" s="147"/>
      <c r="E396" s="16"/>
    </row>
    <row r="397" ht="15.75" customHeight="1">
      <c r="A397" s="147"/>
      <c r="E397" s="16"/>
    </row>
    <row r="398" ht="15.75" customHeight="1">
      <c r="A398" s="147"/>
      <c r="E398" s="16"/>
    </row>
    <row r="399" ht="15.75" customHeight="1">
      <c r="A399" s="147"/>
      <c r="E399" s="16"/>
    </row>
    <row r="400" ht="15.75" customHeight="1">
      <c r="A400" s="147"/>
      <c r="E400" s="16"/>
    </row>
    <row r="401" ht="15.75" customHeight="1">
      <c r="A401" s="147"/>
      <c r="E401" s="16"/>
    </row>
    <row r="402" ht="15.75" customHeight="1">
      <c r="A402" s="147"/>
      <c r="E402" s="16"/>
    </row>
    <row r="403" ht="15.75" customHeight="1">
      <c r="A403" s="147"/>
      <c r="E403" s="16"/>
    </row>
    <row r="404" ht="15.75" customHeight="1">
      <c r="A404" s="147"/>
      <c r="E404" s="16"/>
    </row>
    <row r="405" ht="15.75" customHeight="1">
      <c r="A405" s="147"/>
      <c r="E405" s="16"/>
    </row>
    <row r="406" ht="15.75" customHeight="1">
      <c r="A406" s="147"/>
      <c r="E406" s="16"/>
    </row>
    <row r="407" ht="15.75" customHeight="1">
      <c r="A407" s="147"/>
      <c r="E407" s="16"/>
    </row>
    <row r="408" ht="15.75" customHeight="1">
      <c r="A408" s="147"/>
      <c r="E408" s="16"/>
    </row>
    <row r="409" ht="15.75" customHeight="1">
      <c r="A409" s="147"/>
      <c r="E409" s="16"/>
    </row>
    <row r="410" ht="15.75" customHeight="1">
      <c r="A410" s="147"/>
      <c r="E410" s="16"/>
    </row>
    <row r="411" ht="15.75" customHeight="1">
      <c r="A411" s="147"/>
      <c r="E411" s="16"/>
    </row>
    <row r="412" ht="15.75" customHeight="1">
      <c r="A412" s="147"/>
      <c r="E412" s="16"/>
    </row>
    <row r="413" ht="15.75" customHeight="1">
      <c r="A413" s="147"/>
      <c r="E413" s="16"/>
    </row>
    <row r="414" ht="15.75" customHeight="1">
      <c r="A414" s="147"/>
      <c r="E414" s="16"/>
    </row>
    <row r="415" ht="15.75" customHeight="1">
      <c r="A415" s="147"/>
      <c r="E415" s="16"/>
    </row>
    <row r="416" ht="15.75" customHeight="1">
      <c r="A416" s="147"/>
      <c r="E416" s="16"/>
    </row>
    <row r="417" ht="15.75" customHeight="1">
      <c r="A417" s="147"/>
      <c r="E417" s="16"/>
    </row>
    <row r="418" ht="15.75" customHeight="1">
      <c r="A418" s="147"/>
      <c r="E418" s="16"/>
    </row>
    <row r="419" ht="15.75" customHeight="1">
      <c r="A419" s="147"/>
      <c r="E419" s="16"/>
    </row>
    <row r="420" ht="15.75" customHeight="1">
      <c r="A420" s="147"/>
      <c r="E420" s="16"/>
    </row>
    <row r="421" ht="15.75" customHeight="1">
      <c r="A421" s="147"/>
      <c r="E421" s="16"/>
    </row>
    <row r="422" ht="15.75" customHeight="1">
      <c r="A422" s="147"/>
      <c r="E422" s="16"/>
    </row>
    <row r="423" ht="15.75" customHeight="1">
      <c r="A423" s="147"/>
      <c r="E423" s="16"/>
    </row>
    <row r="424" ht="15.75" customHeight="1">
      <c r="A424" s="147"/>
      <c r="E424" s="16"/>
    </row>
    <row r="425" ht="15.75" customHeight="1">
      <c r="A425" s="147"/>
      <c r="E425" s="16"/>
    </row>
    <row r="426" ht="15.75" customHeight="1">
      <c r="A426" s="147"/>
      <c r="E426" s="16"/>
    </row>
    <row r="427" ht="15.75" customHeight="1">
      <c r="A427" s="147"/>
      <c r="E427" s="16"/>
    </row>
    <row r="428" ht="15.75" customHeight="1">
      <c r="A428" s="147"/>
      <c r="E428" s="16"/>
    </row>
    <row r="429" ht="15.75" customHeight="1">
      <c r="A429" s="147"/>
      <c r="E429" s="16"/>
    </row>
    <row r="430" ht="15.75" customHeight="1">
      <c r="A430" s="147"/>
      <c r="E430" s="16"/>
    </row>
    <row r="431" ht="15.75" customHeight="1">
      <c r="A431" s="147"/>
      <c r="E431" s="16"/>
    </row>
    <row r="432" ht="15.75" customHeight="1">
      <c r="A432" s="147"/>
      <c r="E432" s="16"/>
    </row>
    <row r="433" ht="15.75" customHeight="1">
      <c r="A433" s="147"/>
      <c r="E433" s="16"/>
    </row>
    <row r="434" ht="15.75" customHeight="1">
      <c r="A434" s="147"/>
      <c r="E434" s="16"/>
    </row>
    <row r="435" ht="15.75" customHeight="1">
      <c r="A435" s="147"/>
      <c r="E435" s="16"/>
    </row>
    <row r="436" ht="15.75" customHeight="1">
      <c r="A436" s="147"/>
      <c r="E436" s="16"/>
    </row>
    <row r="437" ht="15.75" customHeight="1">
      <c r="A437" s="147"/>
      <c r="E437" s="16"/>
    </row>
    <row r="438" ht="15.75" customHeight="1">
      <c r="A438" s="147"/>
      <c r="E438" s="16"/>
    </row>
    <row r="439" ht="15.75" customHeight="1">
      <c r="A439" s="147"/>
      <c r="E439" s="16"/>
    </row>
    <row r="440" ht="15.75" customHeight="1">
      <c r="A440" s="147"/>
      <c r="E440" s="16"/>
    </row>
    <row r="441" ht="15.75" customHeight="1">
      <c r="A441" s="147"/>
      <c r="E441" s="16"/>
    </row>
    <row r="442" ht="15.75" customHeight="1">
      <c r="A442" s="147"/>
      <c r="E442" s="16"/>
    </row>
    <row r="443" ht="15.75" customHeight="1">
      <c r="A443" s="147"/>
      <c r="E443" s="16"/>
    </row>
    <row r="444" ht="15.75" customHeight="1">
      <c r="A444" s="147"/>
      <c r="E444" s="16"/>
    </row>
    <row r="445" ht="15.75" customHeight="1">
      <c r="A445" s="147"/>
      <c r="E445" s="16"/>
    </row>
    <row r="446" ht="15.75" customHeight="1">
      <c r="A446" s="147"/>
      <c r="E446" s="16"/>
    </row>
    <row r="447" ht="15.75" customHeight="1">
      <c r="A447" s="147"/>
      <c r="E447" s="16"/>
    </row>
    <row r="448" ht="15.75" customHeight="1">
      <c r="A448" s="147"/>
      <c r="E448" s="16"/>
    </row>
    <row r="449" ht="15.75" customHeight="1">
      <c r="A449" s="147"/>
      <c r="E449" s="16"/>
    </row>
    <row r="450" ht="15.75" customHeight="1">
      <c r="A450" s="147"/>
      <c r="E450" s="16"/>
    </row>
    <row r="451" ht="15.75" customHeight="1">
      <c r="A451" s="147"/>
      <c r="E451" s="16"/>
    </row>
    <row r="452" ht="15.75" customHeight="1">
      <c r="A452" s="147"/>
      <c r="E452" s="16"/>
    </row>
    <row r="453" ht="15.75" customHeight="1">
      <c r="A453" s="147"/>
      <c r="E453" s="16"/>
    </row>
    <row r="454" ht="15.75" customHeight="1">
      <c r="A454" s="147"/>
      <c r="E454" s="16"/>
    </row>
    <row r="455" ht="15.75" customHeight="1">
      <c r="A455" s="147"/>
      <c r="E455" s="16"/>
    </row>
    <row r="456" ht="15.75" customHeight="1">
      <c r="A456" s="147"/>
      <c r="E456" s="16"/>
    </row>
    <row r="457" ht="15.75" customHeight="1">
      <c r="A457" s="147"/>
      <c r="E457" s="16"/>
    </row>
    <row r="458" ht="15.75" customHeight="1">
      <c r="A458" s="147"/>
      <c r="E458" s="16"/>
    </row>
    <row r="459" ht="15.75" customHeight="1">
      <c r="A459" s="147"/>
      <c r="E459" s="16"/>
    </row>
    <row r="460" ht="15.75" customHeight="1">
      <c r="A460" s="147"/>
      <c r="E460" s="16"/>
    </row>
    <row r="461" ht="15.75" customHeight="1">
      <c r="A461" s="147"/>
      <c r="E461" s="16"/>
    </row>
    <row r="462" ht="15.75" customHeight="1">
      <c r="A462" s="147"/>
      <c r="E462" s="16"/>
    </row>
    <row r="463" ht="15.75" customHeight="1">
      <c r="A463" s="147"/>
      <c r="E463" s="16"/>
    </row>
    <row r="464" ht="15.75" customHeight="1">
      <c r="A464" s="147"/>
      <c r="E464" s="16"/>
    </row>
    <row r="465" ht="15.75" customHeight="1">
      <c r="A465" s="147"/>
      <c r="E465" s="16"/>
    </row>
    <row r="466" ht="15.75" customHeight="1">
      <c r="A466" s="147"/>
      <c r="E466" s="16"/>
    </row>
    <row r="467" ht="15.75" customHeight="1">
      <c r="A467" s="147"/>
      <c r="E467" s="16"/>
    </row>
    <row r="468" ht="15.75" customHeight="1">
      <c r="A468" s="147"/>
      <c r="E468" s="16"/>
    </row>
    <row r="469" ht="15.75" customHeight="1">
      <c r="A469" s="147"/>
      <c r="E469" s="16"/>
    </row>
    <row r="470" ht="15.75" customHeight="1">
      <c r="A470" s="147"/>
      <c r="E470" s="16"/>
    </row>
    <row r="471" ht="15.75" customHeight="1">
      <c r="A471" s="147"/>
      <c r="E471" s="16"/>
    </row>
    <row r="472" ht="15.75" customHeight="1">
      <c r="A472" s="147"/>
      <c r="E472" s="16"/>
    </row>
    <row r="473" ht="15.75" customHeight="1">
      <c r="A473" s="147"/>
      <c r="E473" s="16"/>
    </row>
    <row r="474" ht="15.75" customHeight="1">
      <c r="A474" s="147"/>
      <c r="E474" s="16"/>
    </row>
    <row r="475" ht="15.75" customHeight="1">
      <c r="A475" s="147"/>
      <c r="E475" s="16"/>
    </row>
    <row r="476" ht="15.75" customHeight="1">
      <c r="A476" s="147"/>
      <c r="E476" s="16"/>
    </row>
    <row r="477" ht="15.75" customHeight="1">
      <c r="A477" s="147"/>
      <c r="E477" s="16"/>
    </row>
    <row r="478" ht="15.75" customHeight="1">
      <c r="A478" s="147"/>
      <c r="E478" s="16"/>
    </row>
    <row r="479" ht="15.75" customHeight="1">
      <c r="A479" s="147"/>
      <c r="E479" s="16"/>
    </row>
    <row r="480" ht="15.75" customHeight="1">
      <c r="A480" s="147"/>
      <c r="E480" s="16"/>
    </row>
    <row r="481" ht="15.75" customHeight="1">
      <c r="A481" s="147"/>
      <c r="E481" s="16"/>
    </row>
    <row r="482" ht="15.75" customHeight="1">
      <c r="A482" s="147"/>
      <c r="E482" s="16"/>
    </row>
    <row r="483" ht="15.75" customHeight="1">
      <c r="A483" s="147"/>
      <c r="E483" s="16"/>
    </row>
    <row r="484" ht="15.75" customHeight="1">
      <c r="A484" s="147"/>
      <c r="E484" s="16"/>
    </row>
    <row r="485" ht="15.75" customHeight="1">
      <c r="A485" s="147"/>
      <c r="E485" s="16"/>
    </row>
    <row r="486" ht="15.75" customHeight="1">
      <c r="A486" s="147"/>
      <c r="E486" s="16"/>
    </row>
    <row r="487" ht="15.75" customHeight="1">
      <c r="A487" s="147"/>
      <c r="E487" s="16"/>
    </row>
    <row r="488" ht="15.75" customHeight="1">
      <c r="A488" s="147"/>
      <c r="E488" s="16"/>
    </row>
    <row r="489" ht="15.75" customHeight="1">
      <c r="A489" s="147"/>
      <c r="E489" s="16"/>
    </row>
    <row r="490" ht="15.75" customHeight="1">
      <c r="A490" s="147"/>
      <c r="E490" s="16"/>
    </row>
    <row r="491" ht="15.75" customHeight="1">
      <c r="A491" s="147"/>
      <c r="E491" s="16"/>
    </row>
    <row r="492" ht="15.75" customHeight="1">
      <c r="A492" s="147"/>
      <c r="E492" s="16"/>
    </row>
    <row r="493" ht="15.75" customHeight="1">
      <c r="A493" s="147"/>
      <c r="E493" s="16"/>
    </row>
    <row r="494" ht="15.75" customHeight="1">
      <c r="A494" s="147"/>
      <c r="E494" s="16"/>
    </row>
    <row r="495" ht="15.75" customHeight="1">
      <c r="A495" s="147"/>
      <c r="E495" s="16"/>
    </row>
    <row r="496" ht="15.75" customHeight="1">
      <c r="A496" s="147"/>
      <c r="E496" s="16"/>
    </row>
    <row r="497" ht="15.75" customHeight="1">
      <c r="A497" s="147"/>
      <c r="E497" s="16"/>
    </row>
    <row r="498" ht="15.75" customHeight="1">
      <c r="A498" s="147"/>
      <c r="E498" s="16"/>
    </row>
    <row r="499" ht="15.75" customHeight="1">
      <c r="A499" s="147"/>
      <c r="E499" s="16"/>
    </row>
    <row r="500" ht="15.75" customHeight="1">
      <c r="A500" s="147"/>
      <c r="E500" s="16"/>
    </row>
    <row r="501" ht="15.75" customHeight="1">
      <c r="A501" s="147"/>
      <c r="E501" s="16"/>
    </row>
    <row r="502" ht="15.75" customHeight="1">
      <c r="A502" s="147"/>
      <c r="E502" s="16"/>
    </row>
    <row r="503" ht="15.75" customHeight="1">
      <c r="A503" s="147"/>
      <c r="E503" s="16"/>
    </row>
    <row r="504" ht="15.75" customHeight="1">
      <c r="A504" s="147"/>
      <c r="E504" s="16"/>
    </row>
    <row r="505" ht="15.75" customHeight="1">
      <c r="A505" s="147"/>
      <c r="E505" s="16"/>
    </row>
    <row r="506" ht="15.75" customHeight="1">
      <c r="A506" s="147"/>
      <c r="E506" s="16"/>
    </row>
    <row r="507" ht="15.75" customHeight="1">
      <c r="A507" s="147"/>
      <c r="E507" s="16"/>
    </row>
    <row r="508" ht="15.75" customHeight="1">
      <c r="A508" s="147"/>
      <c r="E508" s="16"/>
    </row>
    <row r="509" ht="15.75" customHeight="1">
      <c r="A509" s="147"/>
      <c r="E509" s="16"/>
    </row>
    <row r="510" ht="15.75" customHeight="1">
      <c r="A510" s="147"/>
      <c r="E510" s="16"/>
    </row>
    <row r="511" ht="15.75" customHeight="1">
      <c r="A511" s="147"/>
      <c r="E511" s="16"/>
    </row>
    <row r="512" ht="15.75" customHeight="1">
      <c r="A512" s="147"/>
      <c r="E512" s="16"/>
    </row>
    <row r="513" ht="15.75" customHeight="1">
      <c r="A513" s="147"/>
      <c r="E513" s="16"/>
    </row>
    <row r="514" ht="15.75" customHeight="1">
      <c r="A514" s="147"/>
      <c r="E514" s="16"/>
    </row>
    <row r="515" ht="15.75" customHeight="1">
      <c r="A515" s="147"/>
      <c r="E515" s="16"/>
    </row>
    <row r="516" ht="15.75" customHeight="1">
      <c r="A516" s="147"/>
      <c r="E516" s="16"/>
    </row>
    <row r="517" ht="15.75" customHeight="1">
      <c r="A517" s="147"/>
      <c r="E517" s="16"/>
    </row>
    <row r="518" ht="15.75" customHeight="1">
      <c r="A518" s="147"/>
      <c r="E518" s="16"/>
    </row>
    <row r="519" ht="15.75" customHeight="1">
      <c r="A519" s="147"/>
      <c r="E519" s="16"/>
    </row>
    <row r="520" ht="15.75" customHeight="1">
      <c r="A520" s="147"/>
      <c r="E520" s="16"/>
    </row>
    <row r="521" ht="15.75" customHeight="1">
      <c r="A521" s="147"/>
      <c r="E521" s="16"/>
    </row>
    <row r="522" ht="15.75" customHeight="1">
      <c r="A522" s="147"/>
      <c r="E522" s="16"/>
    </row>
    <row r="523" ht="15.75" customHeight="1">
      <c r="A523" s="147"/>
      <c r="E523" s="16"/>
    </row>
    <row r="524" ht="15.75" customHeight="1">
      <c r="A524" s="147"/>
      <c r="E524" s="16"/>
    </row>
    <row r="525" ht="15.75" customHeight="1">
      <c r="A525" s="147"/>
      <c r="E525" s="16"/>
    </row>
    <row r="526" ht="15.75" customHeight="1">
      <c r="A526" s="147"/>
      <c r="E526" s="16"/>
    </row>
    <row r="527" ht="15.75" customHeight="1">
      <c r="A527" s="147"/>
      <c r="E527" s="16"/>
    </row>
    <row r="528" ht="15.75" customHeight="1">
      <c r="A528" s="147"/>
      <c r="E528" s="16"/>
    </row>
    <row r="529" ht="15.75" customHeight="1">
      <c r="A529" s="147"/>
      <c r="E529" s="16"/>
    </row>
    <row r="530" ht="15.75" customHeight="1">
      <c r="A530" s="147"/>
      <c r="E530" s="16"/>
    </row>
    <row r="531" ht="15.75" customHeight="1">
      <c r="A531" s="147"/>
      <c r="E531" s="16"/>
    </row>
    <row r="532" ht="15.75" customHeight="1">
      <c r="A532" s="147"/>
      <c r="E532" s="16"/>
    </row>
    <row r="533" ht="15.75" customHeight="1">
      <c r="A533" s="147"/>
      <c r="E533" s="16"/>
    </row>
    <row r="534" ht="15.75" customHeight="1">
      <c r="A534" s="147"/>
      <c r="E534" s="16"/>
    </row>
    <row r="535" ht="15.75" customHeight="1">
      <c r="A535" s="147"/>
      <c r="E535" s="16"/>
    </row>
    <row r="536" ht="15.75" customHeight="1">
      <c r="A536" s="147"/>
      <c r="E536" s="16"/>
    </row>
    <row r="537" ht="15.75" customHeight="1">
      <c r="A537" s="147"/>
      <c r="E537" s="16"/>
    </row>
    <row r="538" ht="15.75" customHeight="1">
      <c r="A538" s="147"/>
      <c r="E538" s="16"/>
    </row>
    <row r="539" ht="15.75" customHeight="1">
      <c r="A539" s="147"/>
      <c r="E539" s="16"/>
    </row>
    <row r="540" ht="15.75" customHeight="1">
      <c r="A540" s="147"/>
      <c r="E540" s="16"/>
    </row>
    <row r="541" ht="15.75" customHeight="1">
      <c r="A541" s="147"/>
      <c r="E541" s="16"/>
    </row>
    <row r="542" ht="15.75" customHeight="1">
      <c r="A542" s="147"/>
      <c r="E542" s="16"/>
    </row>
    <row r="543" ht="15.75" customHeight="1">
      <c r="A543" s="147"/>
      <c r="E543" s="16"/>
    </row>
    <row r="544" ht="15.75" customHeight="1">
      <c r="A544" s="147"/>
      <c r="E544" s="16"/>
    </row>
    <row r="545" ht="15.75" customHeight="1">
      <c r="A545" s="147"/>
      <c r="E545" s="16"/>
    </row>
    <row r="546" ht="15.75" customHeight="1">
      <c r="A546" s="147"/>
      <c r="E546" s="16"/>
    </row>
    <row r="547" ht="15.75" customHeight="1">
      <c r="A547" s="147"/>
      <c r="E547" s="16"/>
    </row>
    <row r="548" ht="15.75" customHeight="1">
      <c r="A548" s="147"/>
      <c r="E548" s="16"/>
    </row>
    <row r="549" ht="15.75" customHeight="1">
      <c r="A549" s="147"/>
      <c r="E549" s="16"/>
    </row>
    <row r="550" ht="15.75" customHeight="1">
      <c r="A550" s="147"/>
      <c r="E550" s="16"/>
    </row>
    <row r="551" ht="15.75" customHeight="1">
      <c r="A551" s="147"/>
      <c r="E551" s="16"/>
    </row>
    <row r="552" ht="15.75" customHeight="1">
      <c r="A552" s="147"/>
      <c r="E552" s="16"/>
    </row>
    <row r="553" ht="15.75" customHeight="1">
      <c r="A553" s="147"/>
      <c r="E553" s="16"/>
    </row>
    <row r="554" ht="15.75" customHeight="1">
      <c r="A554" s="147"/>
      <c r="E554" s="16"/>
    </row>
    <row r="555" ht="15.75" customHeight="1">
      <c r="A555" s="147"/>
      <c r="E555" s="16"/>
    </row>
    <row r="556" ht="15.75" customHeight="1">
      <c r="A556" s="147"/>
      <c r="E556" s="16"/>
    </row>
    <row r="557" ht="15.75" customHeight="1">
      <c r="A557" s="147"/>
      <c r="E557" s="16"/>
    </row>
    <row r="558" ht="15.75" customHeight="1">
      <c r="A558" s="147"/>
      <c r="E558" s="16"/>
    </row>
    <row r="559" ht="15.75" customHeight="1">
      <c r="A559" s="147"/>
      <c r="E559" s="16"/>
    </row>
    <row r="560" ht="15.75" customHeight="1">
      <c r="A560" s="147"/>
      <c r="E560" s="16"/>
    </row>
    <row r="561" ht="15.75" customHeight="1">
      <c r="A561" s="147"/>
      <c r="E561" s="16"/>
    </row>
    <row r="562" ht="15.75" customHeight="1">
      <c r="A562" s="147"/>
      <c r="E562" s="16"/>
    </row>
    <row r="563" ht="15.75" customHeight="1">
      <c r="A563" s="147"/>
      <c r="E563" s="16"/>
    </row>
    <row r="564" ht="15.75" customHeight="1">
      <c r="A564" s="147"/>
      <c r="E564" s="16"/>
    </row>
    <row r="565" ht="15.75" customHeight="1">
      <c r="A565" s="147"/>
      <c r="E565" s="16"/>
    </row>
    <row r="566" ht="15.75" customHeight="1">
      <c r="A566" s="147"/>
      <c r="E566" s="16"/>
    </row>
    <row r="567" ht="15.75" customHeight="1">
      <c r="A567" s="147"/>
      <c r="E567" s="16"/>
    </row>
    <row r="568" ht="15.75" customHeight="1">
      <c r="A568" s="147"/>
      <c r="E568" s="16"/>
    </row>
    <row r="569" ht="15.75" customHeight="1">
      <c r="A569" s="147"/>
      <c r="E569" s="16"/>
    </row>
    <row r="570" ht="15.75" customHeight="1">
      <c r="A570" s="147"/>
      <c r="E570" s="16"/>
    </row>
    <row r="571" ht="15.75" customHeight="1">
      <c r="A571" s="147"/>
      <c r="E571" s="16"/>
    </row>
    <row r="572" ht="15.75" customHeight="1">
      <c r="A572" s="147"/>
      <c r="E572" s="16"/>
    </row>
    <row r="573" ht="15.75" customHeight="1">
      <c r="A573" s="147"/>
      <c r="E573" s="16"/>
    </row>
    <row r="574" ht="15.75" customHeight="1">
      <c r="A574" s="147"/>
      <c r="E574" s="16"/>
    </row>
    <row r="575" ht="15.75" customHeight="1">
      <c r="A575" s="147"/>
      <c r="E575" s="16"/>
    </row>
    <row r="576" ht="15.75" customHeight="1">
      <c r="A576" s="147"/>
      <c r="E576" s="16"/>
    </row>
    <row r="577" ht="15.75" customHeight="1">
      <c r="A577" s="147"/>
      <c r="E577" s="16"/>
    </row>
    <row r="578" ht="15.75" customHeight="1">
      <c r="A578" s="147"/>
      <c r="E578" s="16"/>
    </row>
    <row r="579" ht="15.75" customHeight="1">
      <c r="A579" s="147"/>
      <c r="E579" s="16"/>
    </row>
    <row r="580" ht="15.75" customHeight="1">
      <c r="A580" s="147"/>
      <c r="E580" s="16"/>
    </row>
    <row r="581" ht="15.75" customHeight="1">
      <c r="A581" s="147"/>
      <c r="E581" s="16"/>
    </row>
    <row r="582" ht="15.75" customHeight="1">
      <c r="A582" s="147"/>
      <c r="E582" s="16"/>
    </row>
    <row r="583" ht="15.75" customHeight="1">
      <c r="A583" s="147"/>
      <c r="E583" s="16"/>
    </row>
    <row r="584" ht="15.75" customHeight="1">
      <c r="A584" s="147"/>
      <c r="E584" s="16"/>
    </row>
    <row r="585" ht="15.75" customHeight="1">
      <c r="A585" s="147"/>
      <c r="E585" s="16"/>
    </row>
    <row r="586" ht="15.75" customHeight="1">
      <c r="A586" s="147"/>
      <c r="E586" s="16"/>
    </row>
    <row r="587" ht="15.75" customHeight="1">
      <c r="A587" s="147"/>
      <c r="E587" s="16"/>
    </row>
    <row r="588" ht="15.75" customHeight="1">
      <c r="A588" s="147"/>
      <c r="E588" s="16"/>
    </row>
    <row r="589" ht="15.75" customHeight="1">
      <c r="A589" s="147"/>
      <c r="E589" s="16"/>
    </row>
    <row r="590" ht="15.75" customHeight="1">
      <c r="A590" s="147"/>
      <c r="E590" s="16"/>
    </row>
    <row r="591" ht="15.75" customHeight="1">
      <c r="A591" s="147"/>
      <c r="E591" s="16"/>
    </row>
    <row r="592" ht="15.75" customHeight="1">
      <c r="A592" s="147"/>
      <c r="E592" s="16"/>
    </row>
    <row r="593" ht="15.75" customHeight="1">
      <c r="A593" s="147"/>
      <c r="E593" s="16"/>
    </row>
    <row r="594" ht="15.75" customHeight="1">
      <c r="A594" s="147"/>
      <c r="E594" s="16"/>
    </row>
    <row r="595" ht="15.75" customHeight="1">
      <c r="A595" s="147"/>
      <c r="E595" s="16"/>
    </row>
    <row r="596" ht="15.75" customHeight="1">
      <c r="A596" s="147"/>
      <c r="E596" s="16"/>
    </row>
    <row r="597" ht="15.75" customHeight="1">
      <c r="A597" s="147"/>
      <c r="E597" s="16"/>
    </row>
    <row r="598" ht="15.75" customHeight="1">
      <c r="A598" s="147"/>
      <c r="E598" s="16"/>
    </row>
    <row r="599" ht="15.75" customHeight="1">
      <c r="A599" s="147"/>
      <c r="E599" s="16"/>
    </row>
    <row r="600" ht="15.75" customHeight="1">
      <c r="A600" s="147"/>
      <c r="E600" s="16"/>
    </row>
    <row r="601" ht="15.75" customHeight="1">
      <c r="A601" s="147"/>
      <c r="E601" s="16"/>
    </row>
    <row r="602" ht="15.75" customHeight="1">
      <c r="A602" s="147"/>
      <c r="E602" s="16"/>
    </row>
    <row r="603" ht="15.75" customHeight="1">
      <c r="A603" s="147"/>
      <c r="E603" s="16"/>
    </row>
    <row r="604" ht="15.75" customHeight="1">
      <c r="A604" s="147"/>
      <c r="E604" s="16"/>
    </row>
    <row r="605" ht="15.75" customHeight="1">
      <c r="A605" s="147"/>
      <c r="E605" s="16"/>
    </row>
    <row r="606" ht="15.75" customHeight="1">
      <c r="A606" s="147"/>
      <c r="E606" s="16"/>
    </row>
    <row r="607" ht="15.75" customHeight="1">
      <c r="A607" s="147"/>
      <c r="E607" s="16"/>
    </row>
    <row r="608" ht="15.75" customHeight="1">
      <c r="A608" s="147"/>
      <c r="E608" s="16"/>
    </row>
    <row r="609" ht="15.75" customHeight="1">
      <c r="A609" s="147"/>
      <c r="E609" s="16"/>
    </row>
    <row r="610" ht="15.75" customHeight="1">
      <c r="A610" s="147"/>
      <c r="E610" s="16"/>
    </row>
    <row r="611" ht="15.75" customHeight="1">
      <c r="A611" s="147"/>
      <c r="E611" s="16"/>
    </row>
    <row r="612" ht="15.75" customHeight="1">
      <c r="A612" s="147"/>
      <c r="E612" s="16"/>
    </row>
    <row r="613" ht="15.75" customHeight="1">
      <c r="A613" s="147"/>
      <c r="E613" s="16"/>
    </row>
    <row r="614" ht="15.75" customHeight="1">
      <c r="A614" s="147"/>
      <c r="E614" s="16"/>
    </row>
    <row r="615" ht="15.75" customHeight="1">
      <c r="A615" s="147"/>
      <c r="E615" s="16"/>
    </row>
    <row r="616" ht="15.75" customHeight="1">
      <c r="A616" s="147"/>
      <c r="E616" s="16"/>
    </row>
    <row r="617" ht="15.75" customHeight="1">
      <c r="A617" s="147"/>
      <c r="E617" s="16"/>
    </row>
    <row r="618" ht="15.75" customHeight="1">
      <c r="A618" s="147"/>
      <c r="E618" s="16"/>
    </row>
    <row r="619" ht="15.75" customHeight="1">
      <c r="A619" s="147"/>
      <c r="E619" s="16"/>
    </row>
    <row r="620" ht="15.75" customHeight="1">
      <c r="A620" s="147"/>
      <c r="E620" s="16"/>
    </row>
    <row r="621" ht="15.75" customHeight="1">
      <c r="A621" s="147"/>
      <c r="E621" s="16"/>
    </row>
    <row r="622" ht="15.75" customHeight="1">
      <c r="A622" s="147"/>
      <c r="E622" s="16"/>
    </row>
    <row r="623" ht="15.75" customHeight="1">
      <c r="A623" s="147"/>
      <c r="E623" s="16"/>
    </row>
    <row r="624" ht="15.75" customHeight="1">
      <c r="A624" s="147"/>
      <c r="E624" s="16"/>
    </row>
    <row r="625" ht="15.75" customHeight="1">
      <c r="A625" s="147"/>
      <c r="E625" s="16"/>
    </row>
    <row r="626" ht="15.75" customHeight="1">
      <c r="A626" s="147"/>
      <c r="E626" s="16"/>
    </row>
    <row r="627" ht="15.75" customHeight="1">
      <c r="A627" s="147"/>
      <c r="E627" s="16"/>
    </row>
    <row r="628" ht="15.75" customHeight="1">
      <c r="A628" s="147"/>
      <c r="E628" s="16"/>
    </row>
    <row r="629" ht="15.75" customHeight="1">
      <c r="A629" s="147"/>
      <c r="E629" s="16"/>
    </row>
    <row r="630" ht="15.75" customHeight="1">
      <c r="A630" s="147"/>
      <c r="E630" s="16"/>
    </row>
    <row r="631" ht="15.75" customHeight="1">
      <c r="A631" s="147"/>
      <c r="E631" s="16"/>
    </row>
    <row r="632" ht="15.75" customHeight="1">
      <c r="A632" s="147"/>
      <c r="E632" s="16"/>
    </row>
    <row r="633" ht="15.75" customHeight="1">
      <c r="A633" s="147"/>
      <c r="E633" s="16"/>
    </row>
    <row r="634" ht="15.75" customHeight="1">
      <c r="A634" s="147"/>
      <c r="E634" s="16"/>
    </row>
    <row r="635" ht="15.75" customHeight="1">
      <c r="A635" s="147"/>
      <c r="E635" s="16"/>
    </row>
    <row r="636" ht="15.75" customHeight="1">
      <c r="A636" s="147"/>
      <c r="E636" s="16"/>
    </row>
    <row r="637" ht="15.75" customHeight="1">
      <c r="A637" s="147"/>
      <c r="E637" s="16"/>
    </row>
    <row r="638" ht="15.75" customHeight="1">
      <c r="A638" s="147"/>
      <c r="E638" s="16"/>
    </row>
    <row r="639" ht="15.75" customHeight="1">
      <c r="A639" s="147"/>
      <c r="E639" s="16"/>
    </row>
    <row r="640" ht="15.75" customHeight="1">
      <c r="A640" s="147"/>
      <c r="E640" s="16"/>
    </row>
    <row r="641" ht="15.75" customHeight="1">
      <c r="A641" s="147"/>
      <c r="E641" s="16"/>
    </row>
    <row r="642" ht="15.75" customHeight="1">
      <c r="A642" s="147"/>
      <c r="E642" s="16"/>
    </row>
    <row r="643" ht="15.75" customHeight="1">
      <c r="A643" s="147"/>
      <c r="E643" s="16"/>
    </row>
    <row r="644" ht="15.75" customHeight="1">
      <c r="A644" s="147"/>
      <c r="E644" s="16"/>
    </row>
    <row r="645" ht="15.75" customHeight="1">
      <c r="A645" s="147"/>
      <c r="E645" s="16"/>
    </row>
    <row r="646" ht="15.75" customHeight="1">
      <c r="A646" s="147"/>
      <c r="E646" s="16"/>
    </row>
    <row r="647" ht="15.75" customHeight="1">
      <c r="A647" s="147"/>
      <c r="E647" s="16"/>
    </row>
    <row r="648" ht="15.75" customHeight="1">
      <c r="A648" s="147"/>
      <c r="E648" s="16"/>
    </row>
    <row r="649" ht="15.75" customHeight="1">
      <c r="A649" s="147"/>
      <c r="E649" s="16"/>
    </row>
    <row r="650" ht="15.75" customHeight="1">
      <c r="A650" s="147"/>
      <c r="E650" s="16"/>
    </row>
    <row r="651" ht="15.75" customHeight="1">
      <c r="A651" s="147"/>
      <c r="E651" s="16"/>
    </row>
    <row r="652" ht="15.75" customHeight="1">
      <c r="A652" s="147"/>
      <c r="E652" s="16"/>
    </row>
    <row r="653" ht="15.75" customHeight="1">
      <c r="A653" s="147"/>
      <c r="E653" s="16"/>
    </row>
    <row r="654" ht="15.75" customHeight="1">
      <c r="A654" s="147"/>
      <c r="E654" s="16"/>
    </row>
    <row r="655" ht="15.75" customHeight="1">
      <c r="A655" s="147"/>
      <c r="E655" s="16"/>
    </row>
    <row r="656" ht="15.75" customHeight="1">
      <c r="A656" s="147"/>
      <c r="E656" s="16"/>
    </row>
    <row r="657" ht="15.75" customHeight="1">
      <c r="A657" s="147"/>
      <c r="E657" s="16"/>
    </row>
    <row r="658" ht="15.75" customHeight="1">
      <c r="A658" s="147"/>
      <c r="E658" s="16"/>
    </row>
    <row r="659" ht="15.75" customHeight="1">
      <c r="A659" s="147"/>
      <c r="E659" s="16"/>
    </row>
    <row r="660" ht="15.75" customHeight="1">
      <c r="A660" s="147"/>
      <c r="E660" s="16"/>
    </row>
    <row r="661" ht="15.75" customHeight="1">
      <c r="A661" s="147"/>
      <c r="E661" s="16"/>
    </row>
    <row r="662" ht="15.75" customHeight="1">
      <c r="A662" s="147"/>
      <c r="E662" s="16"/>
    </row>
    <row r="663" ht="15.75" customHeight="1">
      <c r="A663" s="147"/>
      <c r="E663" s="16"/>
    </row>
    <row r="664" ht="15.75" customHeight="1">
      <c r="A664" s="147"/>
      <c r="E664" s="16"/>
    </row>
    <row r="665" ht="15.75" customHeight="1">
      <c r="A665" s="147"/>
      <c r="E665" s="16"/>
    </row>
    <row r="666" ht="15.75" customHeight="1">
      <c r="A666" s="147"/>
      <c r="E666" s="16"/>
    </row>
    <row r="667" ht="15.75" customHeight="1">
      <c r="A667" s="147"/>
      <c r="E667" s="16"/>
    </row>
    <row r="668" ht="15.75" customHeight="1">
      <c r="A668" s="147"/>
      <c r="E668" s="16"/>
    </row>
    <row r="669" ht="15.75" customHeight="1">
      <c r="A669" s="147"/>
      <c r="E669" s="16"/>
    </row>
    <row r="670" ht="15.75" customHeight="1">
      <c r="A670" s="147"/>
      <c r="E670" s="16"/>
    </row>
    <row r="671" ht="15.75" customHeight="1">
      <c r="A671" s="147"/>
      <c r="E671" s="16"/>
    </row>
    <row r="672" ht="15.75" customHeight="1">
      <c r="A672" s="147"/>
      <c r="E672" s="16"/>
    </row>
    <row r="673" ht="15.75" customHeight="1">
      <c r="A673" s="147"/>
      <c r="E673" s="16"/>
    </row>
    <row r="674" ht="15.75" customHeight="1">
      <c r="A674" s="147"/>
      <c r="E674" s="16"/>
    </row>
    <row r="675" ht="15.75" customHeight="1">
      <c r="A675" s="147"/>
      <c r="E675" s="16"/>
    </row>
    <row r="676" ht="15.75" customHeight="1">
      <c r="A676" s="147"/>
      <c r="E676" s="16"/>
    </row>
    <row r="677" ht="15.75" customHeight="1">
      <c r="A677" s="147"/>
      <c r="E677" s="16"/>
    </row>
    <row r="678" ht="15.75" customHeight="1">
      <c r="A678" s="147"/>
      <c r="E678" s="16"/>
    </row>
    <row r="679" ht="15.75" customHeight="1">
      <c r="A679" s="147"/>
      <c r="E679" s="16"/>
    </row>
    <row r="680" ht="15.75" customHeight="1">
      <c r="A680" s="147"/>
      <c r="E680" s="16"/>
    </row>
    <row r="681" ht="15.75" customHeight="1">
      <c r="A681" s="147"/>
      <c r="E681" s="16"/>
    </row>
    <row r="682" ht="15.75" customHeight="1">
      <c r="A682" s="147"/>
      <c r="E682" s="16"/>
    </row>
    <row r="683" ht="15.75" customHeight="1">
      <c r="A683" s="147"/>
      <c r="E683" s="16"/>
    </row>
    <row r="684" ht="15.75" customHeight="1">
      <c r="A684" s="147"/>
      <c r="E684" s="16"/>
    </row>
    <row r="685" ht="15.75" customHeight="1">
      <c r="A685" s="147"/>
      <c r="E685" s="16"/>
    </row>
    <row r="686" ht="15.75" customHeight="1">
      <c r="A686" s="147"/>
      <c r="E686" s="16"/>
    </row>
    <row r="687" ht="15.75" customHeight="1">
      <c r="A687" s="147"/>
      <c r="E687" s="16"/>
    </row>
    <row r="688" ht="15.75" customHeight="1">
      <c r="A688" s="147"/>
      <c r="E688" s="16"/>
    </row>
    <row r="689" ht="15.75" customHeight="1">
      <c r="A689" s="147"/>
      <c r="E689" s="16"/>
    </row>
    <row r="690" ht="15.75" customHeight="1">
      <c r="A690" s="147"/>
      <c r="E690" s="16"/>
    </row>
    <row r="691" ht="15.75" customHeight="1">
      <c r="A691" s="147"/>
      <c r="E691" s="16"/>
    </row>
    <row r="692" ht="15.75" customHeight="1">
      <c r="A692" s="147"/>
      <c r="E692" s="16"/>
    </row>
    <row r="693" ht="15.75" customHeight="1">
      <c r="A693" s="147"/>
      <c r="E693" s="16"/>
    </row>
    <row r="694" ht="15.75" customHeight="1">
      <c r="A694" s="147"/>
      <c r="E694" s="16"/>
    </row>
    <row r="695" ht="15.75" customHeight="1">
      <c r="A695" s="147"/>
      <c r="E695" s="16"/>
    </row>
    <row r="696" ht="15.75" customHeight="1">
      <c r="A696" s="147"/>
      <c r="E696" s="16"/>
    </row>
    <row r="697" ht="15.75" customHeight="1">
      <c r="A697" s="147"/>
      <c r="E697" s="16"/>
    </row>
    <row r="698" ht="15.75" customHeight="1">
      <c r="A698" s="147"/>
      <c r="E698" s="16"/>
    </row>
    <row r="699" ht="15.75" customHeight="1">
      <c r="A699" s="147"/>
      <c r="E699" s="16"/>
    </row>
    <row r="700" ht="15.75" customHeight="1">
      <c r="A700" s="147"/>
      <c r="E700" s="16"/>
    </row>
    <row r="701" ht="15.75" customHeight="1">
      <c r="A701" s="147"/>
      <c r="E701" s="16"/>
    </row>
    <row r="702" ht="15.75" customHeight="1">
      <c r="A702" s="147"/>
      <c r="E702" s="16"/>
    </row>
    <row r="703" ht="15.75" customHeight="1">
      <c r="A703" s="147"/>
      <c r="E703" s="16"/>
    </row>
    <row r="704" ht="15.75" customHeight="1">
      <c r="A704" s="147"/>
      <c r="E704" s="16"/>
    </row>
    <row r="705" ht="15.75" customHeight="1">
      <c r="A705" s="147"/>
      <c r="E705" s="16"/>
    </row>
    <row r="706" ht="15.75" customHeight="1">
      <c r="A706" s="147"/>
      <c r="E706" s="16"/>
    </row>
    <row r="707" ht="15.75" customHeight="1">
      <c r="A707" s="147"/>
      <c r="E707" s="16"/>
    </row>
    <row r="708" ht="15.75" customHeight="1">
      <c r="A708" s="147"/>
      <c r="E708" s="16"/>
    </row>
    <row r="709" ht="15.75" customHeight="1">
      <c r="A709" s="147"/>
      <c r="E709" s="16"/>
    </row>
    <row r="710" ht="15.75" customHeight="1">
      <c r="A710" s="147"/>
      <c r="E710" s="16"/>
    </row>
    <row r="711" ht="15.75" customHeight="1">
      <c r="A711" s="147"/>
      <c r="E711" s="16"/>
    </row>
    <row r="712" ht="15.75" customHeight="1">
      <c r="A712" s="147"/>
      <c r="E712" s="16"/>
    </row>
    <row r="713" ht="15.75" customHeight="1">
      <c r="A713" s="147"/>
      <c r="E713" s="16"/>
    </row>
    <row r="714" ht="15.75" customHeight="1">
      <c r="A714" s="147"/>
      <c r="E714" s="16"/>
    </row>
    <row r="715" ht="15.75" customHeight="1">
      <c r="A715" s="147"/>
      <c r="E715" s="16"/>
    </row>
    <row r="716" ht="15.75" customHeight="1">
      <c r="A716" s="147"/>
      <c r="E716" s="16"/>
    </row>
    <row r="717" ht="15.75" customHeight="1">
      <c r="A717" s="147"/>
      <c r="E717" s="16"/>
    </row>
    <row r="718" ht="15.75" customHeight="1">
      <c r="A718" s="147"/>
      <c r="E718" s="16"/>
    </row>
    <row r="719" ht="15.75" customHeight="1">
      <c r="A719" s="147"/>
      <c r="E719" s="16"/>
    </row>
    <row r="720" ht="15.75" customHeight="1">
      <c r="A720" s="147"/>
      <c r="E720" s="16"/>
    </row>
    <row r="721" ht="15.75" customHeight="1">
      <c r="A721" s="147"/>
      <c r="E721" s="16"/>
    </row>
    <row r="722" ht="15.75" customHeight="1">
      <c r="A722" s="147"/>
      <c r="E722" s="16"/>
    </row>
    <row r="723" ht="15.75" customHeight="1">
      <c r="A723" s="147"/>
      <c r="E723" s="16"/>
    </row>
    <row r="724" ht="15.75" customHeight="1">
      <c r="A724" s="147"/>
      <c r="E724" s="16"/>
    </row>
    <row r="725" ht="15.75" customHeight="1">
      <c r="A725" s="147"/>
      <c r="E725" s="16"/>
    </row>
    <row r="726" ht="15.75" customHeight="1">
      <c r="A726" s="147"/>
      <c r="E726" s="16"/>
    </row>
    <row r="727" ht="15.75" customHeight="1">
      <c r="A727" s="147"/>
      <c r="E727" s="16"/>
    </row>
    <row r="728" ht="15.75" customHeight="1">
      <c r="A728" s="147"/>
      <c r="E728" s="16"/>
    </row>
    <row r="729" ht="15.75" customHeight="1">
      <c r="A729" s="147"/>
      <c r="E729" s="16"/>
    </row>
    <row r="730" ht="15.75" customHeight="1">
      <c r="A730" s="147"/>
      <c r="E730" s="16"/>
    </row>
    <row r="731" ht="15.75" customHeight="1">
      <c r="A731" s="147"/>
      <c r="E731" s="16"/>
    </row>
    <row r="732" ht="15.75" customHeight="1">
      <c r="A732" s="147"/>
      <c r="E732" s="16"/>
    </row>
    <row r="733" ht="15.75" customHeight="1">
      <c r="A733" s="147"/>
      <c r="E733" s="16"/>
    </row>
    <row r="734" ht="15.75" customHeight="1">
      <c r="A734" s="147"/>
      <c r="E734" s="16"/>
    </row>
    <row r="735" ht="15.75" customHeight="1">
      <c r="A735" s="147"/>
      <c r="E735" s="16"/>
    </row>
    <row r="736" ht="15.75" customHeight="1">
      <c r="A736" s="147"/>
      <c r="E736" s="16"/>
    </row>
    <row r="737" ht="15.75" customHeight="1">
      <c r="A737" s="147"/>
      <c r="E737" s="16"/>
    </row>
    <row r="738" ht="15.75" customHeight="1">
      <c r="A738" s="147"/>
      <c r="E738" s="16"/>
    </row>
    <row r="739" ht="15.75" customHeight="1">
      <c r="A739" s="147"/>
      <c r="E739" s="16"/>
    </row>
    <row r="740" ht="15.75" customHeight="1">
      <c r="A740" s="147"/>
      <c r="E740" s="16"/>
    </row>
    <row r="741" ht="15.75" customHeight="1">
      <c r="A741" s="147"/>
      <c r="E741" s="16"/>
    </row>
    <row r="742" ht="15.75" customHeight="1">
      <c r="A742" s="147"/>
      <c r="E742" s="16"/>
    </row>
    <row r="743" ht="15.75" customHeight="1">
      <c r="A743" s="147"/>
      <c r="E743" s="16"/>
    </row>
    <row r="744" ht="15.75" customHeight="1">
      <c r="A744" s="147"/>
      <c r="E744" s="16"/>
    </row>
    <row r="745" ht="15.75" customHeight="1">
      <c r="A745" s="147"/>
      <c r="E745" s="16"/>
    </row>
    <row r="746" ht="15.75" customHeight="1">
      <c r="A746" s="147"/>
      <c r="E746" s="16"/>
    </row>
    <row r="747" ht="15.75" customHeight="1">
      <c r="A747" s="147"/>
      <c r="E747" s="16"/>
    </row>
    <row r="748" ht="15.75" customHeight="1">
      <c r="A748" s="147"/>
      <c r="E748" s="16"/>
    </row>
    <row r="749" ht="15.75" customHeight="1">
      <c r="A749" s="147"/>
      <c r="E749" s="16"/>
    </row>
    <row r="750" ht="15.75" customHeight="1">
      <c r="A750" s="147"/>
      <c r="E750" s="16"/>
    </row>
    <row r="751" ht="15.75" customHeight="1">
      <c r="A751" s="147"/>
      <c r="E751" s="16"/>
    </row>
    <row r="752" ht="15.75" customHeight="1">
      <c r="A752" s="147"/>
      <c r="E752" s="16"/>
    </row>
    <row r="753" ht="15.75" customHeight="1">
      <c r="A753" s="147"/>
      <c r="E753" s="16"/>
    </row>
    <row r="754" ht="15.75" customHeight="1">
      <c r="A754" s="147"/>
      <c r="E754" s="16"/>
    </row>
    <row r="755" ht="15.75" customHeight="1">
      <c r="A755" s="147"/>
      <c r="E755" s="16"/>
    </row>
    <row r="756" ht="15.75" customHeight="1">
      <c r="A756" s="147"/>
      <c r="E756" s="16"/>
    </row>
    <row r="757" ht="15.75" customHeight="1">
      <c r="A757" s="147"/>
      <c r="E757" s="16"/>
    </row>
    <row r="758" ht="15.75" customHeight="1">
      <c r="A758" s="147"/>
      <c r="E758" s="16"/>
    </row>
    <row r="759" ht="15.75" customHeight="1">
      <c r="A759" s="147"/>
      <c r="E759" s="16"/>
    </row>
    <row r="760" ht="15.75" customHeight="1">
      <c r="A760" s="147"/>
      <c r="E760" s="16"/>
    </row>
    <row r="761" ht="15.75" customHeight="1">
      <c r="A761" s="147"/>
      <c r="E761" s="16"/>
    </row>
    <row r="762" ht="15.75" customHeight="1">
      <c r="A762" s="147"/>
      <c r="E762" s="16"/>
    </row>
    <row r="763" ht="15.75" customHeight="1">
      <c r="A763" s="147"/>
      <c r="E763" s="16"/>
    </row>
    <row r="764" ht="15.75" customHeight="1">
      <c r="A764" s="147"/>
      <c r="E764" s="16"/>
    </row>
    <row r="765" ht="15.75" customHeight="1">
      <c r="A765" s="147"/>
      <c r="E765" s="16"/>
    </row>
    <row r="766" ht="15.75" customHeight="1">
      <c r="A766" s="147"/>
      <c r="E766" s="16"/>
    </row>
    <row r="767" ht="15.75" customHeight="1">
      <c r="A767" s="147"/>
      <c r="E767" s="16"/>
    </row>
    <row r="768" ht="15.75" customHeight="1">
      <c r="A768" s="147"/>
      <c r="E768" s="16"/>
    </row>
    <row r="769" ht="15.75" customHeight="1">
      <c r="A769" s="147"/>
      <c r="E769" s="16"/>
    </row>
    <row r="770" ht="15.75" customHeight="1">
      <c r="A770" s="147"/>
      <c r="E770" s="16"/>
    </row>
    <row r="771" ht="15.75" customHeight="1">
      <c r="A771" s="147"/>
      <c r="E771" s="16"/>
    </row>
    <row r="772" ht="15.75" customHeight="1">
      <c r="A772" s="147"/>
      <c r="E772" s="16"/>
    </row>
    <row r="773" ht="15.75" customHeight="1">
      <c r="A773" s="147"/>
      <c r="E773" s="16"/>
    </row>
    <row r="774" ht="15.75" customHeight="1">
      <c r="A774" s="147"/>
      <c r="E774" s="16"/>
    </row>
    <row r="775" ht="15.75" customHeight="1">
      <c r="A775" s="147"/>
      <c r="E775" s="16"/>
    </row>
    <row r="776" ht="15.75" customHeight="1">
      <c r="A776" s="147"/>
      <c r="E776" s="16"/>
    </row>
    <row r="777" ht="15.75" customHeight="1">
      <c r="A777" s="147"/>
      <c r="E777" s="16"/>
    </row>
    <row r="778" ht="15.75" customHeight="1">
      <c r="A778" s="147"/>
      <c r="E778" s="16"/>
    </row>
    <row r="779" ht="15.75" customHeight="1">
      <c r="A779" s="147"/>
      <c r="E779" s="16"/>
    </row>
    <row r="780" ht="15.75" customHeight="1">
      <c r="A780" s="147"/>
      <c r="E780" s="16"/>
    </row>
    <row r="781" ht="15.75" customHeight="1">
      <c r="A781" s="147"/>
      <c r="E781" s="16"/>
    </row>
    <row r="782" ht="15.75" customHeight="1">
      <c r="A782" s="147"/>
      <c r="E782" s="16"/>
    </row>
    <row r="783" ht="15.75" customHeight="1">
      <c r="A783" s="147"/>
      <c r="E783" s="16"/>
    </row>
    <row r="784" ht="15.75" customHeight="1">
      <c r="A784" s="147"/>
      <c r="E784" s="16"/>
    </row>
    <row r="785" ht="15.75" customHeight="1">
      <c r="A785" s="147"/>
      <c r="E785" s="16"/>
    </row>
    <row r="786" ht="15.75" customHeight="1">
      <c r="A786" s="147"/>
      <c r="E786" s="16"/>
    </row>
    <row r="787" ht="15.75" customHeight="1">
      <c r="A787" s="147"/>
      <c r="E787" s="16"/>
    </row>
    <row r="788" ht="15.75" customHeight="1">
      <c r="A788" s="147"/>
      <c r="E788" s="16"/>
    </row>
    <row r="789" ht="15.75" customHeight="1">
      <c r="A789" s="147"/>
      <c r="E789" s="16"/>
    </row>
    <row r="790" ht="15.75" customHeight="1">
      <c r="A790" s="147"/>
      <c r="E790" s="16"/>
    </row>
    <row r="791" ht="15.75" customHeight="1">
      <c r="A791" s="147"/>
      <c r="E791" s="16"/>
    </row>
    <row r="792" ht="15.75" customHeight="1">
      <c r="A792" s="147"/>
      <c r="E792" s="16"/>
    </row>
    <row r="793" ht="15.75" customHeight="1">
      <c r="A793" s="147"/>
      <c r="E793" s="16"/>
    </row>
    <row r="794" ht="15.75" customHeight="1">
      <c r="A794" s="147"/>
      <c r="E794" s="16"/>
    </row>
    <row r="795" ht="15.75" customHeight="1">
      <c r="A795" s="147"/>
      <c r="E795" s="16"/>
    </row>
    <row r="796" ht="15.75" customHeight="1">
      <c r="A796" s="147"/>
      <c r="E796" s="16"/>
    </row>
    <row r="797" ht="15.75" customHeight="1">
      <c r="A797" s="147"/>
      <c r="E797" s="16"/>
    </row>
    <row r="798" ht="15.75" customHeight="1">
      <c r="A798" s="147"/>
      <c r="E798" s="16"/>
    </row>
    <row r="799" ht="15.75" customHeight="1">
      <c r="A799" s="147"/>
      <c r="E799" s="16"/>
    </row>
    <row r="800" ht="15.75" customHeight="1">
      <c r="A800" s="147"/>
      <c r="E800" s="16"/>
    </row>
    <row r="801" ht="15.75" customHeight="1">
      <c r="A801" s="147"/>
      <c r="E801" s="16"/>
    </row>
    <row r="802" ht="15.75" customHeight="1">
      <c r="A802" s="147"/>
      <c r="E802" s="16"/>
    </row>
    <row r="803" ht="15.75" customHeight="1">
      <c r="A803" s="147"/>
      <c r="E803" s="16"/>
    </row>
    <row r="804" ht="15.75" customHeight="1">
      <c r="A804" s="147"/>
      <c r="E804" s="16"/>
    </row>
    <row r="805" ht="15.75" customHeight="1">
      <c r="A805" s="147"/>
      <c r="E805" s="16"/>
    </row>
    <row r="806" ht="15.75" customHeight="1">
      <c r="A806" s="147"/>
      <c r="E806" s="16"/>
    </row>
    <row r="807" ht="15.75" customHeight="1">
      <c r="A807" s="147"/>
      <c r="E807" s="16"/>
    </row>
    <row r="808" ht="15.75" customHeight="1">
      <c r="A808" s="147"/>
      <c r="E808" s="16"/>
    </row>
    <row r="809" ht="15.75" customHeight="1">
      <c r="A809" s="147"/>
      <c r="E809" s="16"/>
    </row>
    <row r="810" ht="15.75" customHeight="1">
      <c r="A810" s="147"/>
      <c r="E810" s="16"/>
    </row>
    <row r="811" ht="15.75" customHeight="1">
      <c r="A811" s="147"/>
      <c r="E811" s="16"/>
    </row>
    <row r="812" ht="15.75" customHeight="1">
      <c r="A812" s="147"/>
      <c r="E812" s="16"/>
    </row>
    <row r="813" ht="15.75" customHeight="1">
      <c r="A813" s="147"/>
      <c r="E813" s="16"/>
    </row>
    <row r="814" ht="15.75" customHeight="1">
      <c r="A814" s="147"/>
      <c r="E814" s="16"/>
    </row>
    <row r="815" ht="15.75" customHeight="1">
      <c r="A815" s="147"/>
      <c r="E815" s="16"/>
    </row>
    <row r="816" ht="15.75" customHeight="1">
      <c r="A816" s="147"/>
      <c r="E816" s="16"/>
    </row>
    <row r="817" ht="15.75" customHeight="1">
      <c r="A817" s="147"/>
      <c r="E817" s="16"/>
    </row>
    <row r="818" ht="15.75" customHeight="1">
      <c r="A818" s="147"/>
      <c r="E818" s="16"/>
    </row>
    <row r="819" ht="15.75" customHeight="1">
      <c r="A819" s="147"/>
      <c r="E819" s="16"/>
    </row>
    <row r="820" ht="15.75" customHeight="1">
      <c r="A820" s="147"/>
      <c r="E820" s="16"/>
    </row>
    <row r="821" ht="15.75" customHeight="1">
      <c r="A821" s="147"/>
      <c r="E821" s="16"/>
    </row>
    <row r="822" ht="15.75" customHeight="1">
      <c r="A822" s="147"/>
      <c r="E822" s="16"/>
    </row>
    <row r="823" ht="15.75" customHeight="1">
      <c r="A823" s="147"/>
      <c r="E823" s="16"/>
    </row>
    <row r="824" ht="15.75" customHeight="1">
      <c r="A824" s="147"/>
      <c r="E824" s="16"/>
    </row>
    <row r="825" ht="15.75" customHeight="1">
      <c r="A825" s="147"/>
      <c r="E825" s="16"/>
    </row>
    <row r="826" ht="15.75" customHeight="1">
      <c r="A826" s="147"/>
      <c r="E826" s="16"/>
    </row>
    <row r="827" ht="15.75" customHeight="1">
      <c r="A827" s="147"/>
      <c r="E827" s="16"/>
    </row>
    <row r="828" ht="15.75" customHeight="1">
      <c r="A828" s="147"/>
      <c r="E828" s="16"/>
    </row>
    <row r="829" ht="15.75" customHeight="1">
      <c r="A829" s="147"/>
      <c r="E829" s="16"/>
    </row>
    <row r="830" ht="15.75" customHeight="1">
      <c r="A830" s="147"/>
      <c r="E830" s="16"/>
    </row>
    <row r="831" ht="15.75" customHeight="1">
      <c r="A831" s="147"/>
      <c r="E831" s="16"/>
    </row>
    <row r="832" ht="15.75" customHeight="1">
      <c r="A832" s="147"/>
      <c r="E832" s="16"/>
    </row>
    <row r="833" ht="15.75" customHeight="1">
      <c r="A833" s="147"/>
      <c r="E833" s="16"/>
    </row>
    <row r="834" ht="15.75" customHeight="1">
      <c r="A834" s="147"/>
      <c r="E834" s="16"/>
    </row>
    <row r="835" ht="15.75" customHeight="1">
      <c r="A835" s="147"/>
      <c r="E835" s="16"/>
    </row>
    <row r="836" ht="15.75" customHeight="1">
      <c r="A836" s="147"/>
      <c r="E836" s="16"/>
    </row>
    <row r="837" ht="15.75" customHeight="1">
      <c r="A837" s="147"/>
      <c r="E837" s="16"/>
    </row>
    <row r="838" ht="15.75" customHeight="1">
      <c r="A838" s="147"/>
      <c r="E838" s="16"/>
    </row>
    <row r="839" ht="15.75" customHeight="1">
      <c r="A839" s="147"/>
      <c r="E839" s="16"/>
    </row>
    <row r="840" ht="15.75" customHeight="1">
      <c r="A840" s="147"/>
      <c r="E840" s="16"/>
    </row>
    <row r="841" ht="15.75" customHeight="1">
      <c r="A841" s="147"/>
      <c r="E841" s="16"/>
    </row>
    <row r="842" ht="15.75" customHeight="1">
      <c r="A842" s="147"/>
      <c r="E842" s="16"/>
    </row>
    <row r="843" ht="15.75" customHeight="1">
      <c r="A843" s="147"/>
      <c r="E843" s="16"/>
    </row>
    <row r="844" ht="15.75" customHeight="1">
      <c r="A844" s="147"/>
      <c r="E844" s="16"/>
    </row>
    <row r="845" ht="15.75" customHeight="1">
      <c r="A845" s="147"/>
      <c r="E845" s="16"/>
    </row>
    <row r="846" ht="15.75" customHeight="1">
      <c r="A846" s="147"/>
      <c r="E846" s="16"/>
    </row>
    <row r="847" ht="15.75" customHeight="1">
      <c r="A847" s="147"/>
      <c r="E847" s="16"/>
    </row>
    <row r="848" ht="15.75" customHeight="1">
      <c r="A848" s="147"/>
      <c r="E848" s="16"/>
    </row>
    <row r="849" ht="15.75" customHeight="1">
      <c r="A849" s="147"/>
      <c r="E849" s="16"/>
    </row>
    <row r="850" ht="15.75" customHeight="1">
      <c r="A850" s="147"/>
      <c r="E850" s="16"/>
    </row>
    <row r="851" ht="15.75" customHeight="1">
      <c r="A851" s="147"/>
      <c r="E851" s="16"/>
    </row>
    <row r="852" ht="15.75" customHeight="1">
      <c r="A852" s="147"/>
      <c r="E852" s="16"/>
    </row>
    <row r="853" ht="15.75" customHeight="1">
      <c r="A853" s="147"/>
      <c r="E853" s="16"/>
    </row>
    <row r="854" ht="15.75" customHeight="1">
      <c r="A854" s="147"/>
      <c r="E854" s="16"/>
    </row>
    <row r="855" ht="15.75" customHeight="1">
      <c r="A855" s="147"/>
      <c r="E855" s="16"/>
    </row>
    <row r="856" ht="15.75" customHeight="1">
      <c r="A856" s="147"/>
      <c r="E856" s="16"/>
    </row>
    <row r="857" ht="15.75" customHeight="1">
      <c r="A857" s="147"/>
      <c r="E857" s="16"/>
    </row>
    <row r="858" ht="15.75" customHeight="1">
      <c r="A858" s="147"/>
      <c r="E858" s="16"/>
    </row>
    <row r="859" ht="15.75" customHeight="1">
      <c r="A859" s="147"/>
      <c r="E859" s="16"/>
    </row>
    <row r="860" ht="15.75" customHeight="1">
      <c r="A860" s="147"/>
      <c r="E860" s="16"/>
    </row>
    <row r="861" ht="15.75" customHeight="1">
      <c r="A861" s="147"/>
      <c r="E861" s="16"/>
    </row>
    <row r="862" ht="15.75" customHeight="1">
      <c r="A862" s="147"/>
      <c r="E862" s="16"/>
    </row>
    <row r="863" ht="15.75" customHeight="1">
      <c r="A863" s="147"/>
      <c r="E863" s="16"/>
    </row>
    <row r="864" ht="15.75" customHeight="1">
      <c r="A864" s="147"/>
      <c r="E864" s="16"/>
    </row>
    <row r="865" ht="15.75" customHeight="1">
      <c r="A865" s="147"/>
      <c r="E865" s="16"/>
    </row>
    <row r="866" ht="15.75" customHeight="1">
      <c r="A866" s="147"/>
      <c r="E866" s="16"/>
    </row>
    <row r="867" ht="15.75" customHeight="1">
      <c r="A867" s="147"/>
      <c r="E867" s="16"/>
    </row>
    <row r="868" ht="15.75" customHeight="1">
      <c r="A868" s="147"/>
      <c r="E868" s="16"/>
    </row>
    <row r="869" ht="15.75" customHeight="1">
      <c r="A869" s="147"/>
      <c r="E869" s="16"/>
    </row>
    <row r="870" ht="15.75" customHeight="1">
      <c r="A870" s="147"/>
      <c r="E870" s="16"/>
    </row>
    <row r="871" ht="15.75" customHeight="1">
      <c r="A871" s="147"/>
      <c r="E871" s="16"/>
    </row>
    <row r="872" ht="15.75" customHeight="1">
      <c r="A872" s="147"/>
      <c r="E872" s="16"/>
    </row>
    <row r="873" ht="15.75" customHeight="1">
      <c r="A873" s="147"/>
      <c r="E873" s="16"/>
    </row>
    <row r="874" ht="15.75" customHeight="1">
      <c r="A874" s="147"/>
      <c r="E874" s="16"/>
    </row>
    <row r="875" ht="15.75" customHeight="1">
      <c r="A875" s="147"/>
      <c r="E875" s="16"/>
    </row>
    <row r="876" ht="15.75" customHeight="1">
      <c r="A876" s="147"/>
      <c r="E876" s="16"/>
    </row>
    <row r="877" ht="15.75" customHeight="1">
      <c r="A877" s="147"/>
      <c r="E877" s="16"/>
    </row>
    <row r="878" ht="15.75" customHeight="1">
      <c r="A878" s="147"/>
      <c r="E878" s="16"/>
    </row>
    <row r="879" ht="15.75" customHeight="1">
      <c r="A879" s="147"/>
      <c r="E879" s="16"/>
    </row>
    <row r="880" ht="15.75" customHeight="1">
      <c r="A880" s="147"/>
      <c r="E880" s="16"/>
    </row>
    <row r="881" ht="15.75" customHeight="1">
      <c r="A881" s="147"/>
      <c r="E881" s="16"/>
    </row>
    <row r="882" ht="15.75" customHeight="1">
      <c r="A882" s="147"/>
      <c r="E882" s="16"/>
    </row>
    <row r="883" ht="15.75" customHeight="1">
      <c r="A883" s="147"/>
      <c r="E883" s="16"/>
    </row>
    <row r="884" ht="15.75" customHeight="1">
      <c r="A884" s="147"/>
      <c r="E884" s="16"/>
    </row>
    <row r="885" ht="15.75" customHeight="1">
      <c r="A885" s="147"/>
      <c r="E885" s="16"/>
    </row>
    <row r="886" ht="15.75" customHeight="1">
      <c r="A886" s="147"/>
      <c r="E886" s="16"/>
    </row>
    <row r="887" ht="15.75" customHeight="1">
      <c r="A887" s="147"/>
      <c r="E887" s="16"/>
    </row>
    <row r="888" ht="15.75" customHeight="1">
      <c r="A888" s="147"/>
      <c r="E888" s="16"/>
    </row>
    <row r="889" ht="15.75" customHeight="1">
      <c r="A889" s="147"/>
      <c r="E889" s="16"/>
    </row>
    <row r="890" ht="15.75" customHeight="1">
      <c r="A890" s="147"/>
      <c r="E890" s="16"/>
    </row>
    <row r="891" ht="15.75" customHeight="1">
      <c r="A891" s="147"/>
      <c r="E891" s="16"/>
    </row>
    <row r="892" ht="15.75" customHeight="1">
      <c r="A892" s="147"/>
      <c r="E892" s="16"/>
    </row>
    <row r="893" ht="15.75" customHeight="1">
      <c r="A893" s="147"/>
      <c r="E893" s="16"/>
    </row>
    <row r="894" ht="15.75" customHeight="1">
      <c r="A894" s="147"/>
      <c r="E894" s="16"/>
    </row>
    <row r="895" ht="15.75" customHeight="1">
      <c r="A895" s="147"/>
      <c r="E895" s="16"/>
    </row>
    <row r="896" ht="15.75" customHeight="1">
      <c r="A896" s="147"/>
      <c r="E896" s="16"/>
    </row>
    <row r="897" ht="15.75" customHeight="1">
      <c r="A897" s="147"/>
      <c r="E897" s="16"/>
    </row>
    <row r="898" ht="15.75" customHeight="1">
      <c r="A898" s="147"/>
      <c r="E898" s="16"/>
    </row>
    <row r="899" ht="15.75" customHeight="1">
      <c r="A899" s="147"/>
      <c r="E899" s="16"/>
    </row>
    <row r="900" ht="15.75" customHeight="1">
      <c r="A900" s="147"/>
      <c r="E900" s="16"/>
    </row>
    <row r="901" ht="15.75" customHeight="1">
      <c r="A901" s="147"/>
      <c r="E901" s="16"/>
    </row>
    <row r="902" ht="15.75" customHeight="1">
      <c r="A902" s="147"/>
      <c r="E902" s="16"/>
    </row>
    <row r="903" ht="15.75" customHeight="1">
      <c r="A903" s="147"/>
      <c r="E903" s="16"/>
    </row>
    <row r="904" ht="15.75" customHeight="1">
      <c r="A904" s="147"/>
      <c r="E904" s="16"/>
    </row>
    <row r="905" ht="15.75" customHeight="1">
      <c r="A905" s="147"/>
      <c r="E905" s="16"/>
    </row>
    <row r="906" ht="15.75" customHeight="1">
      <c r="A906" s="147"/>
      <c r="E906" s="16"/>
    </row>
    <row r="907" ht="15.75" customHeight="1">
      <c r="A907" s="147"/>
      <c r="E907" s="16"/>
    </row>
    <row r="908" ht="15.75" customHeight="1">
      <c r="A908" s="147"/>
      <c r="E908" s="16"/>
    </row>
    <row r="909" ht="15.75" customHeight="1">
      <c r="A909" s="147"/>
      <c r="E909" s="16"/>
    </row>
    <row r="910" ht="15.75" customHeight="1">
      <c r="A910" s="147"/>
      <c r="E910" s="16"/>
    </row>
    <row r="911" ht="15.75" customHeight="1">
      <c r="A911" s="147"/>
      <c r="E911" s="16"/>
    </row>
    <row r="912" ht="15.75" customHeight="1">
      <c r="A912" s="147"/>
      <c r="E912" s="16"/>
    </row>
    <row r="913" ht="15.75" customHeight="1">
      <c r="A913" s="147"/>
      <c r="E913" s="16"/>
    </row>
    <row r="914" ht="15.75" customHeight="1">
      <c r="A914" s="147"/>
      <c r="E914" s="16"/>
    </row>
    <row r="915" ht="15.75" customHeight="1">
      <c r="A915" s="147"/>
      <c r="E915" s="16"/>
    </row>
    <row r="916" ht="15.75" customHeight="1">
      <c r="A916" s="147"/>
      <c r="E916" s="16"/>
    </row>
    <row r="917" ht="15.75" customHeight="1">
      <c r="A917" s="147"/>
      <c r="E917" s="16"/>
    </row>
    <row r="918" ht="15.75" customHeight="1">
      <c r="A918" s="147"/>
      <c r="E918" s="16"/>
    </row>
    <row r="919" ht="15.75" customHeight="1">
      <c r="A919" s="147"/>
      <c r="E919" s="16"/>
    </row>
    <row r="920" ht="15.75" customHeight="1">
      <c r="A920" s="147"/>
      <c r="E920" s="16"/>
    </row>
    <row r="921" ht="15.75" customHeight="1">
      <c r="A921" s="147"/>
      <c r="E921" s="16"/>
    </row>
    <row r="922" ht="15.75" customHeight="1">
      <c r="A922" s="147"/>
      <c r="E922" s="16"/>
    </row>
    <row r="923" ht="15.75" customHeight="1">
      <c r="A923" s="147"/>
      <c r="E923" s="16"/>
    </row>
    <row r="924" ht="15.75" customHeight="1">
      <c r="A924" s="147"/>
      <c r="E924" s="16"/>
    </row>
    <row r="925" ht="15.75" customHeight="1">
      <c r="A925" s="147"/>
      <c r="E925" s="16"/>
    </row>
    <row r="926" ht="15.75" customHeight="1">
      <c r="A926" s="147"/>
      <c r="E926" s="16"/>
    </row>
    <row r="927" ht="15.75" customHeight="1">
      <c r="A927" s="147"/>
      <c r="E927" s="16"/>
    </row>
    <row r="928" ht="15.75" customHeight="1">
      <c r="A928" s="147"/>
      <c r="E928" s="16"/>
    </row>
    <row r="929" ht="15.75" customHeight="1">
      <c r="A929" s="147"/>
      <c r="E929" s="16"/>
    </row>
    <row r="930" ht="15.75" customHeight="1">
      <c r="A930" s="147"/>
      <c r="E930" s="16"/>
    </row>
    <row r="931" ht="15.75" customHeight="1">
      <c r="A931" s="147"/>
      <c r="E931" s="16"/>
    </row>
    <row r="932" ht="15.75" customHeight="1">
      <c r="A932" s="147"/>
      <c r="E932" s="16"/>
    </row>
    <row r="933" ht="15.75" customHeight="1">
      <c r="A933" s="147"/>
      <c r="E933" s="16"/>
    </row>
    <row r="934" ht="15.75" customHeight="1">
      <c r="A934" s="147"/>
      <c r="E934" s="16"/>
    </row>
    <row r="935" ht="15.75" customHeight="1">
      <c r="A935" s="147"/>
      <c r="E935" s="16"/>
    </row>
    <row r="936" ht="15.75" customHeight="1">
      <c r="A936" s="147"/>
      <c r="E936" s="16"/>
    </row>
    <row r="937" ht="15.75" customHeight="1">
      <c r="A937" s="147"/>
      <c r="E937" s="16"/>
    </row>
    <row r="938" ht="15.75" customHeight="1">
      <c r="A938" s="147"/>
      <c r="E938" s="16"/>
    </row>
    <row r="939" ht="15.75" customHeight="1">
      <c r="A939" s="147"/>
      <c r="E939" s="16"/>
    </row>
    <row r="940" ht="15.75" customHeight="1">
      <c r="A940" s="147"/>
      <c r="E940" s="16"/>
    </row>
    <row r="941" ht="15.75" customHeight="1">
      <c r="A941" s="147"/>
      <c r="E941" s="16"/>
    </row>
    <row r="942" ht="15.75" customHeight="1">
      <c r="A942" s="147"/>
      <c r="E942" s="16"/>
    </row>
    <row r="943" ht="15.75" customHeight="1">
      <c r="A943" s="147"/>
      <c r="E943" s="16"/>
    </row>
    <row r="944" ht="15.75" customHeight="1">
      <c r="A944" s="147"/>
      <c r="E944" s="16"/>
    </row>
    <row r="945" ht="15.75" customHeight="1">
      <c r="A945" s="147"/>
      <c r="E945" s="16"/>
    </row>
    <row r="946" ht="15.75" customHeight="1">
      <c r="A946" s="147"/>
      <c r="E946" s="16"/>
    </row>
    <row r="947" ht="15.75" customHeight="1">
      <c r="A947" s="147"/>
      <c r="E947" s="16"/>
    </row>
    <row r="948" ht="15.75" customHeight="1">
      <c r="A948" s="147"/>
      <c r="E948" s="16"/>
    </row>
    <row r="949" ht="15.75" customHeight="1">
      <c r="A949" s="147"/>
      <c r="E949" s="16"/>
    </row>
    <row r="950" ht="15.75" customHeight="1">
      <c r="A950" s="147"/>
      <c r="E950" s="16"/>
    </row>
    <row r="951" ht="15.75" customHeight="1">
      <c r="A951" s="147"/>
      <c r="E951" s="16"/>
    </row>
    <row r="952" ht="15.75" customHeight="1">
      <c r="A952" s="147"/>
      <c r="E952" s="16"/>
    </row>
    <row r="953" ht="15.75" customHeight="1">
      <c r="A953" s="147"/>
      <c r="E953" s="16"/>
    </row>
    <row r="954" ht="15.75" customHeight="1">
      <c r="A954" s="147"/>
      <c r="E954" s="16"/>
    </row>
    <row r="955" ht="15.75" customHeight="1">
      <c r="A955" s="147"/>
      <c r="E955" s="16"/>
    </row>
    <row r="956" ht="15.75" customHeight="1">
      <c r="A956" s="147"/>
      <c r="E956" s="16"/>
    </row>
    <row r="957" ht="15.75" customHeight="1">
      <c r="A957" s="147"/>
      <c r="E957" s="16"/>
    </row>
    <row r="958" ht="15.75" customHeight="1">
      <c r="A958" s="147"/>
      <c r="E958" s="16"/>
    </row>
    <row r="959" ht="15.75" customHeight="1">
      <c r="A959" s="147"/>
      <c r="E959" s="16"/>
    </row>
    <row r="960" ht="15.75" customHeight="1">
      <c r="A960" s="147"/>
      <c r="E960" s="16"/>
    </row>
    <row r="961" ht="15.75" customHeight="1">
      <c r="A961" s="147"/>
      <c r="E961" s="16"/>
    </row>
    <row r="962" ht="15.75" customHeight="1">
      <c r="A962" s="147"/>
      <c r="E962" s="16"/>
    </row>
    <row r="963" ht="15.75" customHeight="1">
      <c r="A963" s="147"/>
      <c r="E963" s="16"/>
    </row>
    <row r="964" ht="15.75" customHeight="1">
      <c r="A964" s="147"/>
      <c r="E964" s="16"/>
    </row>
    <row r="965" ht="15.75" customHeight="1">
      <c r="A965" s="147"/>
      <c r="E965" s="16"/>
    </row>
    <row r="966" ht="15.75" customHeight="1">
      <c r="A966" s="147"/>
      <c r="E966" s="16"/>
    </row>
    <row r="967" ht="15.75" customHeight="1">
      <c r="A967" s="147"/>
      <c r="E967" s="16"/>
    </row>
    <row r="968" ht="15.75" customHeight="1">
      <c r="A968" s="147"/>
      <c r="E968" s="16"/>
    </row>
    <row r="969" ht="15.75" customHeight="1">
      <c r="A969" s="147"/>
      <c r="E969" s="16"/>
    </row>
    <row r="970" ht="15.75" customHeight="1">
      <c r="A970" s="147"/>
      <c r="E970" s="16"/>
    </row>
    <row r="971" ht="15.75" customHeight="1">
      <c r="A971" s="147"/>
      <c r="E971" s="16"/>
    </row>
    <row r="972" ht="15.75" customHeight="1">
      <c r="A972" s="147"/>
      <c r="E972" s="16"/>
    </row>
    <row r="973" ht="15.75" customHeight="1">
      <c r="A973" s="147"/>
      <c r="E973" s="16"/>
    </row>
    <row r="974" ht="15.75" customHeight="1">
      <c r="A974" s="147"/>
      <c r="E974" s="16"/>
    </row>
    <row r="975" ht="15.75" customHeight="1">
      <c r="A975" s="147"/>
      <c r="E975" s="16"/>
    </row>
    <row r="976" ht="15.75" customHeight="1">
      <c r="A976" s="147"/>
      <c r="E976" s="16"/>
    </row>
    <row r="977" ht="15.75" customHeight="1">
      <c r="A977" s="147"/>
      <c r="E977" s="16"/>
    </row>
    <row r="978" ht="15.75" customHeight="1">
      <c r="A978" s="147"/>
      <c r="E978" s="16"/>
    </row>
    <row r="979" ht="15.75" customHeight="1">
      <c r="A979" s="147"/>
      <c r="E979" s="16"/>
    </row>
    <row r="980" ht="15.75" customHeight="1">
      <c r="A980" s="147"/>
      <c r="E980" s="16"/>
    </row>
    <row r="981" ht="15.75" customHeight="1">
      <c r="A981" s="147"/>
      <c r="E981" s="16"/>
    </row>
    <row r="982" ht="15.75" customHeight="1">
      <c r="A982" s="147"/>
      <c r="E982" s="16"/>
    </row>
    <row r="983" ht="15.75" customHeight="1">
      <c r="A983" s="147"/>
      <c r="E983" s="16"/>
    </row>
    <row r="984" ht="15.75" customHeight="1">
      <c r="A984" s="147"/>
      <c r="E984" s="16"/>
    </row>
    <row r="985" ht="15.75" customHeight="1">
      <c r="A985" s="147"/>
      <c r="E985" s="16"/>
    </row>
    <row r="986" ht="15.75" customHeight="1">
      <c r="A986" s="147"/>
      <c r="E986" s="16"/>
    </row>
    <row r="987" ht="15.75" customHeight="1">
      <c r="A987" s="147"/>
      <c r="E987" s="16"/>
    </row>
    <row r="988" ht="15.75" customHeight="1">
      <c r="A988" s="147"/>
      <c r="E988" s="16"/>
    </row>
    <row r="989" ht="15.75" customHeight="1">
      <c r="A989" s="147"/>
      <c r="E989" s="16"/>
    </row>
    <row r="990" ht="15.75" customHeight="1">
      <c r="A990" s="147"/>
      <c r="E990" s="16"/>
    </row>
    <row r="991" ht="15.75" customHeight="1">
      <c r="A991" s="147"/>
      <c r="E991" s="16"/>
    </row>
    <row r="992" ht="15.75" customHeight="1">
      <c r="A992" s="147"/>
      <c r="E992" s="16"/>
    </row>
    <row r="993" ht="15.75" customHeight="1">
      <c r="A993" s="147"/>
      <c r="E993" s="16"/>
    </row>
    <row r="994" ht="15.75" customHeight="1">
      <c r="A994" s="147"/>
      <c r="E994" s="16"/>
    </row>
    <row r="995" ht="15.75" customHeight="1">
      <c r="A995" s="147"/>
      <c r="E995" s="16"/>
    </row>
    <row r="996" ht="15.75" customHeight="1">
      <c r="A996" s="147"/>
      <c r="E996" s="16"/>
    </row>
    <row r="997" ht="15.75" customHeight="1">
      <c r="A997" s="147"/>
      <c r="E997" s="16"/>
    </row>
    <row r="998" ht="15.75" customHeight="1">
      <c r="A998" s="147"/>
      <c r="E998" s="16"/>
    </row>
    <row r="999" ht="15.75" customHeight="1">
      <c r="A999" s="147"/>
      <c r="E999" s="16"/>
    </row>
    <row r="1000" ht="15.75" customHeight="1">
      <c r="A1000" s="147"/>
      <c r="E1000" s="16"/>
    </row>
  </sheetData>
  <conditionalFormatting sqref="F2:G2">
    <cfRule type="cellIs" dxfId="1" priority="1" operator="greaterThan">
      <formula>0</formula>
    </cfRule>
  </conditionalFormatting>
  <conditionalFormatting sqref="F3:G92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