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67DF1054-259A-4088-8C53-5DC6DCB598F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Scenario_Selection!$A$1:$L$37</definedName>
    <definedName name="_xlnm._FilterDatabase" localSheetId="1" hidden="1">SuspendSheet!$A$1:$T$185</definedName>
    <definedName name="Z_2BFCA6D2_A402_4592_BB7B_06C109319B34_.wvu.FilterData" localSheetId="0" hidden="1">Scenario_Selection!$A$1:$X$37</definedName>
    <definedName name="Z_2BFCA6D2_A402_4592_BB7B_06C109319B34_.wvu.FilterData" localSheetId="1" hidden="1">SuspendSheet!$A$1:$I$185</definedName>
    <definedName name="Z_94DD343F_E13D_400C_8ED1_B1707DE8D79A_.wvu.FilterData" localSheetId="0" hidden="1">Scenario_Selection!$A$1:$X$37</definedName>
    <definedName name="Z_94DD343F_E13D_400C_8ED1_B1707DE8D79A_.wvu.FilterData" localSheetId="1" hidden="1">SuspendSheet!$A$1:$I$185</definedName>
    <definedName name="Z_E84211AA_C6AF_4C1B_9C74_23082F6A4615_.wvu.FilterData" localSheetId="0" hidden="1">Scenario_Selection!$A$1:$X$37</definedName>
    <definedName name="Z_E84211AA_C6AF_4C1B_9C74_23082F6A4615_.wvu.FilterData" localSheetId="1" hidden="1">SuspendSheet!$A$1:$I$185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4" i="1" l="1"/>
  <c r="E43" i="1"/>
  <c r="E40" i="1"/>
  <c r="E41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0" i="1" l="1"/>
  <c r="H40" i="1" s="1"/>
  <c r="N41" i="1"/>
  <c r="H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<sst xmlns="http://schemas.openxmlformats.org/spreadsheetml/2006/main" count="4086" uniqueCount="165">
  <si>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</si>
  <si>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</si>
  <si>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</si>
  <si>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</si>
  <si>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</si>
  <si>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</si>
  <si>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</si>
  <si>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</si>
  <si>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</si>
  <si>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</si>
  <si>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</si>
  <si>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</si>
  <si>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</si>
  <si>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</si>
  <si>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</si>
  <si>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</si>
  <si>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</si>
  <si>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</si>
  <si>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</si>
  <si>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</si>
  <si>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</si>
  <si>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</si>
  <si>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</si>
  <si>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</si>
  <si>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</si>
  <si>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</si>
  <si>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</si>
  <si>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</si>
  <si>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</si>
  <si>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</si>
  <si>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</si>
  <si>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</si>
  <si>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</si>
  <si>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</si>
  <si>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</si>
  <si>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</si>
  <si>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</si>
  <si>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</si>
  <si>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</si>
  <si>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</si>
  <si>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</si>
  <si>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</si>
  <si>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</si>
  <si>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</si>
  <si>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</si>
  <si>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</si>
  <si>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</si>
  <si>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</si>
  <si>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</si>
  <si>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</si>
  <si>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</si>
  <si>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</si>
  <si>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</si>
  <si>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</si>
  <si>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</si>
  <si>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</si>
  <si>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</si>
  <si>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</si>
  <si>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</si>
  <si>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</si>
  <si>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</si>
  <si>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</si>
  <si>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</si>
  <si>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</si>
  <si>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</si>
  <si>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</si>
  <si>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</si>
  <si>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</si>
  <si>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</si>
  <si>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</si>
  <si>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</si>
  <si>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</si>
  <si>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</si>
  <si>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</si>
  <si>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</si>
  <si>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</si>
  <si>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</si>
  <si>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</si>
  <si>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</si>
  <si>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</si>
  <si>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</si>
  <si>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</si>
  <si>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</si>
  <si>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</si>
  <si>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</si>
  <si>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</si>
  <si>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</si>
  <si>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</si>
  <si>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</si>
  <si>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</si>
  <si>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</si>
  <si>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</si>
  <si>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</si>
  <si>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</si>
  <si>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</si>
  <si>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</si>
  <si>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</si>
  <si>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</si>
  <si>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</si>
  <si>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</si>
  <si>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</si>
  <si>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</si>
  <si>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</si>
  <si>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</si>
  <si>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</si>
  <si>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</si>
  <si>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</si>
  <si>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</si>
  <si>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</si>
  <si>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</si>
  <si>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</si>
  <si>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</si>
  <si>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</si>
  <si>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</si>
  <si>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</si>
  <si>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</si>
  <si>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</si>
  <si>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</si>
  <si>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</si>
  <si>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</si>
  <si>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</si>
  <si>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</si>
  <si>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</si>
  <si>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</si>
  <si>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</si>
  <si>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</si>
  <si>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</si>
  <si>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</si>
  <si>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</si>
  <si>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</si>
  <si>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</si>
  <si>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</si>
  <si>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</si>
  <si>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</si>
  <si>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</si>
  <si>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</si>
  <si>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</si>
  <si>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</si>
  <si>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</si>
  <si>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</si>
  <si>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</si>
  <si>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</si>
  <si>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</si>
  <si>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</si>
  <si>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</si>
  <si>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</si>
  <si>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</si>
  <si>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</si>
  <si>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</si>
  <si>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</si>
  <si>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</si>
  <si>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</si>
  <si>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</si>
  <si>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</si>
  <si>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</si>
  <si>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</si>
  <si>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</si>
  <si>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</si>
  <si>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</si>
  <si>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</si>
  <si>
    <t>BPReviseQuoteTwo</t>
  </si>
  <si>
    <t>CAReviseQuoteTwo</t>
  </si>
  <si>
    <t>WCReviseQuoteTwo</t>
  </si>
  <si>
    <t>BPRRSValidationFour</t>
  </si>
  <si>
    <t>BLNewQuote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</si>
</sst>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"/>
  <sheetViews>
    <sheetView zoomScale="85" zoomScaleNormal="85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S30" sqref="S30"/>
    </sheetView>
  </sheetViews>
  <sheetFormatPr defaultColWidth="14.42578125" defaultRowHeight="15" customHeight="1" x14ac:dyDescent="0.2"/>
  <cols>
    <col min="1" max="1" width="6.42578125" style="17" customWidth="1" collapsed="1"/>
    <col min="2" max="2" width="16.28515625" style="10" bestFit="1" customWidth="1" collapsed="1"/>
    <col min="3" max="3" width="8.5703125" style="17" customWidth="1" collapsed="1"/>
    <col min="4" max="4" width="30.5703125" style="17" customWidth="1" collapsed="1"/>
    <col min="5" max="5" width="10.42578125" style="17" bestFit="1" customWidth="1" collapsed="1"/>
    <col min="6" max="6" width="15.42578125" style="17" customWidth="1" collapsed="1"/>
    <col min="7" max="7" width="16.7109375" style="17" customWidth="1" collapsed="1"/>
    <col min="8" max="8" width="19.5703125" style="17" customWidth="1" collapsed="1"/>
    <col min="9" max="10" width="20.85546875" style="17" customWidth="1" collapsed="1"/>
    <col min="11" max="11" width="3.5703125" style="17" customWidth="1" collapsed="1"/>
    <col min="12" max="12" width="13.7109375" style="17" customWidth="1" collapsed="1"/>
    <col min="13" max="13" width="9.42578125" style="17" customWidth="1" collapsed="1"/>
    <col min="14" max="14" width="13.7109375" style="17" customWidth="1" collapsed="1"/>
    <col min="15" max="17" width="14.42578125" style="17" customWidth="1" collapsed="1"/>
    <col min="18" max="18" width="14.42578125" style="17" collapsed="1"/>
    <col min="19" max="20" width="17.7109375" style="17" customWidth="1" collapsed="1"/>
    <col min="21" max="16384" width="14.42578125" style="17" collapsed="1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"CU"&amp;" "&amp;F2&amp;","&amp;" "&amp;B3&amp;" "&amp;F3&amp;", "&amp;B4&amp;" "&amp;F4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R$102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R$102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"CU"&amp;" "&amp;F5&amp;","&amp;" "&amp;B6&amp;" "&amp;F6&amp;", "&amp;B7&amp;" "&amp;F7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R$105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R$105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R$105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R$108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R$110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R$112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"CU"&amp;" "&amp;F15&amp;","&amp;" "&amp;B16&amp;" "&amp;F16&amp;", "&amp;B17&amp;" "&amp;F17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R$114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R$114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"CU"&amp;" "&amp;F18&amp;","&amp;" "&amp;B19&amp;" "&amp;F19&amp;", "&amp;B20&amp;" "&amp;F20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R$117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R$117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"CU"&amp;" "&amp;F21&amp;","&amp;" "&amp;B22&amp;" "&amp;F22&amp;", "&amp;B23&amp;" "&amp;F23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R$120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R$120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R$120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"CU"&amp;" "&amp;F25&amp;","&amp;" "&amp;B26&amp;" "&amp;F26&amp;", "&amp;B27&amp;" "&amp;F27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R$123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R$123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"CU"&amp;" "&amp;F28&amp;","&amp;" "&amp;B29&amp;" "&amp;F29&amp;", "&amp;B30&amp;" "&amp;F30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R$126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R$126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4.25" customHeight="1" x14ac:dyDescent="0.2">
      <c r="A37" s="24" t="s">
        <v>18</v>
      </c>
      <c r="B37" s="24" t="s">
        <v>18</v>
      </c>
      <c r="C37" s="24" t="s">
        <v>18</v>
      </c>
      <c r="D37" s="24" t="s">
        <v>18</v>
      </c>
      <c r="E37" s="24" t="s">
        <v>18</v>
      </c>
      <c r="F37" s="24" t="s">
        <v>18</v>
      </c>
      <c r="G37" s="24" t="s">
        <v>18</v>
      </c>
      <c r="H37" s="24" t="s">
        <v>18</v>
      </c>
      <c r="I37" s="25" t="s">
        <v>18</v>
      </c>
      <c r="J37" s="25" t="s">
        <v>18</v>
      </c>
      <c r="K37" s="24" t="s">
        <v>106</v>
      </c>
    </row>
    <row r="40" spans="1:21" ht="15" customHeight="1" x14ac:dyDescent="0.25">
      <c r="D40" s="17" t="s">
        <v>20</v>
      </c>
      <c r="E40" s="17">
        <f>COUNTIF(E$2:E$37,"Yes")</f>
        <v>6</v>
      </c>
      <c r="H40" s="26" t="str">
        <f>IF(L40&gt;0,"some steps are marked NO","")</f>
        <v/>
      </c>
      <c r="I40" s="27"/>
      <c r="J40" s="27"/>
      <c r="K40" s="27"/>
      <c r="L40" s="38">
        <f>SUM(L$2:M30)</f>
        <v>0</v>
      </c>
    </row>
    <row r="41" spans="1:21" ht="15" customHeight="1" x14ac:dyDescent="0.25">
      <c r="D41" s="17" t="s">
        <v>21</v>
      </c>
      <c r="E41" s="17">
        <f>E$40</f>
        <v>6</v>
      </c>
      <c r="H41" s="28" t="str">
        <f>IF(N41&gt;0,"some steps are SUSPENDED","")</f>
        <v/>
      </c>
      <c r="I41" s="29"/>
      <c r="J41" s="29"/>
      <c r="K41" s="29"/>
      <c r="N41" s="38">
        <f>SUM(N$2:N30)</f>
        <v>0</v>
      </c>
    </row>
    <row r="43" spans="1:21" ht="15" customHeight="1" x14ac:dyDescent="0.2">
      <c r="A43" s="17" t="s">
        <v>25</v>
      </c>
      <c r="D43" s="17" t="s">
        <v>102</v>
      </c>
      <c r="E43" s="17">
        <f>COUNTIF(E$2,"Yes")+COUNTIF(E$5,"Yes")+COUNTIF(E$9,"Yes")+COUNTIF(E$11,"Yes")+COUNTIF(E$13,"Yes")+COUNTIF(E$15,"Yes")+COUNTIF(E$18,"Yes")+COUNTIF(E$21,"Yes")+COUNTIF(E$25,"Yes")+COUNTIF(E$28,"Yes")</f>
        <v>1</v>
      </c>
    </row>
    <row r="44" spans="1:21" ht="15" customHeight="1" x14ac:dyDescent="0.2">
      <c r="A44" s="17" t="s">
        <v>25</v>
      </c>
      <c r="D44" s="17" t="s">
        <v>103</v>
      </c>
      <c r="E44" s="17">
        <f>COUNTIF(E$2:E$30,"Yes")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F39B71AA-1C47-4248-8C2D-541320A4D63C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C9AAF7C2-84CB-4765-9624-FFDFA45A6C36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6558F6C3-4B25-471E-9E00-0AC9B7ECC839}"/>
    </customSheetView>
  </customSheetViews>
  <conditionalFormatting sqref="B1">
    <cfRule type="cellIs" dxfId="14" priority="932" operator="equal">
      <formula>"Yes"</formula>
    </cfRule>
  </conditionalFormatting>
  <conditionalFormatting sqref="B37">
    <cfRule type="cellIs" dxfId="13" priority="931" operator="equal">
      <formula>"Yes"</formula>
    </cfRule>
  </conditionalFormatting>
  <conditionalFormatting sqref="E2:E36">
    <cfRule type="cellIs" dxfId="12" priority="1" operator="equal">
      <formula>"Yes"</formula>
    </cfRule>
  </conditionalFormatting>
  <conditionalFormatting sqref="L1">
    <cfRule type="expression" dxfId="11" priority="141">
      <formula>$L$40&gt;0</formula>
    </cfRule>
  </conditionalFormatting>
  <conditionalFormatting sqref="L40">
    <cfRule type="expression" dxfId="10" priority="139">
      <formula>$L$40&gt;0</formula>
    </cfRule>
  </conditionalFormatting>
  <conditionalFormatting sqref="L2:N36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$N$41&gt;0</formula>
    </cfRule>
  </conditionalFormatting>
  <conditionalFormatting sqref="N41">
    <cfRule type="expression" dxfId="7" priority="138">
      <formula>$N$41&gt;0</formula>
    </cfRule>
  </conditionalFormatting>
  <conditionalFormatting sqref="O2:Q36">
    <cfRule type="cellIs" dxfId="6" priority="3" operator="equal">
      <formula>"Yes"</formula>
    </cfRule>
  </conditionalFormatting>
  <conditionalFormatting sqref="R3:R36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7"/>
  <sheetViews>
    <sheetView tabSelected="1" zoomScale="85" zoomScaleNormal="100" workbookViewId="0">
      <pane xSplit="4" ySplit="1" topLeftCell="E158" activePane="bottomRight" state="frozen"/>
      <selection pane="topRight" activeCell="E1" sqref="E1"/>
      <selection pane="bottomLeft" activeCell="A2" sqref="A2"/>
      <selection pane="bottomRight" activeCell="E173" sqref="E173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5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15.7109375" style="16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164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70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153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154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155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">
      <c r="A176" s="50" t="s">
        <v>25</v>
      </c>
      <c r="B176" s="57" t="s">
        <v>8</v>
      </c>
      <c r="C176" s="35" t="s">
        <v>152</v>
      </c>
      <c r="D176" s="36" t="s">
        <v>151</v>
      </c>
      <c r="E176" s="93" t="s">
        <v>159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">
      <c r="A177" s="50" t="s">
        <v>25</v>
      </c>
      <c r="B177" s="57" t="s">
        <v>17</v>
      </c>
      <c r="C177" s="35" t="s">
        <v>152</v>
      </c>
      <c r="D177" s="36" t="s">
        <v>151</v>
      </c>
      <c r="E177" s="93" t="s">
        <v>157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">
      <c r="A178" s="50" t="s">
        <v>25</v>
      </c>
      <c r="B178" s="57" t="s">
        <v>80</v>
      </c>
      <c r="C178" s="35" t="s">
        <v>152</v>
      </c>
      <c r="D178" s="36" t="s">
        <v>151</v>
      </c>
      <c r="E178" s="93" t="s">
        <v>158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">
      <c r="A179" s="50" t="s">
        <v>25</v>
      </c>
      <c r="B179" s="57" t="s">
        <v>8</v>
      </c>
      <c r="C179" s="35" t="s">
        <v>152</v>
      </c>
      <c r="D179" s="36" t="s">
        <v>151</v>
      </c>
      <c r="E179" s="93" t="s">
        <v>156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">
      <c r="A180" s="50" t="s">
        <v>25</v>
      </c>
      <c r="B180" s="57" t="s">
        <v>8</v>
      </c>
      <c r="C180" s="35" t="s">
        <v>152</v>
      </c>
      <c r="D180" s="36" t="s">
        <v>151</v>
      </c>
      <c r="E180" s="93" t="s">
        <v>160</v>
      </c>
      <c r="F180" s="55" t="s">
        <v>14</v>
      </c>
      <c r="G180" s="54" t="s">
        <v>15</v>
      </c>
      <c r="H180" s="55" t="s">
        <v>13</v>
      </c>
      <c r="I180" s="50" t="s">
        <v>15</v>
      </c>
      <c r="J180" s="25" t="s">
        <v>106</v>
      </c>
      <c r="K180" s="55" t="s">
        <v>13</v>
      </c>
      <c r="L180" s="55" t="s">
        <v>13</v>
      </c>
      <c r="M180" s="50" t="s">
        <v>15</v>
      </c>
      <c r="N180" s="1" t="s">
        <v>14</v>
      </c>
      <c r="O180" s="1" t="s">
        <v>13</v>
      </c>
      <c r="P180" s="56" t="s">
        <v>15</v>
      </c>
      <c r="Q180" s="55" t="s">
        <v>13</v>
      </c>
      <c r="R180" s="1" t="s">
        <v>13</v>
      </c>
      <c r="S180" s="54" t="s">
        <v>15</v>
      </c>
      <c r="T180" s="54" t="s">
        <v>15</v>
      </c>
    </row>
    <row r="181" spans="1:20" s="12" customFormat="1" ht="15.75" customHeight="1" x14ac:dyDescent="0.2">
      <c r="A181" s="50" t="s">
        <v>25</v>
      </c>
      <c r="B181" s="57" t="s">
        <v>17</v>
      </c>
      <c r="C181" s="35" t="s">
        <v>152</v>
      </c>
      <c r="D181" s="36" t="s">
        <v>151</v>
      </c>
      <c r="E181" s="93" t="s">
        <v>161</v>
      </c>
      <c r="F181" s="55" t="s">
        <v>14</v>
      </c>
      <c r="G181" s="54" t="s">
        <v>15</v>
      </c>
      <c r="H181" s="55" t="s">
        <v>13</v>
      </c>
      <c r="I181" s="50" t="s">
        <v>15</v>
      </c>
      <c r="J181" s="25" t="s">
        <v>106</v>
      </c>
      <c r="K181" s="55" t="s">
        <v>13</v>
      </c>
      <c r="L181" s="55" t="s">
        <v>13</v>
      </c>
      <c r="M181" s="50" t="s">
        <v>15</v>
      </c>
      <c r="N181" s="1" t="s">
        <v>14</v>
      </c>
      <c r="O181" s="1" t="s">
        <v>13</v>
      </c>
      <c r="P181" s="56" t="s">
        <v>15</v>
      </c>
      <c r="Q181" s="55" t="s">
        <v>13</v>
      </c>
      <c r="R181" s="1" t="s">
        <v>13</v>
      </c>
      <c r="S181" s="54" t="s">
        <v>15</v>
      </c>
      <c r="T181" s="54" t="s">
        <v>15</v>
      </c>
    </row>
    <row r="182" spans="1:20" s="12" customFormat="1" ht="15.75" customHeight="1" x14ac:dyDescent="0.2">
      <c r="A182" s="50" t="s">
        <v>25</v>
      </c>
      <c r="B182" s="57" t="s">
        <v>80</v>
      </c>
      <c r="C182" s="35" t="s">
        <v>152</v>
      </c>
      <c r="D182" s="36" t="s">
        <v>151</v>
      </c>
      <c r="E182" s="93" t="s">
        <v>162</v>
      </c>
      <c r="F182" s="55" t="s">
        <v>14</v>
      </c>
      <c r="G182" s="54" t="s">
        <v>15</v>
      </c>
      <c r="H182" s="55" t="s">
        <v>13</v>
      </c>
      <c r="I182" s="50" t="s">
        <v>15</v>
      </c>
      <c r="J182" s="25" t="s">
        <v>106</v>
      </c>
      <c r="K182" s="55" t="s">
        <v>13</v>
      </c>
      <c r="L182" s="55" t="s">
        <v>13</v>
      </c>
      <c r="M182" s="50" t="s">
        <v>15</v>
      </c>
      <c r="N182" s="1" t="s">
        <v>14</v>
      </c>
      <c r="O182" s="1" t="s">
        <v>13</v>
      </c>
      <c r="P182" s="56" t="s">
        <v>15</v>
      </c>
      <c r="Q182" s="55" t="s">
        <v>13</v>
      </c>
      <c r="R182" s="1" t="s">
        <v>13</v>
      </c>
      <c r="S182" s="54" t="s">
        <v>15</v>
      </c>
      <c r="T182" s="54" t="s">
        <v>15</v>
      </c>
    </row>
    <row r="183" spans="1:20" s="12" customFormat="1" ht="15.75" customHeight="1" x14ac:dyDescent="0.2">
      <c r="A183" s="50" t="s">
        <v>25</v>
      </c>
      <c r="B183" s="57" t="s">
        <v>15</v>
      </c>
      <c r="C183" s="35" t="s">
        <v>152</v>
      </c>
      <c r="D183" s="36" t="s">
        <v>151</v>
      </c>
      <c r="E183" s="93" t="s">
        <v>44</v>
      </c>
      <c r="F183" s="55" t="s">
        <v>14</v>
      </c>
      <c r="G183" s="54" t="s">
        <v>15</v>
      </c>
      <c r="H183" s="55" t="s">
        <v>13</v>
      </c>
      <c r="I183" s="50" t="s">
        <v>15</v>
      </c>
      <c r="J183" s="25" t="s">
        <v>106</v>
      </c>
      <c r="K183" s="55" t="s">
        <v>13</v>
      </c>
      <c r="L183" s="55" t="s">
        <v>13</v>
      </c>
      <c r="M183" s="50" t="s">
        <v>15</v>
      </c>
      <c r="N183" s="1" t="s">
        <v>14</v>
      </c>
      <c r="O183" s="1" t="s">
        <v>13</v>
      </c>
      <c r="P183" s="56" t="s">
        <v>15</v>
      </c>
      <c r="Q183" s="55" t="s">
        <v>13</v>
      </c>
      <c r="R183" s="1" t="s">
        <v>13</v>
      </c>
      <c r="S183" s="54" t="s">
        <v>15</v>
      </c>
      <c r="T183" s="54" t="s">
        <v>15</v>
      </c>
    </row>
    <row r="184" spans="1:20" s="12" customFormat="1" ht="15.75" customHeight="1" x14ac:dyDescent="0.2">
      <c r="A184" s="50" t="s">
        <v>25</v>
      </c>
      <c r="B184" s="57" t="s">
        <v>15</v>
      </c>
      <c r="C184" s="35" t="s">
        <v>152</v>
      </c>
      <c r="D184" s="36" t="s">
        <v>151</v>
      </c>
      <c r="E184" s="93" t="s">
        <v>163</v>
      </c>
      <c r="F184" s="55" t="s">
        <v>14</v>
      </c>
      <c r="G184" s="54" t="s">
        <v>15</v>
      </c>
      <c r="H184" s="55" t="s">
        <v>13</v>
      </c>
      <c r="I184" s="50" t="s">
        <v>15</v>
      </c>
      <c r="J184" s="25" t="s">
        <v>106</v>
      </c>
      <c r="K184" s="55" t="s">
        <v>13</v>
      </c>
      <c r="L184" s="55" t="s">
        <v>13</v>
      </c>
      <c r="M184" s="50" t="s">
        <v>15</v>
      </c>
      <c r="N184" s="1" t="s">
        <v>14</v>
      </c>
      <c r="O184" s="1" t="s">
        <v>13</v>
      </c>
      <c r="P184" s="56" t="s">
        <v>15</v>
      </c>
      <c r="Q184" s="55" t="s">
        <v>13</v>
      </c>
      <c r="R184" s="1" t="s">
        <v>13</v>
      </c>
      <c r="S184" s="54" t="s">
        <v>15</v>
      </c>
      <c r="T184" s="54" t="s">
        <v>15</v>
      </c>
    </row>
    <row r="185" spans="1:20" s="12" customFormat="1" ht="15.75" customHeight="1" x14ac:dyDescent="0.2">
      <c r="A185" s="24" t="s">
        <v>18</v>
      </c>
      <c r="B185" s="24" t="s">
        <v>18</v>
      </c>
      <c r="C185" s="24" t="s">
        <v>18</v>
      </c>
      <c r="D185" s="24" t="s">
        <v>18</v>
      </c>
      <c r="E185" s="25" t="s">
        <v>18</v>
      </c>
      <c r="F185" s="41" t="s">
        <v>18</v>
      </c>
      <c r="G185" s="44" t="s">
        <v>18</v>
      </c>
      <c r="H185" s="24" t="s">
        <v>18</v>
      </c>
      <c r="I185" s="40" t="s">
        <v>18</v>
      </c>
      <c r="J185" s="25" t="s">
        <v>106</v>
      </c>
      <c r="K185" s="41" t="s">
        <v>18</v>
      </c>
      <c r="L185" s="24" t="s">
        <v>18</v>
      </c>
      <c r="M185" s="40" t="s">
        <v>18</v>
      </c>
      <c r="N185" s="41" t="s">
        <v>18</v>
      </c>
      <c r="O185" s="41" t="s">
        <v>18</v>
      </c>
      <c r="P185" s="41" t="s">
        <v>18</v>
      </c>
      <c r="Q185" s="80" t="s">
        <v>18</v>
      </c>
      <c r="R185" s="80" t="s">
        <v>18</v>
      </c>
      <c r="S185" s="44" t="s">
        <v>18</v>
      </c>
      <c r="T185" s="44" t="s">
        <v>18</v>
      </c>
    </row>
    <row r="186" spans="1:20" ht="15.75" customHeight="1" x14ac:dyDescent="0.2">
      <c r="S186" s="16"/>
      <c r="T186" s="16"/>
    </row>
    <row r="187" spans="1:20" ht="15.75" customHeight="1" x14ac:dyDescent="0.2">
      <c r="E187" s="94"/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118631BA-4CAD-4A9E-8ACD-1C5BA614B2DF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721AEA25-2637-4371-9803-9E2B25762038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54BBAB64-C1A9-4520-8215-8FA27A3D0793}"/>
    </customSheetView>
  </customSheetViews>
  <conditionalFormatting sqref="F2:F184 H2:H184 K2:L184 N2:O184 Q2:R184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184 S2:T184">
    <cfRule type="containsText" dxfId="1" priority="24" operator="containsText" text="/2">
      <formula>NOT(ISERROR(SEARCH("/2",G2)))</formula>
    </cfRule>
  </conditionalFormatting>
  <conditionalFormatting sqref="I2:I185 M2:M185 P2:P185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2019-07-24T15:37:04Z</dcterms:created>
  <dcterms:modified xsi:type="dcterms:W3CDTF">2024-03-21T07:46:57Z</dcterms:modified>
</cp:coreProperties>
</file>