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5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3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93B04D96-FCCB-47F8-B7E2-1FEB6B8D27B0}" xr6:coauthVersionLast="47" xr6:coauthVersionMax="47" xr10:uidLastSave="{00000000-0000-0000-0000-000000000000}"/>
  <bookViews>
    <workbookView xWindow="-120" yWindow="-120" windowWidth="20730" windowHeight="11310" firstSheet="65" activeTab="68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Locations!$A$1:$DD$38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Product_Info!$A$1:$ED$314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Vehicles!$A$1:$GC$256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WCLocations!$A$1:$R$58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WCRatingPeriod!$A$1:$W$30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Product_Info!$A$1:$ED$314</definedName>
    <definedName name="Z_0032CE4C_4302_46D9_9B4F_EE4629132BB0_.wvu.FilterData" localSheetId="11" hidden="1">Vehicles!$A$1:$FX$256</definedName>
    <definedName name="Z_0032CE4C_4302_46D9_9B4F_EE4629132BB0_.wvu.FilterData" localSheetId="63" hidden="1">WCLocations!$A$1:$R$58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Product_Info!$A$1:$ED$314</definedName>
    <definedName name="Z_222309E7_81B5_46C9_B4A7_19E99E1572FC_.wvu.FilterData" localSheetId="67" hidden="1">WCRatingPeriod!$A$1:$W$30</definedName>
    <definedName name="Z_250312E2_1609_4ECA_AB0D_663BA5C38159_.wvu.FilterData" localSheetId="3" hidden="1">Product_Info!$A$1:$ED$314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Product_Info!$A$1:$ED$314</definedName>
    <definedName name="Z_25B94173_7A0F_427C_A0C5_3FE247979B68_.wvu.FilterData" localSheetId="11" hidden="1">Vehicles!$A$1:$FX$256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Locations!$A$1:$DD$35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Product_Info!$A$1:$DO$299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WCLocations!$A$1:$R$51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WCRatingPeriod!$A$1:$W$30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Product_Info!$A$1:$ED$314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Vehicles!$A$1:$FX$256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WCLocations!$A$1:$R$58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Product_Info!$A$1:$ED$314</definedName>
    <definedName name="Z_49B1A968_B47B_4F68_93CA_F7814B60C8A1_.wvu.FilterData" localSheetId="63" hidden="1">WCLocations!$A$1:$R$58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Locations!$A$1:$DD$38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Product_Info!$A$1:$ED$314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Vehicles!$A$1:$FX$256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WCLocations!$A$1:$R$58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WCRatingPeriod!$A$1:$W$30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WCRatingPeriod!$A$1:$W$30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Product_Info!$A$1:$ED$314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Product_Info!$A$1:$ED$314</definedName>
    <definedName name="Z_63485F48_136B_437F_9E1A_FF30956E6F69_.wvu.FilterData" localSheetId="11" hidden="1">Vehicles!$A$1:$FX$256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Product_Info!$A$1:$ED$299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WCRatingPeriod!$A$1:$W$30</definedName>
    <definedName name="Z_69D929B1_C5BA_4D86_9F6B_172A4580DC58_.wvu.FilterData" localSheetId="11" hidden="1">Vehicles!$A$1:$FX$256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Locations!$A$1:$DD$38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Product_Info!$A$1:$ED$314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Vehicles!$A$1:$GC$256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WCLocations!$A$1:$R$58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WCRatingPeriod!$A$1:$W$30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Locations!$A$1:$DD$35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Product_Info!$A$1:$ED$314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Vehicles!$A$1:$FX$256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WCLocations!$A$1:$R$58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WCRatingPeriod!$A$1:$W$30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Product_Info!$A$1:$ED$314</definedName>
    <definedName name="Z_A816D492_E571_444B_A5B5_3C08451491ED_.wvu.FilterData" localSheetId="67" hidden="1">WCRatingPeriod!$A$1:$W$30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Locations!$A$1:$DD$38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Product_Info!$A$1:$ED$314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Vehicles!$A$1:$GC$256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WCLocations!$A$1:$R$58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WCRatingPeriod!$A$1:$W$30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Product_Info!$A$1:$ED$299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Product_Info!$A$1:$DO$299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Locations!$A$1:$DD$38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Product_Info!$A$1:$EL$314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Vehicles!$A$1:$GC$256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WCLocations!$A$1:$R$58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WCRatingPeriod!$A$1:$W$30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Product_Info!$A$1:$ED$314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Product_Info!$A$1:$ED$314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Vehicles!$A$1:$FX$256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Product_Info!$A$1:$ED$314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  <customWorkbookView name="Sandeep Thadoju - Personal View" guid="{98DA130D-5B19-4E57-94F6-E4F7510EB936}" mergeInterval="0" personalView="1" maximized="1" xWindow="-8" yWindow="-8" windowWidth="1382" windowHeight="754" activeSheetId="5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3" i="4" l="1"/>
  <c r="DZ313" i="4"/>
  <c r="DY313" i="4"/>
  <c r="DX313" i="4"/>
  <c r="DO313" i="4"/>
  <c r="DN313" i="4"/>
  <c r="DM313" i="4"/>
  <c r="DL313" i="4"/>
  <c r="DK313" i="4"/>
  <c r="DJ313" i="4"/>
  <c r="DX311" i="4" l="1"/>
  <c r="DY311" i="4"/>
  <c r="DZ311" i="4"/>
  <c r="EA311" i="4"/>
  <c r="DJ311" i="4"/>
  <c r="DK311" i="4"/>
  <c r="DL311" i="4"/>
  <c r="DM311" i="4"/>
  <c r="DN311" i="4"/>
  <c r="DO311" i="4"/>
  <c r="Q39" i="48" l="1"/>
  <c r="T41" i="47"/>
  <c r="Q38" i="48" l="1"/>
  <c r="BI53" i="7"/>
  <c r="EA309" i="4" l="1"/>
  <c r="DZ309" i="4"/>
  <c r="DY309" i="4"/>
  <c r="DX309" i="4"/>
  <c r="DO309" i="4"/>
  <c r="DN309" i="4"/>
  <c r="DM309" i="4"/>
  <c r="DL309" i="4"/>
  <c r="DK309" i="4"/>
  <c r="DJ309" i="4"/>
  <c r="DL307" i="4"/>
  <c r="DM307" i="4"/>
  <c r="DN307" i="4"/>
  <c r="DO307" i="4"/>
  <c r="DX307" i="4"/>
  <c r="DY307" i="4"/>
  <c r="DZ307" i="4"/>
  <c r="EA307" i="4"/>
  <c r="DJ307" i="4"/>
  <c r="DK307" i="4"/>
  <c r="DJ308" i="4"/>
  <c r="DK308" i="4"/>
  <c r="DL308" i="4"/>
  <c r="DM308" i="4"/>
  <c r="DN308" i="4"/>
  <c r="DO308" i="4"/>
  <c r="DX308" i="4"/>
  <c r="DY308" i="4"/>
  <c r="DZ308" i="4"/>
  <c r="EA308" i="4"/>
  <c r="BI52" i="7"/>
  <c r="DJ306" i="4"/>
  <c r="DK306" i="4"/>
  <c r="DL306" i="4"/>
  <c r="DM306" i="4"/>
  <c r="DN306" i="4"/>
  <c r="DO306" i="4"/>
  <c r="DX306" i="4"/>
  <c r="DY306" i="4"/>
  <c r="DZ306" i="4"/>
  <c r="EA306" i="4"/>
  <c r="EA312" i="4" l="1"/>
  <c r="DZ312" i="4"/>
  <c r="DY312" i="4"/>
  <c r="DX312" i="4"/>
  <c r="DO312" i="4"/>
  <c r="DN312" i="4"/>
  <c r="DM312" i="4"/>
  <c r="DL312" i="4"/>
  <c r="DK312" i="4"/>
  <c r="DJ312" i="4"/>
  <c r="EA310" i="4"/>
  <c r="DZ310" i="4"/>
  <c r="DY310" i="4"/>
  <c r="DX310" i="4"/>
  <c r="DO310" i="4"/>
  <c r="DN310" i="4"/>
  <c r="DM310" i="4"/>
  <c r="DL310" i="4"/>
  <c r="DK310" i="4"/>
  <c r="DJ310" i="4"/>
  <c r="BI47" i="7" l="1"/>
  <c r="EA298" i="4"/>
  <c r="DZ298" i="4"/>
  <c r="DY298" i="4"/>
  <c r="DX298" i="4"/>
  <c r="DO298" i="4"/>
  <c r="DN298" i="4"/>
  <c r="DM298" i="4"/>
  <c r="DL298" i="4"/>
  <c r="DK298" i="4"/>
  <c r="DJ298" i="4"/>
  <c r="BI51" i="7" l="1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EA300" i="4"/>
  <c r="DZ300" i="4"/>
  <c r="DY300" i="4"/>
  <c r="DX300" i="4"/>
  <c r="DO300" i="4"/>
  <c r="DN300" i="4"/>
  <c r="DM300" i="4"/>
  <c r="DL300" i="4"/>
  <c r="DK300" i="4"/>
  <c r="DJ300" i="4"/>
  <c r="EA299" i="4"/>
  <c r="DZ299" i="4"/>
  <c r="DY299" i="4"/>
  <c r="DX299" i="4"/>
  <c r="DO299" i="4"/>
  <c r="DN299" i="4"/>
  <c r="DM299" i="4"/>
  <c r="DL299" i="4"/>
  <c r="DK299" i="4"/>
  <c r="DJ299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5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0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2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0DC5DD89-5BDC-408A-8233-52C3700DD289}" shapeId="0" xr:uid="{00000000-0006-0000-3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0739E2D1-CA05-4C3C-8B79-75547C861F55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<sst xmlns="http://schemas.openxmlformats.org/spreadsheetml/2006/main" count="164807" uniqueCount="6417">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</sst>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Border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35" Type="http://schemas.openxmlformats.org/officeDocument/2006/relationships/revisionLog" Target="revisionLog2.xml"/><Relationship Id="rId234" Type="http://schemas.openxmlformats.org/officeDocument/2006/relationships/revisionLog" Target="revisionLog1.xml"/><Relationship Id="rId238" Type="http://schemas.openxmlformats.org/officeDocument/2006/relationships/revisionLog" Target="revisionLog5.xml"/><Relationship Id="rId237" Type="http://schemas.openxmlformats.org/officeDocument/2006/relationships/revisionLog" Target="revisionLog4.xml"/><Relationship Id="rId236" Type="http://schemas.openxmlformats.org/officeDocument/2006/relationships/revisionLog" Target="revisionLog3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7755E6C9-FDC5-42FF-AF10-C605F49B4ED8}" diskRevisions="1" revisionId="7250" version="6">
  <header guid="{7742E90A-D4A2-4056-8A07-D8A61C39F06B}" dateTime="2024-02-15T18:14:39" maxSheetId="87" userName="Sandeep Thadoju" r:id="rId234" minRId="6766" maxRId="6771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1EB8BA2-18DD-44C5-B6BC-34A1B8CCE244}" dateTime="2024-02-15T23:02:02" maxSheetId="87" userName="Sandeep Thadoju" r:id="rId235" minRId="6837" maxRId="702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A36532D6-53AE-4995-8DE6-60AB8E52E3DA}" dateTime="2024-02-15T23:03:01" maxSheetId="87" userName="Sandeep Thadoju" r:id="rId236" minRId="7090" maxRId="709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19D9EE56-27F8-4C3E-87B6-349EBA0D5EFF}" dateTime="2024-02-16T00:18:18" maxSheetId="87" userName="Sandeep Thadoju" r:id="rId237" minRId="7096" maxRId="709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7755E6C9-FDC5-42FF-AF10-C605F49B4ED8}" dateTime="2024-02-16T00:57:02" maxSheetId="87" userName="Sandeep Thadoju" r:id="rId238" minRId="7165" maxRId="7250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766" sId="2" ref="A60:XFD60" action="insertRow"/>
  <rfmt sheetId="2" sqref="A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B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C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767" sId="2" odxf="1" dxf="1">
    <nc r="D60" t="inlineStr">
      <is>
        <t>pwtestn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768" sId="2" odxf="1" dxf="1">
    <nc r="E60" t="inlineStr">
      <is>
        <t>pwtestn1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769" sId="2">
    <nc r="A60" t="inlineStr">
      <is>
        <t>CU_12</t>
      </is>
    </nc>
  </rcc>
  <rcc rId="6770" sId="2">
    <nc r="B60" t="inlineStr">
      <is>
        <t>AZ BP CA WC CU Regression</t>
      </is>
    </nc>
  </rcc>
  <rcc rId="6771" sId="2">
    <nc r="C60" t="inlineStr">
      <is>
        <t>NewQuote</t>
      </is>
    </nc>
  </rcc>
  <rdn rId="0" localSheetId="1" customView="1" name="Z_98DA130D_5B19_4E57_94F6_E4F7510EB936_.wvu.Cols" hidden="1" oldHidden="1">
    <formula>PagesList!$B:$C</formula>
  </rdn>
  <rdn rId="0" localSheetId="1" customView="1" name="Z_98DA130D_5B19_4E57_94F6_E4F7510EB936_.wvu.FilterData" hidden="1" oldHidden="1">
    <formula>PagesList!$A$1:$E$84</formula>
  </rdn>
  <rdn rId="0" localSheetId="2" customView="1" name="Z_98DA130D_5B19_4E57_94F6_E4F7510EB936_.wvu.FilterData" hidden="1" oldHidden="1">
    <formula>Login!$A$1:$E$1</formula>
  </rdn>
  <rdn rId="0" localSheetId="3" customView="1" name="Z_98DA130D_5B19_4E57_94F6_E4F7510EB936_.wvu.FilterData" hidden="1" oldHidden="1">
    <formula>Homepage!$A$1:$D$1</formula>
  </rdn>
  <rdn rId="0" localSheetId="4" customView="1" name="Z_98DA130D_5B19_4E57_94F6_E4F7510EB936_.wvu.FilterData" hidden="1" oldHidden="1">
    <formula>Product_Info!$A$1:$ED$314</formula>
  </rdn>
  <rdn rId="0" localSheetId="5" customView="1" name="Z_98DA130D_5B19_4E57_94F6_E4F7510EB936_.wvu.FilterData" hidden="1" oldHidden="1">
    <formula>Producers!$A$1:$AC$87</formula>
  </rdn>
  <rdn rId="0" localSheetId="6" customView="1" name="Z_98DA130D_5B19_4E57_94F6_E4F7510EB936_.wvu.FilterData" hidden="1" oldHidden="1">
    <formula>AddNamedInsured!$A$1:$AD$1</formula>
  </rdn>
  <rdn rId="0" localSheetId="7" customView="1" name="Z_98DA130D_5B19_4E57_94F6_E4F7510EB936_.wvu.FilterData" hidden="1" oldHidden="1">
    <formula>CommercialAuto!$A$1:$BE$54</formula>
  </rdn>
  <rdn rId="0" localSheetId="8" customView="1" name="Z_98DA130D_5B19_4E57_94F6_E4F7510EB936_.wvu.FilterData" hidden="1" oldHidden="1">
    <formula>StateCoverageLimits!$A$1:$EA$76</formula>
  </rdn>
  <rdn rId="0" localSheetId="9" customView="1" name="Z_98DA130D_5B19_4E57_94F6_E4F7510EB936_.wvu.FilterData" hidden="1" oldHidden="1">
    <formula>CovAutoSymbols!$A$1:$GN$49</formula>
  </rdn>
  <rdn rId="0" localSheetId="10" customView="1" name="Z_98DA130D_5B19_4E57_94F6_E4F7510EB936_.wvu.FilterData" hidden="1" oldHidden="1">
    <formula>Locations!$A$1:$DD$38</formula>
  </rdn>
  <rdn rId="0" localSheetId="11" customView="1" name="Z_98DA130D_5B19_4E57_94F6_E4F7510EB936_.wvu.FilterData" hidden="1" oldHidden="1">
    <formula>Drivers!$A$1:$AE$1</formula>
  </rdn>
  <rdn rId="0" localSheetId="12" customView="1" name="Z_98DA130D_5B19_4E57_94F6_E4F7510EB936_.wvu.FilterData" hidden="1" oldHidden="1">
    <formula>Vehicles!$A$1:$GC$256</formula>
  </rdn>
  <rdn rId="0" localSheetId="13" customView="1" name="Z_98DA130D_5B19_4E57_94F6_E4F7510EB936_.wvu.FilterData" hidden="1" oldHidden="1">
    <formula>AdditionalCoverages!$A$1:$AQ$55</formula>
  </rdn>
  <rdn rId="0" localSheetId="14" customView="1" name="Z_98DA130D_5B19_4E57_94F6_E4F7510EB936_.wvu.FilterData" hidden="1" oldHidden="1">
    <formula>BusinessInterruption!$A$1:$AF$1</formula>
  </rdn>
  <rdn rId="0" localSheetId="15" customView="1" name="Z_98DA130D_5B19_4E57_94F6_E4F7510EB936_.wvu.FilterData" hidden="1" oldHidden="1">
    <formula>ExclusionOrExcessCoverageHazard!$A$1:$X$1</formula>
  </rdn>
  <rdn rId="0" localSheetId="16" customView="1" name="Z_98DA130D_5B19_4E57_94F6_E4F7510EB936_.wvu.FilterData" hidden="1" oldHidden="1">
    <formula>GarageKeepers!$A$1:$AO$1</formula>
  </rdn>
  <rdn rId="0" localSheetId="17" customView="1" name="Z_98DA130D_5B19_4E57_94F6_E4F7510EB936_.wvu.FilterData" hidden="1" oldHidden="1">
    <formula>FuneralDirectorsMedicalPaymentC!$A$1:$J$1</formula>
  </rdn>
  <rdn rId="0" localSheetId="18" customView="1" name="Z_98DA130D_5B19_4E57_94F6_E4F7510EB936_.wvu.FilterData" hidden="1" oldHidden="1">
    <formula>NamedIndividualBroadened!$A$1:$N$1</formula>
  </rdn>
  <rdn rId="0" localSheetId="19" customView="1" name="Z_98DA130D_5B19_4E57_94F6_E4F7510EB936_.wvu.FilterData" hidden="1" oldHidden="1">
    <formula>GarageKeepersCustmersSoundRecev!$A$1:$AL$1</formula>
  </rdn>
  <rdn rId="0" localSheetId="20" customView="1" name="Z_98DA130D_5B19_4E57_94F6_E4F7510EB936_.wvu.FilterData" hidden="1" oldHidden="1">
    <formula>FungiOrBacteriaLiability!$A$1:$Q$1</formula>
  </rdn>
  <rdn rId="0" localSheetId="22" customView="1" name="Z_98DA130D_5B19_4E57_94F6_E4F7510EB936_.wvu.FilterData" hidden="1" oldHidden="1">
    <formula>AutoBodyManufacturersaAndInstal!$A$1:$AE$1</formula>
  </rdn>
  <rdn rId="0" localSheetId="23" customView="1" name="Z_98DA130D_5B19_4E57_94F6_E4F7510EB936_.wvu.FilterData" hidden="1" oldHidden="1">
    <formula>DriveAwayContractorsLiability!$A$1:$P$1</formula>
  </rdn>
  <rdn rId="0" localSheetId="24" customView="1" name="Z_98DA130D_5B19_4E57_94F6_E4F7510EB936_.wvu.FilterData" hidden="1" oldHidden="1">
    <formula>DriveAwayCollision!$A$1:$AC$23</formula>
  </rdn>
  <rdn rId="0" localSheetId="25" customView="1" name="Z_98DA130D_5B19_4E57_94F6_E4F7510EB936_.wvu.FilterData" hidden="1" oldHidden="1">
    <formula>DriveOtherCar!$A$1:$AG$1</formula>
  </rdn>
  <rdn rId="0" localSheetId="26" customView="1" name="Z_98DA130D_5B19_4E57_94F6_E4F7510EB936_.wvu.FilterData" hidden="1" oldHidden="1">
    <formula>FellowEmployeeCoverage!$A$1:$F$1</formula>
  </rdn>
  <rdn rId="0" localSheetId="27" customView="1" name="Z_98DA130D_5B19_4E57_94F6_E4F7510EB936_.wvu.FilterData" hidden="1" oldHidden="1">
    <formula>HiredOrBorrowedAuto!$A$1:$AK$23</formula>
  </rdn>
  <rdn rId="0" localSheetId="32" customView="1" name="Z_98DA130D_5B19_4E57_94F6_E4F7510EB936_.wvu.FilterData" hidden="1" oldHidden="1">
    <formula>NonOwnedLiability!$A$1:$Z$21</formula>
  </rdn>
  <rdn rId="0" localSheetId="33" customView="1" name="Z_98DA130D_5B19_4E57_94F6_E4F7510EB936_.wvu.FilterData" hidden="1" oldHidden="1">
    <formula>RepossessedAutoNone!$A$1:$AS$1</formula>
  </rdn>
  <rdn rId="0" localSheetId="34" customView="1" name="Z_98DA130D_5B19_4E57_94F6_E4F7510EB936_.wvu.FilterData" hidden="1" oldHidden="1">
    <formula>RegistrationPlates!$A$1:$AA$1</formula>
  </rdn>
  <rdn rId="0" localSheetId="36" customView="1" name="Z_98DA130D_5B19_4E57_94F6_E4F7510EB936_.wvu.FilterData" hidden="1" oldHidden="1">
    <formula>TrailerInterchange!$A$1:$AA$1</formula>
  </rdn>
  <rdn rId="0" localSheetId="37" customView="1" name="Z_98DA130D_5B19_4E57_94F6_E4F7510EB936_.wvu.FilterData" hidden="1" oldHidden="1">
    <formula>AutoAddInsuredWrap!$A$1:$G$1</formula>
  </rdn>
  <rdn rId="0" localSheetId="39" customView="1" name="Z_98DA130D_5B19_4E57_94F6_E4F7510EB936_.wvu.FilterData" hidden="1" oldHidden="1">
    <formula>SilicaOrSilicaRelatedDustLiabil!$A$1:$L$1</formula>
  </rdn>
  <rdn rId="0" localSheetId="41" customView="1" name="Z_98DA130D_5B19_4E57_94F6_E4F7510EB936_.wvu.FilterData" hidden="1" oldHidden="1">
    <formula>SecuraManusript!$A$1:$AG$1</formula>
  </rdn>
  <rdn rId="0" localSheetId="42" customView="1" name="Z_98DA130D_5B19_4E57_94F6_E4F7510EB936_.wvu.FilterData" hidden="1" oldHidden="1">
    <formula>Year2000Endorsements!$A$1:$I$1</formula>
  </rdn>
  <rdn rId="0" localSheetId="43" customView="1" name="Z_98DA130D_5B19_4E57_94F6_E4F7510EB936_.wvu.FilterData" hidden="1" oldHidden="1">
    <formula>LimitedBroadenedPollutionLiab!$A$1:$F$1</formula>
  </rdn>
  <rdn rId="0" localSheetId="44" customView="1" name="Z_98DA130D_5B19_4E57_94F6_E4F7510EB936_.wvu.FilterData" hidden="1" oldHidden="1">
    <formula>PickUpOrDeliveryInfo!$A$1:$T$1</formula>
  </rdn>
  <rdn rId="0" localSheetId="45" customView="1" name="Z_98DA130D_5B19_4E57_94F6_E4F7510EB936_.wvu.FilterData" hidden="1" oldHidden="1">
    <formula>AdditionalInterest!$A$1:$BQ$1</formula>
  </rdn>
  <rdn rId="0" localSheetId="46" customView="1" name="Z_98DA130D_5B19_4E57_94F6_E4F7510EB936_.wvu.FilterData" hidden="1" oldHidden="1">
    <formula>ExperienceRating!$A$1:$I$36</formula>
  </rdn>
  <rdn rId="0" localSheetId="47" customView="1" name="Z_98DA130D_5B19_4E57_94F6_E4F7510EB936_.wvu.FilterData" hidden="1" oldHidden="1">
    <formula>LiabilityExperienceRating!$A$1:$P$42</formula>
  </rdn>
  <rdn rId="0" localSheetId="48" customView="1" name="Z_98DA130D_5B19_4E57_94F6_E4F7510EB936_.wvu.FilterData" hidden="1" oldHidden="1">
    <formula>PhysicalDamageExperienceRating!$A$1:$M$40</formula>
  </rdn>
  <rdn rId="0" localSheetId="49" customView="1" name="Z_98DA130D_5B19_4E57_94F6_E4F7510EB936_.wvu.FilterData" hidden="1" oldHidden="1">
    <formula>MiscellaneousOptions!$A$1:$E$1</formula>
  </rdn>
  <rdn rId="0" localSheetId="50" customView="1" name="Z_98DA130D_5B19_4E57_94F6_E4F7510EB936_.wvu.FilterData" hidden="1" oldHidden="1">
    <formula>ScheduleRating!$A$1:$W$1</formula>
  </rdn>
  <rdn rId="0" localSheetId="51" customView="1" name="Z_98DA130D_5B19_4E57_94F6_E4F7510EB936_.wvu.FilterData" hidden="1" oldHidden="1">
    <formula>OptionalProvisions!$A$1:$U$1</formula>
  </rdn>
  <rdn rId="0" localSheetId="62" customView="1" name="Z_98DA130D_5B19_4E57_94F6_E4F7510EB936_.wvu.FilterData" hidden="1" oldHidden="1">
    <formula>PDCoverageTypesOfAutosInterests!$A$1:$R$1</formula>
  </rdn>
  <rdn rId="0" localSheetId="64" customView="1" name="Z_98DA130D_5B19_4E57_94F6_E4F7510EB936_.wvu.FilterData" hidden="1" oldHidden="1">
    <formula>WCLocations!$A$1:$R$58</formula>
  </rdn>
  <rdn rId="0" localSheetId="65" customView="1" name="Z_98DA130D_5B19_4E57_94F6_E4F7510EB936_.wvu.FilterData" hidden="1" oldHidden="1">
    <formula>WorkersCompensation!$A$1:$T$37</formula>
  </rdn>
  <rdn rId="0" localSheetId="66" customView="1" name="Z_98DA130D_5B19_4E57_94F6_E4F7510EB936_.wvu.FilterData" hidden="1" oldHidden="1">
    <formula>WCNameLocationLinking!$A$1:$AC$1</formula>
  </rdn>
  <rdn rId="0" localSheetId="67" customView="1" name="Z_98DA130D_5B19_4E57_94F6_E4F7510EB936_.wvu.FilterData" hidden="1" oldHidden="1">
    <formula>WCStateInformation!$A$1:$V$52</formula>
  </rdn>
  <rdn rId="0" localSheetId="68" customView="1" name="Z_98DA130D_5B19_4E57_94F6_E4F7510EB936_.wvu.Cols" hidden="1" oldHidden="1">
    <formula>WCRatingPeriod!$D:$I,WCRatingPeriod!$Q:$W</formula>
  </rdn>
  <rdn rId="0" localSheetId="68" customView="1" name="Z_98DA130D_5B19_4E57_94F6_E4F7510EB936_.wvu.FilterData" hidden="1" oldHidden="1">
    <formula>WCRatingPeriod!$A$1:$W$30</formula>
  </rdn>
  <rdn rId="0" localSheetId="69" customView="1" name="Z_98DA130D_5B19_4E57_94F6_E4F7510EB936_.wvu.FilterData" hidden="1" oldHidden="1">
    <formula>WCScheduleRating!$A$1:$X$1</formula>
  </rdn>
  <rdn rId="0" localSheetId="70" customView="1" name="Z_98DA130D_5B19_4E57_94F6_E4F7510EB936_.wvu.FilterData" hidden="1" oldHidden="1">
    <formula>WCClassifications!$A$1:$X$108</formula>
  </rdn>
  <rdn rId="0" localSheetId="71" customView="1" name="Z_98DA130D_5B19_4E57_94F6_E4F7510EB936_.wvu.FilterData" hidden="1" oldHidden="1">
    <formula>WCDeductibles!$A$1:$P$1</formula>
  </rdn>
  <rdn rId="0" localSheetId="72" customView="1" name="Z_98DA130D_5B19_4E57_94F6_E4F7510EB936_.wvu.FilterData" hidden="1" oldHidden="1">
    <formula>WCWaiverOfSubrogation!$A$1:$AA$1</formula>
  </rdn>
  <rdn rId="0" localSheetId="73" customView="1" name="Z_98DA130D_5B19_4E57_94F6_E4F7510EB936_.wvu.FilterData" hidden="1" oldHidden="1">
    <formula>WCRatingOptions!$A$1:$V$19</formula>
  </rdn>
  <rdn rId="0" localSheetId="74" customView="1" name="Z_98DA130D_5B19_4E57_94F6_E4F7510EB936_.wvu.FilterData" hidden="1" oldHidden="1">
    <formula>WCOptionalEndorsements!$A$1:$E$1</formula>
  </rdn>
  <rdn rId="0" localSheetId="75" customView="1" name="Z_98DA130D_5B19_4E57_94F6_E4F7510EB936_.wvu.FilterData" hidden="1" oldHidden="1">
    <formula>'WC000308'!$A$1:$I$1</formula>
  </rdn>
  <rdn rId="0" localSheetId="77" customView="1" name="Z_98DA130D_5B19_4E57_94F6_E4F7510EB936_.wvu.FilterData" hidden="1" oldHidden="1">
    <formula>WCFinalAuditDetails!$A$1:$O$65</formula>
  </rdn>
  <rdn rId="0" localSheetId="78" customView="1" name="Z_98DA130D_5B19_4E57_94F6_E4F7510EB936_.wvu.FilterData" hidden="1" oldHidden="1">
    <formula>Premium_Summary!$A$1:$W$381</formula>
  </rdn>
  <rdn rId="0" localSheetId="79" customView="1" name="Z_98DA130D_5B19_4E57_94F6_E4F7510EB936_.wvu.FilterData" hidden="1" oldHidden="1">
    <formula>Dashboard_Actions!$A$1:$G$757</formula>
  </rdn>
  <rdn rId="0" localSheetId="80" customView="1" name="Z_98DA130D_5B19_4E57_94F6_E4F7510EB936_.wvu.FilterData" hidden="1" oldHidden="1">
    <formula>Dashboard_Billing!$A$1:$I$77</formula>
  </rdn>
  <rdn rId="0" localSheetId="81" customView="1" name="Z_98DA130D_5B19_4E57_94F6_E4F7510EB936_.wvu.FilterData" hidden="1" oldHidden="1">
    <formula>Dashboard_Forms!$A$1:$AF$345</formula>
  </rdn>
  <rdn rId="0" localSheetId="83" customView="1" name="Z_98DA130D_5B19_4E57_94F6_E4F7510EB936_.wvu.FilterData" hidden="1" oldHidden="1">
    <formula>Dashboard_SupplementaryInfo!$A$1:$D$1</formula>
  </rdn>
  <rdn rId="0" localSheetId="84" customView="1" name="Z_98DA130D_5B19_4E57_94F6_E4F7510EB936_.wvu.FilterData" hidden="1" oldHidden="1">
    <formula>UnderwritingApproval!$A$1:$F$108</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0" sqref="A142" start="0" length="0">
    <dxf>
      <font>
        <sz val="11"/>
        <color rgb="FF000000"/>
        <name val="Calibri"/>
        <family val="2"/>
        <scheme val="none"/>
      </font>
      <numFmt numFmtId="30" formatCode="@"/>
      <alignment horizontal="left" vertical="top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0" sqref="B142" start="0" length="0">
    <dxf>
      <font>
        <sz val="11"/>
        <color rgb="FF000000"/>
        <name val="Calibri"/>
        <family val="2"/>
        <scheme val="none"/>
      </font>
      <alignment horizontal="left" vertical="top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0" sqref="C142" start="0" length="0">
    <dxf>
      <font>
        <sz val="10"/>
        <color rgb="FF000000"/>
        <name val="Calibri"/>
        <family val="2"/>
        <scheme val="none"/>
      </font>
      <fill>
        <patternFill patternType="solid">
          <fgColor rgb="FFFFFFFF"/>
          <bgColor rgb="FFFFFFFF"/>
        </patternFill>
      </fill>
      <alignment vertical="top"/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rc rId="6837" sId="50" ref="A139:XFD139" action="insertRow"/>
  <rcc rId="6838" sId="50" odxf="1" dxf="1">
    <nc r="A139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39" sId="50" odxf="1" dxf="1">
    <nc r="B13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40" sId="50" odxf="1" dxf="1">
    <nc r="C139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41" sId="50">
    <nc r="D139">
      <v>1</v>
    </nc>
  </rcc>
  <rcc rId="6842" sId="50" odxf="1" dxf="1">
    <nc r="E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3" sId="50" odxf="1" dxf="1">
    <nc r="F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4" sId="50" odxf="1" dxf="1">
    <nc r="G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5" sId="50" odxf="1" dxf="1">
    <nc r="H139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6" sId="50" odxf="1" dxf="1">
    <nc r="I139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7" sId="50" odxf="1" dxf="1">
    <nc r="J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8" sId="50" odxf="1" dxf="1">
    <nc r="K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9" sId="50" odxf="1" dxf="1">
    <nc r="L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0" sId="50" odxf="1" dxf="1">
    <nc r="M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1" sId="50" odxf="1" dxf="1" quotePrefix="1">
    <nc r="N139" t="inlineStr">
      <is>
        <t>-15</t>
      </is>
    </nc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2" sId="50" odxf="1" dxf="1">
    <nc r="O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53" sId="50" odxf="1" dxf="1">
    <nc r="Q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54" sId="50">
    <nc r="P139" t="inlineStr">
      <is>
        <t>Check</t>
      </is>
    </nc>
  </rcc>
  <rrc rId="6855" sId="50" ref="A140:XFD140" action="insertRow"/>
  <rcc rId="6856" sId="50" odxf="1" dxf="1">
    <nc r="A140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57" sId="50" odxf="1" dxf="1">
    <nc r="B140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58" sId="50" odxf="1" dxf="1">
    <nc r="C140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59" sId="50">
    <nc r="D140">
      <v>1</v>
    </nc>
  </rcc>
  <rcc rId="6860" sId="50" odxf="1" dxf="1">
    <nc r="E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1" sId="50" odxf="1" dxf="1">
    <nc r="F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2" sId="50" odxf="1" dxf="1">
    <nc r="G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3" sId="50" odxf="1" dxf="1">
    <nc r="H140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4" sId="50" odxf="1" dxf="1">
    <nc r="I140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5" sId="50" odxf="1" dxf="1">
    <nc r="J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6" sId="50" odxf="1" dxf="1">
    <nc r="K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7" sId="50" odxf="1" dxf="1">
    <nc r="L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8" sId="50" odxf="1" dxf="1">
    <nc r="M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69" sId="50" odxf="1" dxf="1">
    <nc r="O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70" sId="50" odxf="1" dxf="1">
    <nc r="Q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rc rId="6871" sId="50" ref="A141:XFD142" action="insertRow"/>
  <rcc rId="6872" sId="50" odxf="1" dxf="1">
    <nc r="A141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73" sId="50" odxf="1" dxf="1">
    <nc r="B141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74" sId="50" odxf="1" dxf="1">
    <nc r="C141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75" sId="50">
    <nc r="D141">
      <v>1</v>
    </nc>
  </rcc>
  <rcc rId="6876" sId="50" odxf="1" dxf="1">
    <nc r="E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7" sId="50" odxf="1" dxf="1">
    <nc r="F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8" sId="50" odxf="1" dxf="1">
    <nc r="G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9" sId="50" odxf="1" dxf="1">
    <nc r="H141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0" sId="50" odxf="1" dxf="1">
    <nc r="I141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1" sId="50" odxf="1" dxf="1">
    <nc r="J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2" sId="50" odxf="1" dxf="1">
    <nc r="K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3" sId="50" odxf="1" dxf="1">
    <nc r="L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4" sId="50" odxf="1" dxf="1">
    <nc r="M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5" sId="50" odxf="1" dxf="1">
    <nc r="O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6" sId="50" odxf="1" dxf="1">
    <nc r="Q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7" sId="50" odxf="1" dxf="1">
    <nc r="A142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88" sId="50" odxf="1" dxf="1">
    <nc r="B142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89" sId="50" odxf="1" dxf="1">
    <nc r="C142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90" sId="50">
    <nc r="D142">
      <v>1</v>
    </nc>
  </rcc>
  <rcc rId="6891" sId="50" odxf="1" dxf="1">
    <nc r="E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2" sId="50" odxf="1" dxf="1">
    <nc r="F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3" sId="50" odxf="1" dxf="1">
    <nc r="G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4" sId="50" odxf="1" dxf="1">
    <nc r="H142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5" sId="50" odxf="1" dxf="1">
    <nc r="I142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6" sId="50" odxf="1" dxf="1">
    <nc r="J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7" sId="50" odxf="1" dxf="1">
    <nc r="K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8" sId="50" odxf="1" dxf="1">
    <nc r="L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9" sId="50" odxf="1" dxf="1">
    <nc r="M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00" sId="50" odxf="1" dxf="1">
    <nc r="O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01" sId="50" odxf="1" dxf="1">
    <nc r="Q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rc rId="6902" sId="50" ref="A143:XFD146" action="insertRow"/>
  <rcc rId="6903" sId="50" odxf="1" dxf="1">
    <nc r="A143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04" sId="50" odxf="1" dxf="1">
    <nc r="B143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05" sId="50" odxf="1" dxf="1">
    <nc r="C143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06" sId="50">
    <nc r="D143">
      <v>1</v>
    </nc>
  </rcc>
  <rcc rId="6907" sId="50" odxf="1" dxf="1">
    <nc r="E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08" sId="50" odxf="1" dxf="1">
    <nc r="F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09" sId="50" odxf="1" dxf="1">
    <nc r="G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0" sId="50" odxf="1" dxf="1">
    <nc r="H143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1" sId="50" odxf="1" dxf="1">
    <nc r="I143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2" sId="50" odxf="1" dxf="1">
    <nc r="J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3" sId="50" odxf="1" dxf="1">
    <nc r="K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4" sId="50" odxf="1" dxf="1">
    <nc r="L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5" sId="50" odxf="1" dxf="1">
    <nc r="M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6" sId="50" odxf="1" dxf="1" quotePrefix="1">
    <nc r="N143" t="inlineStr">
      <is>
        <t>-15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7" sId="50" odxf="1" dxf="1">
    <nc r="O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8" sId="50" odxf="1" dxf="1">
    <nc r="P143" t="inlineStr">
      <is>
        <t>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9" sId="50" odxf="1" dxf="1">
    <nc r="Q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20" sId="50" odxf="1" dxf="1">
    <nc r="A144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21" sId="50" odxf="1" dxf="1">
    <nc r="B144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22" sId="50" odxf="1" dxf="1">
    <nc r="C144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23" sId="50">
    <nc r="D144">
      <v>1</v>
    </nc>
  </rcc>
  <rcc rId="6924" sId="50" odxf="1" dxf="1">
    <nc r="E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5" sId="50" odxf="1" dxf="1">
    <nc r="F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6" sId="50" odxf="1" dxf="1">
    <nc r="G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7" sId="50" odxf="1" dxf="1">
    <nc r="H144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8" sId="50" odxf="1" dxf="1">
    <nc r="I144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9" sId="50" odxf="1" dxf="1">
    <nc r="J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0" sId="50" odxf="1" dxf="1">
    <nc r="K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1" sId="50" odxf="1" dxf="1">
    <nc r="L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2" sId="50" odxf="1" dxf="1">
    <nc r="M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3" sId="50" odxf="1" dxf="1">
    <nc r="O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4" sId="50" odxf="1" dxf="1">
    <nc r="Q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5" sId="50" odxf="1" dxf="1">
    <nc r="A145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36" sId="50" odxf="1" dxf="1">
    <nc r="B14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37" sId="50" odxf="1" dxf="1">
    <nc r="C145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38" sId="50">
    <nc r="D145">
      <v>1</v>
    </nc>
  </rcc>
  <rcc rId="6939" sId="50" odxf="1" dxf="1">
    <nc r="E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0" sId="50" odxf="1" dxf="1">
    <nc r="F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1" sId="50" odxf="1" dxf="1">
    <nc r="G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2" sId="50" odxf="1" dxf="1">
    <nc r="H145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3" sId="50" odxf="1" dxf="1">
    <nc r="I145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4" sId="50" odxf="1" dxf="1">
    <nc r="J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5" sId="50" odxf="1" dxf="1">
    <nc r="K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6" sId="50" odxf="1" dxf="1">
    <nc r="L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7" sId="50" odxf="1" dxf="1">
    <nc r="M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48" sId="50" odxf="1" dxf="1">
    <nc r="O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49" sId="50" odxf="1" dxf="1">
    <nc r="Q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50" sId="50" odxf="1" dxf="1">
    <nc r="A146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51" sId="50" odxf="1" dxf="1">
    <nc r="B146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52" sId="50" odxf="1" dxf="1">
    <nc r="C146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53" sId="50">
    <nc r="D146">
      <v>1</v>
    </nc>
  </rcc>
  <rcc rId="6954" sId="50" odxf="1" dxf="1">
    <nc r="E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5" sId="50" odxf="1" dxf="1">
    <nc r="F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6" sId="50" odxf="1" dxf="1">
    <nc r="G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7" sId="50" odxf="1" dxf="1">
    <nc r="H146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8" sId="50" odxf="1" dxf="1">
    <nc r="I146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9" sId="50" odxf="1" dxf="1">
    <nc r="J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0" sId="50" odxf="1" dxf="1">
    <nc r="K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1" sId="50" odxf="1" dxf="1">
    <nc r="L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2" sId="50" odxf="1" dxf="1">
    <nc r="M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3" sId="50" odxf="1" dxf="1">
    <nc r="O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4" sId="50" odxf="1" dxf="1">
    <nc r="Q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5" sId="50">
    <nc r="P140" t="inlineStr">
      <is>
        <t>N/A</t>
      </is>
    </nc>
  </rcc>
  <rcc rId="6966" sId="50">
    <nc r="P141" t="inlineStr">
      <is>
        <t>N/A</t>
      </is>
    </nc>
  </rcc>
  <rcc rId="6967" sId="50">
    <nc r="P142" t="inlineStr">
      <is>
        <t>N/A</t>
      </is>
    </nc>
  </rcc>
  <rcc rId="6968" sId="50">
    <nc r="P144" t="inlineStr">
      <is>
        <t>N/A</t>
      </is>
    </nc>
  </rcc>
  <rcc rId="6969" sId="50">
    <nc r="P145" t="inlineStr">
      <is>
        <t>N/A</t>
      </is>
    </nc>
  </rcc>
  <rcc rId="6970" sId="50">
    <nc r="P146" t="inlineStr">
      <is>
        <t>N/A</t>
      </is>
    </nc>
  </rcc>
  <rcc rId="6971" sId="50">
    <nc r="R139" t="inlineStr">
      <is>
        <t>Liability</t>
      </is>
    </nc>
  </rcc>
  <rcc rId="6972" sId="50">
    <nc r="S139" t="inlineStr">
      <is>
        <t>Management</t>
      </is>
    </nc>
  </rcc>
  <rcc rId="6973" sId="50">
    <nc r="T139" t="inlineStr">
      <is>
        <t>N/A</t>
      </is>
    </nc>
  </rcc>
  <rcc rId="6974" sId="50">
    <nc r="U139" t="inlineStr">
      <is>
        <t>N/A</t>
      </is>
    </nc>
  </rcc>
  <rfmt sheetId="50" sqref="V139" start="0" length="0">
    <dxf/>
  </rfmt>
  <rcc rId="6975" sId="50">
    <nc r="W139" t="inlineStr">
      <is>
        <t>Good controls</t>
      </is>
    </nc>
  </rcc>
  <rcc rId="6976" sId="50">
    <nc r="R140" t="inlineStr">
      <is>
        <t>Liability</t>
      </is>
    </nc>
  </rcc>
  <rcc rId="6977" sId="50">
    <nc r="S140" t="inlineStr">
      <is>
        <t>Employees</t>
      </is>
    </nc>
  </rcc>
  <rcc rId="6978" sId="50">
    <nc r="T140" t="inlineStr">
      <is>
        <t>N/A</t>
      </is>
    </nc>
  </rcc>
  <rcc rId="6979" sId="50">
    <nc r="U140" t="inlineStr">
      <is>
        <t>N/A</t>
      </is>
    </nc>
  </rcc>
  <rfmt sheetId="50" sqref="V140" start="0" length="0">
    <dxf/>
  </rfmt>
  <rcc rId="6980" sId="50">
    <nc r="W140" t="inlineStr">
      <is>
        <t>Good MVRs</t>
      </is>
    </nc>
  </rcc>
  <rcc rId="6981" sId="50">
    <nc r="R141" t="inlineStr">
      <is>
        <t>Liability</t>
      </is>
    </nc>
  </rcc>
  <rcc rId="6982" sId="50">
    <nc r="S141" t="inlineStr">
      <is>
        <t>Equipment</t>
      </is>
    </nc>
  </rcc>
  <rcc rId="6983" sId="50">
    <nc r="T141" t="inlineStr">
      <is>
        <t>N/A</t>
      </is>
    </nc>
  </rcc>
  <rcc rId="6984" sId="50">
    <nc r="U141" t="inlineStr">
      <is>
        <t>N/A</t>
      </is>
    </nc>
  </rcc>
  <rfmt sheetId="50" sqref="V141" start="0" length="0">
    <dxf/>
  </rfmt>
  <rcc rId="6985" sId="50">
    <nc r="W141" t="inlineStr">
      <is>
        <t>Good condition of equipment</t>
      </is>
    </nc>
  </rcc>
  <rcc rId="6986" sId="50">
    <nc r="R142" t="inlineStr">
      <is>
        <t>Liability</t>
      </is>
    </nc>
  </rcc>
  <rcc rId="6987" sId="50">
    <nc r="S142" t="inlineStr">
      <is>
        <t>Safety Organization</t>
      </is>
    </nc>
  </rcc>
  <rcc rId="6988" sId="50">
    <nc r="T142" t="inlineStr">
      <is>
        <t>N/A</t>
      </is>
    </nc>
  </rcc>
  <rcc rId="6989" sId="50">
    <nc r="U142" t="inlineStr">
      <is>
        <t>N/A</t>
      </is>
    </nc>
  </rcc>
  <rfmt sheetId="50" sqref="V142" start="0" length="0">
    <dxf/>
  </rfmt>
  <rcc rId="6990" sId="50">
    <nc r="W142" t="inlineStr">
      <is>
        <t>Good controls</t>
      </is>
    </nc>
  </rcc>
  <rcc rId="6991" sId="50">
    <nc r="R143" t="inlineStr">
      <is>
        <t>Physical Damage</t>
      </is>
    </nc>
  </rcc>
  <rcc rId="6992" sId="50">
    <nc r="S143" t="inlineStr">
      <is>
        <t>Management</t>
      </is>
    </nc>
  </rcc>
  <rcc rId="6993" sId="50">
    <nc r="T143" t="inlineStr">
      <is>
        <t>N/A</t>
      </is>
    </nc>
  </rcc>
  <rcc rId="6994" sId="50">
    <nc r="U143" t="inlineStr">
      <is>
        <t>N/A</t>
      </is>
    </nc>
  </rcc>
  <rfmt sheetId="50" sqref="V143" start="0" length="0">
    <dxf/>
  </rfmt>
  <rcc rId="6995" sId="50">
    <nc r="W143" t="inlineStr">
      <is>
        <t>Good controls</t>
      </is>
    </nc>
  </rcc>
  <rcc rId="6996" sId="50">
    <nc r="R144" t="inlineStr">
      <is>
        <t>Physical Damage</t>
      </is>
    </nc>
  </rcc>
  <rcc rId="6997" sId="50">
    <nc r="S144" t="inlineStr">
      <is>
        <t>Employees</t>
      </is>
    </nc>
  </rcc>
  <rcc rId="6998" sId="50">
    <nc r="T144" t="inlineStr">
      <is>
        <t>N/A</t>
      </is>
    </nc>
  </rcc>
  <rcc rId="6999" sId="50">
    <nc r="U144" t="inlineStr">
      <is>
        <t>N/A</t>
      </is>
    </nc>
  </rcc>
  <rfmt sheetId="50" sqref="V144" start="0" length="0">
    <dxf/>
  </rfmt>
  <rcc rId="7000" sId="50">
    <nc r="W144" t="inlineStr">
      <is>
        <t>Good controls</t>
      </is>
    </nc>
  </rcc>
  <rcc rId="7001" sId="50">
    <nc r="R145" t="inlineStr">
      <is>
        <t>Physical Damage</t>
      </is>
    </nc>
  </rcc>
  <rcc rId="7002" sId="50">
    <nc r="S145" t="inlineStr">
      <is>
        <t>Equipment</t>
      </is>
    </nc>
  </rcc>
  <rcc rId="7003" sId="50">
    <nc r="T145" t="inlineStr">
      <is>
        <t>N/A</t>
      </is>
    </nc>
  </rcc>
  <rcc rId="7004" sId="50">
    <nc r="U145" t="inlineStr">
      <is>
        <t>N/A</t>
      </is>
    </nc>
  </rcc>
  <rfmt sheetId="50" sqref="V145" start="0" length="0">
    <dxf/>
  </rfmt>
  <rcc rId="7005" sId="50">
    <nc r="W145" t="inlineStr">
      <is>
        <t>Good controls</t>
      </is>
    </nc>
  </rcc>
  <rcc rId="7006" sId="50">
    <nc r="R146" t="inlineStr">
      <is>
        <t>Physical Damage</t>
      </is>
    </nc>
  </rcc>
  <rcc rId="7007" sId="50">
    <nc r="S146" t="inlineStr">
      <is>
        <t>Safety Organization</t>
      </is>
    </nc>
  </rcc>
  <rcc rId="7008" sId="50">
    <nc r="T146" t="inlineStr">
      <is>
        <t>N/A</t>
      </is>
    </nc>
  </rcc>
  <rcc rId="7009" sId="50">
    <nc r="U146" t="inlineStr">
      <is>
        <t>N/A</t>
      </is>
    </nc>
  </rcc>
  <rfmt sheetId="50" sqref="V146" start="0" length="0">
    <dxf/>
  </rfmt>
  <rcc rId="7010" sId="50">
    <nc r="W146" t="inlineStr">
      <is>
        <t>Good controls</t>
      </is>
    </nc>
  </rcc>
  <rcc rId="7011" sId="50" quotePrefix="1">
    <nc r="V139" t="inlineStr">
      <is>
        <t>-3</t>
      </is>
    </nc>
  </rcc>
  <rcc rId="7012" sId="50" quotePrefix="1">
    <nc r="V140" t="inlineStr">
      <is>
        <t>-3</t>
      </is>
    </nc>
  </rcc>
  <rcc rId="7013" sId="50" quotePrefix="1">
    <nc r="V141" t="inlineStr">
      <is>
        <t>-3</t>
      </is>
    </nc>
  </rcc>
  <rcc rId="7014" sId="50" quotePrefix="1">
    <nc r="V142" t="inlineStr">
      <is>
        <t>-3</t>
      </is>
    </nc>
  </rcc>
  <rcc rId="7015" sId="50" quotePrefix="1">
    <nc r="V143" t="inlineStr">
      <is>
        <t>-3</t>
      </is>
    </nc>
  </rcc>
  <rcc rId="7016" sId="50" quotePrefix="1">
    <nc r="V144" t="inlineStr">
      <is>
        <t>-3</t>
      </is>
    </nc>
  </rcc>
  <rcc rId="7017" sId="50" quotePrefix="1">
    <nc r="V145" t="inlineStr">
      <is>
        <t>-3</t>
      </is>
    </nc>
  </rcc>
  <rcc rId="7018" sId="50" quotePrefix="1">
    <nc r="V146" t="inlineStr">
      <is>
        <t>-3</t>
      </is>
    </nc>
  </rcc>
  <rcc rId="7019" sId="50" odxf="1" dxf="1">
    <nc r="N140" t="inlineStr">
      <is>
        <t>N/A</t>
      </is>
    </nc>
    <ndxf/>
  </rcc>
  <rcc rId="7020" sId="50" odxf="1" dxf="1">
    <nc r="N141" t="inlineStr">
      <is>
        <t>N/A</t>
      </is>
    </nc>
    <ndxf/>
  </rcc>
  <rcc rId="7021" sId="50" odxf="1" dxf="1">
    <nc r="N142" t="inlineStr">
      <is>
        <t>N/A</t>
      </is>
    </nc>
    <ndxf/>
  </rcc>
  <rcc rId="7022" sId="50" odxf="1" dxf="1">
    <nc r="N144" t="inlineStr">
      <is>
        <t>N/A</t>
      </is>
    </nc>
    <ndxf/>
  </rcc>
  <rcc rId="7023" sId="50" odxf="1" dxf="1">
    <nc r="N145" t="inlineStr">
      <is>
        <t>N/A</t>
      </is>
    </nc>
    <ndxf/>
  </rcc>
  <rcc rId="7024" sId="50" odxf="1" dxf="1">
    <nc r="N146" t="inlineStr">
      <is>
        <t>N/A</t>
      </is>
    </nc>
    <ndxf/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0" sId="50" quotePrefix="1">
    <oc r="V143" t="inlineStr">
      <is>
        <t>-3</t>
      </is>
    </oc>
    <nc r="V143" t="inlineStr">
      <is>
        <t>-4</t>
      </is>
    </nc>
  </rcc>
  <rcc rId="7091" sId="50" quotePrefix="1">
    <oc r="V145" t="inlineStr">
      <is>
        <t>-3</t>
      </is>
    </oc>
    <nc r="V145" t="inlineStr">
      <is>
        <t>-4</t>
      </is>
    </nc>
  </rcc>
  <rcc rId="7092" sId="50" quotePrefix="1">
    <oc r="V146" t="inlineStr">
      <is>
        <t>-3</t>
      </is>
    </oc>
    <nc r="V146" t="inlineStr">
      <is>
        <t>-4</t>
      </is>
    </nc>
  </rcc>
  <rcc rId="7093" sId="50" quotePrefix="1">
    <oc r="V139" t="inlineStr">
      <is>
        <t>-3</t>
      </is>
    </oc>
    <nc r="V139" t="inlineStr">
      <is>
        <t>-4</t>
      </is>
    </nc>
  </rcc>
  <rcc rId="7094" sId="50" quotePrefix="1">
    <oc r="V141" t="inlineStr">
      <is>
        <t>-3</t>
      </is>
    </oc>
    <nc r="V141" t="inlineStr">
      <is>
        <t>-4</t>
      </is>
    </nc>
  </rcc>
  <rcc rId="7095" sId="50" quotePrefix="1">
    <oc r="V142" t="inlineStr">
      <is>
        <t>-3</t>
      </is>
    </oc>
    <nc r="V142" t="inlineStr">
      <is>
        <t>-4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6" sId="50">
    <oc r="I143" t="inlineStr">
      <is>
        <t>Liability</t>
      </is>
    </oc>
    <nc r="I143" t="inlineStr">
      <is>
        <t>Physical Damage</t>
      </is>
    </nc>
  </rcc>
  <rcc rId="7097" sId="50">
    <oc r="I144" t="inlineStr">
      <is>
        <t>Liability</t>
      </is>
    </oc>
    <nc r="I144" t="inlineStr">
      <is>
        <t>Physical Damage</t>
      </is>
    </nc>
  </rcc>
  <rcc rId="7098" sId="50">
    <oc r="I145" t="inlineStr">
      <is>
        <t>Liability</t>
      </is>
    </oc>
    <nc r="I145" t="inlineStr">
      <is>
        <t>Physical Damage</t>
      </is>
    </nc>
  </rcc>
  <rcc rId="7099" sId="50">
    <oc r="I146" t="inlineStr">
      <is>
        <t>Liability</t>
      </is>
    </oc>
    <nc r="I146" t="inlineStr">
      <is>
        <t>Physical Damage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165" sId="69" ref="A15:XFD15" action="insertRow"/>
  <rcc rId="7166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67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68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169" sId="69">
    <nc r="D15">
      <v>1</v>
    </nc>
  </rcc>
  <rcc rId="7170" sId="69" odxf="1" dxf="1">
    <nc r="E15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1" sId="69" odxf="1" dxf="1">
    <nc r="F15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2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3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4" sId="69" odxf="1" dxf="1">
    <nc r="I15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5" sId="69" odxf="1" dxf="1">
    <nc r="J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6" sId="69" odxf="1" dxf="1">
    <nc r="K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7" sId="69" odxf="1" dxf="1">
    <nc r="L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8" sId="69" odxf="1" dxf="1">
    <nc r="M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5" start="0" length="0">
    <dxf>
      <font>
        <color auto="1"/>
        <name val="Calibri"/>
        <family val="2"/>
      </font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79" sId="69" odxf="1" dxf="1">
    <nc r="O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0" sId="69" odxf="1" dxf="1">
    <nc r="P15" t="inlineStr">
      <is>
        <t>N/A</t>
      </is>
    </nc>
    <odxf>
      <font>
        <name val="Calibri"/>
        <family val="2"/>
      </font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1" sId="69" odxf="1" dxf="1">
    <nc r="Q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2" sId="69" odxf="1" dxf="1">
    <nc r="R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3" sId="69" odxf="1" dxf="1">
    <nc r="S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4" sId="69" odxf="1" dxf="1">
    <nc r="T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5" sId="69" odxf="1" dxf="1">
    <nc r="U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6" sId="69" odxf="1" dxf="1">
    <nc r="V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N15" start="0" length="0">
    <dxf>
      <font>
        <color auto="1"/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dxf>
  </rfmt>
  <rcc rId="7187" sId="69" quotePrefix="1">
    <nc r="N15" t="inlineStr">
      <is>
        <t>-15</t>
      </is>
    </nc>
  </rcc>
  <rm rId="7188" sheetId="69" source="P4" destination="P15" sourceSheetId="69">
    <rcc rId="0" sId="69" dxf="1">
      <nc r="P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</rm>
  <rcmt sheetId="69" cell="S4" guid="{00000000-0000-0000-0000-000000000000}" action="delete" author="Elaine Brochtrup"/>
  <rcc rId="7189" sId="69" odxf="1" dxf="1">
    <nc r="P21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1" start="0" length="0">
    <dxf>
      <font>
        <sz val="10"/>
        <color auto="1"/>
        <name val="Calibri"/>
        <family val="2"/>
        <scheme val="none"/>
      </font>
      <fill>
        <patternFill patternType="solid">
          <bgColor theme="7" tint="0.79998168889431442"/>
        </patternFill>
      </fill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0" sId="69" odxf="1" dxf="1">
    <nc r="R21" t="inlineStr">
      <is>
        <t>Employees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91" sId="69" odxf="1" dxf="1">
    <nc r="P22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2" start="0" length="0">
    <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2" sId="69" odxf="1" dxf="1">
    <nc r="R22" t="inlineStr">
      <is>
        <t>Medical Facilities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93" sId="69" odxf="1" dxf="1">
    <nc r="P23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3" start="0" length="0">
    <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4" sId="69" odxf="1" dxf="1">
    <nc r="R23" t="inlineStr">
      <is>
        <t>Premises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rc rId="7195" sId="69" ref="A16:XFD16" action="insertRow"/>
  <rrc rId="7196" sId="69" ref="A17:XFD17" action="insertRow"/>
  <rcc rId="7197" sId="69" odxf="1" dxf="1">
    <nc r="A16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98" sId="69" odxf="1" dxf="1">
    <nc r="B16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99" sId="69" odxf="1" dxf="1">
    <nc r="C16" t="inlineStr">
      <is>
        <t>WCReviseQuote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200" sId="69" odxf="1" dxf="1">
    <nc r="E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1" sId="69" odxf="1" dxf="1">
    <nc r="F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2" sId="69" odxf="1" dxf="1">
    <nc r="G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H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03" sId="69" odxf="1" dxf="1">
    <nc r="I16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4" sId="69" odxf="1" dxf="1">
    <nc r="J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5" sId="69" odxf="1" dxf="1">
    <nc r="K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6" sId="69" odxf="1" dxf="1">
    <nc r="L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7" sId="69" odxf="1" dxf="1">
    <nc r="M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6" start="0" length="0">
    <dxf>
      <border outline="0">
        <right style="thin">
          <color rgb="FF000000"/>
        </right>
        <bottom style="thin">
          <color rgb="FF000000"/>
        </bottom>
      </border>
    </dxf>
  </rfmt>
  <rcc rId="7208" sId="69" odxf="1" dxf="1">
    <nc r="O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P16" start="0" length="0">
    <dxf>
      <border outline="0">
        <right style="thin">
          <color rgb="FF000000"/>
        </right>
        <bottom style="thin">
          <color rgb="FF000000"/>
        </bottom>
      </border>
    </dxf>
  </rfmt>
  <rcc rId="7209" sId="69" odxf="1" dxf="1">
    <nc r="Q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0" sId="69" odxf="1" dxf="1">
    <nc r="R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1" sId="69" odxf="1" dxf="1">
    <nc r="S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2" sId="69" odxf="1" dxf="1">
    <nc r="T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3" sId="69" odxf="1" dxf="1">
    <nc r="U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4" sId="69" odxf="1" dxf="1">
    <nc r="V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15" sId="69" odxf="1" dxf="1">
    <nc r="A17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6" sId="69" odxf="1" dxf="1">
    <nc r="B17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7" sId="69" odxf="1" dxf="1">
    <nc r="C17" t="inlineStr">
      <is>
        <t>WCReviseQuote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218" sId="69" odxf="1" dxf="1">
    <nc r="E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9" sId="69" odxf="1" dxf="1">
    <nc r="F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0" sId="69" odxf="1" dxf="1">
    <nc r="G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H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21" sId="69" odxf="1" dxf="1">
    <nc r="I17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2" sId="69" odxf="1" dxf="1">
    <nc r="J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3" sId="69" odxf="1" dxf="1">
    <nc r="K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4" sId="69" odxf="1" dxf="1">
    <nc r="L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5" sId="69" odxf="1" dxf="1">
    <nc r="M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7" start="0" length="0">
    <dxf>
      <border outline="0">
        <right style="thin">
          <color rgb="FF000000"/>
        </right>
        <bottom style="thin">
          <color rgb="FF000000"/>
        </bottom>
      </border>
    </dxf>
  </rfmt>
  <rcc rId="7226" sId="69" odxf="1" dxf="1">
    <nc r="O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P17" start="0" length="0">
    <dxf>
      <border outline="0">
        <right style="thin">
          <color rgb="FF000000"/>
        </right>
        <bottom style="thin">
          <color rgb="FF000000"/>
        </bottom>
      </border>
    </dxf>
  </rfmt>
  <rcc rId="7227" sId="69" odxf="1" dxf="1">
    <nc r="Q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8" sId="69" odxf="1" dxf="1">
    <nc r="R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9" sId="69" odxf="1" dxf="1">
    <nc r="S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0" sId="69" odxf="1" dxf="1">
    <nc r="T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1" sId="69" odxf="1" dxf="1">
    <nc r="U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2" sId="69" odxf="1" dxf="1">
    <nc r="V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33" sId="69" odxf="1" dxf="1">
    <nc r="D16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4" sId="69" odxf="1" dxf="1">
    <nc r="D1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5" sId="69">
    <nc r="H16" t="inlineStr">
      <is>
        <t>N/A</t>
      </is>
    </nc>
  </rcc>
  <rcc rId="7236" sId="69">
    <nc r="H17" t="inlineStr">
      <is>
        <t>N/A</t>
      </is>
    </nc>
  </rcc>
  <rcc rId="7237" sId="69" odxf="1" dxf="1">
    <nc r="N16" t="inlineStr">
      <is>
        <t>N/A</t>
      </is>
    </nc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38" sId="69" odxf="1" dxf="1">
    <nc r="N17" t="inlineStr">
      <is>
        <t>N/A</t>
      </is>
    </nc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39" sId="69" odxf="1" dxf="1">
    <nc r="P16" t="inlineStr">
      <is>
        <t>N/A</t>
      </is>
    </nc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40" sId="69" odxf="1" dxf="1">
    <nc r="P17" t="inlineStr">
      <is>
        <t>N/A</t>
      </is>
    </nc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m rId="7241" sheetId="69" source="P23:R25" destination="R15:T17" sourceSheetId="69">
    <rcc rId="0" sId="69" dxf="1">
      <nc r="R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R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R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</rm>
  <rcc rId="7242" sId="69">
    <nc r="S15">
      <v>2</v>
    </nc>
  </rcc>
  <rcc rId="7243" sId="69">
    <nc r="S16">
      <v>5</v>
    </nc>
  </rcc>
  <rcc rId="7244" sId="69">
    <nc r="S17">
      <v>6</v>
    </nc>
  </rcc>
  <rfmt sheetId="69" sqref="W15" start="0" length="0">
    <dxf>
      <fill>
        <patternFill patternType="none">
          <bgColor indexed="65"/>
        </patternFill>
      </fill>
    </dxf>
  </rfmt>
  <rcc rId="7245" sId="69" odxf="1" dxf="1">
    <nc r="X15" t="inlineStr">
      <is>
        <t>Proper training</t>
      </is>
    </nc>
    <ndxf>
      <fill>
        <patternFill patternType="none">
          <bgColor indexed="65"/>
        </patternFill>
      </fill>
    </ndxf>
  </rcc>
  <rfmt sheetId="69" sqref="W16" start="0" length="0">
    <dxf>
      <fill>
        <patternFill patternType="none">
          <bgColor indexed="65"/>
        </patternFill>
      </fill>
    </dxf>
  </rfmt>
  <rcc rId="7246" sId="69" odxf="1" dxf="1">
    <nc r="X16" t="inlineStr">
      <is>
        <t>Nurse</t>
      </is>
    </nc>
    <ndxf>
      <fill>
        <patternFill patternType="none">
          <bgColor indexed="65"/>
        </patternFill>
      </fill>
    </ndxf>
  </rcc>
  <rfmt sheetId="69" sqref="W17" start="0" length="0">
    <dxf>
      <fill>
        <patternFill patternType="none">
          <bgColor indexed="65"/>
        </patternFill>
      </fill>
    </dxf>
  </rfmt>
  <rcc rId="7247" sId="69" odxf="1" dxf="1">
    <nc r="X17" t="inlineStr">
      <is>
        <t>Good maintenance</t>
      </is>
    </nc>
    <ndxf>
      <fill>
        <patternFill patternType="none">
          <bgColor indexed="65"/>
        </patternFill>
      </fill>
    </ndxf>
  </rcc>
  <rcc rId="7248" sId="69" quotePrefix="1">
    <nc r="W15" t="inlineStr">
      <is>
        <t>-5</t>
      </is>
    </nc>
  </rcc>
  <rcc rId="7249" sId="69" quotePrefix="1">
    <nc r="W16" t="inlineStr">
      <is>
        <t>-5</t>
      </is>
    </nc>
  </rcc>
  <rcc rId="7250" sId="69" quotePrefix="1">
    <nc r="W17" t="inlineStr">
      <is>
        <t>-5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2.75" x14ac:dyDescent="0.2"/>
  <cols>
    <col min="1" max="1" width="9.140625" style="140"/>
    <col min="2" max="2" width="11.5703125" hidden="1" customWidth="1"/>
    <col min="3" max="3" width="32.85546875" hidden="1" customWidth="1"/>
    <col min="4" max="4" width="30" bestFit="1" customWidth="1"/>
    <col min="5" max="5" width="13.28515625" style="242" bestFit="1" customWidth="1"/>
    <col min="6" max="6" width="19.28515625" customWidth="1"/>
    <col min="7" max="7" width="19.42578125" bestFit="1" customWidth="1"/>
    <col min="8" max="8" width="13.28515625" style="140" customWidth="1"/>
  </cols>
  <sheetData>
    <row r="1" spans="1:9" ht="51" x14ac:dyDescent="0.2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2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2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2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2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2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2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2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2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2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2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2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2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2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2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2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2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2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2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2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2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2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2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2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2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2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2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2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2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2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2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2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2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2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2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2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2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2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2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2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2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2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2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2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2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2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2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2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2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2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2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2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2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2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2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2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2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2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2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2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2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2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2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2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2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2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2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2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2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2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2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2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2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2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2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2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2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2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2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2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2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2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2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2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2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1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2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3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4"/>
      <autoFilter ref="A1:E85" xr:uid="{1E33E58A-E350-4108-B5B1-7E327DA8FC8A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5"/>
      <autoFilter ref="A1:E85" xr:uid="{42705042-1994-40E4-A340-4325E5BE59D3}"/>
    </customSheetView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6"/>
      <autoFilter ref="A1:E85" xr:uid="{D7252318-3A69-411C-8DAD-C48982C7A127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4.140625" customWidth="1"/>
  </cols>
  <sheetData>
    <row r="1" spans="1:5" ht="15.75" customHeight="1" x14ac:dyDescent="0.2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">
      <c r="A73" s="141" t="s">
        <v>126</v>
      </c>
    </row>
  </sheetData>
  <autoFilter ref="A1:E73" xr:uid="{00000000-0009-0000-0000-000001000000}"/>
  <customSheetViews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AF1183BE-ED69-4864-81B6-61AA30960258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CC964521-5830-4D3C-AC43-F75836A29F2B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8CC8CEEB-D7F1-4A1E-ABFC-F9276B530ACA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FE356E4F-D301-4FB8-9E17-DAEE46C1D35F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72" xr:uid="{15271A96-C42A-490E-A4D9-FC927534333F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2"/>
      <autoFilter ref="A1:E72" xr:uid="{EA4D3752-6BD7-47D6-BA3E-30CE22AB5865}"/>
    </customSheetView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3"/>
      <autoFilter ref="A1:E73" xr:uid="{5487D4A1-E300-4542-B7BE-635482E6116B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2578125" defaultRowHeight="15.75" customHeight="1" x14ac:dyDescent="0.2"/>
  <cols>
    <col min="1" max="1" width="13.28515625" customWidth="1"/>
    <col min="2" max="2" width="28" bestFit="1" customWidth="1"/>
    <col min="3" max="3" width="17.42578125" bestFit="1" customWidth="1"/>
    <col min="4" max="4" width="14.5703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">
      <c r="A74" s="141" t="s">
        <v>126</v>
      </c>
    </row>
  </sheetData>
  <autoFilter ref="A1:D74" xr:uid="{00000000-0009-0000-0000-000002000000}"/>
  <customSheetViews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5F5C3BFB-879E-4EBD-B415-FE23D1F6CBC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9D1DDB9A-90BA-4966-AD12-487A4DA3A025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745DCE5A-E077-4BA5-B0F1-59BBEAD9C2FA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E0937F07-C436-42E1-A9A6-7A709130C8BA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D74" xr:uid="{0D7D4DAC-7182-4CFC-92A5-9104297FA655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2"/>
      <autoFilter ref="A1:D74" xr:uid="{781DD0D3-63A2-43B0-918A-61234F280370}"/>
    </customSheetView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13FCFE67-7617-444D-9DCC-355BE45E28AF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outlineLevelCol="1" x14ac:dyDescent="0.2"/>
  <cols>
    <col min="1" max="1" width="12.28515625" bestFit="1" customWidth="1"/>
    <col min="2" max="2" width="28" bestFit="1" customWidth="1"/>
    <col min="3" max="3" width="22.140625" bestFit="1" customWidth="1"/>
    <col min="4" max="8" width="16.7109375" customWidth="1" outlineLevel="1"/>
    <col min="9" max="11" width="20.7109375" customWidth="1"/>
    <col min="12" max="25" width="16.7109375" customWidth="1" outlineLevel="1"/>
    <col min="26" max="26" width="20.7109375" customWidth="1" outlineLevel="1"/>
    <col min="27" max="29" width="16.7109375" customWidth="1" outlineLevel="1"/>
    <col min="30" max="30" width="39.5703125" customWidth="1" outlineLevel="1"/>
    <col min="31" max="43" width="16.7109375" customWidth="1" outlineLevel="1"/>
    <col min="44" max="44" width="16.7109375" customWidth="1"/>
    <col min="45" max="48" width="16.7109375" customWidth="1" outlineLevel="1"/>
    <col min="49" max="49" width="16.7109375" customWidth="1"/>
    <col min="50" max="75" width="16.7109375" customWidth="1" outlineLevel="1"/>
    <col min="76" max="76" width="16.7109375" customWidth="1"/>
    <col min="77" max="87" width="16.7109375" customWidth="1" outlineLevel="1"/>
    <col min="88" max="88" width="22.85546875" customWidth="1" outlineLevel="1"/>
    <col min="89" max="110" width="16.7109375" customWidth="1" outlineLevel="1"/>
    <col min="111" max="111" width="2.7109375" customWidth="1"/>
    <col min="113" max="113" width="2.7109375" customWidth="1"/>
    <col min="114" max="115" width="20.42578125" bestFit="1" customWidth="1"/>
    <col min="120" max="120" width="2.7109375" customWidth="1"/>
    <col min="127" max="127" width="2.7109375" customWidth="1"/>
    <col min="128" max="129" width="20.28515625" bestFit="1" customWidth="1"/>
    <col min="130" max="130" width="13.42578125" bestFit="1" customWidth="1"/>
    <col min="131" max="131" width="10.5703125" bestFit="1" customWidth="1"/>
    <col min="132" max="132" width="2.7109375" customWidth="1"/>
    <col min="135" max="135" width="21" bestFit="1" customWidth="1"/>
    <col min="136" max="136" width="20.7109375" bestFit="1" customWidth="1"/>
    <col min="139" max="139" width="21" bestFit="1" customWidth="1"/>
    <col min="140" max="140" width="20.7109375" bestFit="1" customWidth="1"/>
  </cols>
  <sheetData>
    <row r="1" spans="1:142" s="231" customFormat="1" ht="51" x14ac:dyDescent="0.2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2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2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2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5" si="92">IF(AR277="N/A","N/A",IF((LEFT(AR277,1)="V"),CONCATENATE(LEFT(AR277,16),MID(AR277,17,4)+DH277,RIGHT(AR277,2)),CONCATENATE(LEFT(AR277,6),RIGHT(AR277,4)+DH277)))</f>
        <v>N/A</v>
      </c>
      <c r="DN277" s="105" t="str">
        <f t="shared" ref="DN277:DN305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5" si="95">IF(J280="N/A","N/A",IF((LEFT(J280,1)="V"),CONCATENATE(LEFT(J280,16),MID(J280,17,4)+DH280,RIGHT(J280,2)),CONCATENATE(LEFT(J280,6),RIGHT(J280,4)+DH280)))</f>
        <v>N/A</v>
      </c>
      <c r="DL280" s="105" t="str">
        <f t="shared" ref="DL280:DL305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2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2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2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2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5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">
      <c r="A298" s="318" t="s">
        <v>5177</v>
      </c>
      <c r="B298" s="318" t="s">
        <v>5178</v>
      </c>
      <c r="C298" s="318" t="s">
        <v>106</v>
      </c>
      <c r="D298" s="319" t="s">
        <v>225</v>
      </c>
      <c r="E298" s="319" t="s">
        <v>226</v>
      </c>
      <c r="F298" s="436" t="s">
        <v>226</v>
      </c>
      <c r="G298" s="436" t="s">
        <v>308</v>
      </c>
      <c r="H298" s="436" t="s">
        <v>226</v>
      </c>
      <c r="I298" s="320" t="s">
        <v>4984</v>
      </c>
      <c r="J298" s="321" t="s">
        <v>4990</v>
      </c>
      <c r="K298" s="319" t="s">
        <v>226</v>
      </c>
      <c r="L298" s="319" t="s">
        <v>226</v>
      </c>
      <c r="M298" s="319" t="s">
        <v>226</v>
      </c>
      <c r="N298" s="319" t="s">
        <v>226</v>
      </c>
      <c r="O298" s="319" t="s">
        <v>226</v>
      </c>
      <c r="P298" s="319" t="s">
        <v>226</v>
      </c>
      <c r="Q298" s="319" t="s">
        <v>226</v>
      </c>
      <c r="R298" s="319" t="s">
        <v>226</v>
      </c>
      <c r="S298" s="319" t="s">
        <v>226</v>
      </c>
      <c r="T298" s="319" t="s">
        <v>226</v>
      </c>
      <c r="U298" s="319" t="s">
        <v>226</v>
      </c>
      <c r="V298" s="319" t="s">
        <v>226</v>
      </c>
      <c r="W298" s="319" t="s">
        <v>226</v>
      </c>
      <c r="X298" s="319" t="s">
        <v>226</v>
      </c>
      <c r="Y298" s="319" t="s">
        <v>226</v>
      </c>
      <c r="Z298" s="319" t="s">
        <v>1482</v>
      </c>
      <c r="AA298" s="318" t="s">
        <v>226</v>
      </c>
      <c r="AB298" s="318" t="s">
        <v>226</v>
      </c>
      <c r="AC298" s="318" t="s">
        <v>226</v>
      </c>
      <c r="AD298" s="340" t="s">
        <v>4994</v>
      </c>
      <c r="AE298" s="319" t="s">
        <v>226</v>
      </c>
      <c r="AF298" s="319" t="s">
        <v>226</v>
      </c>
      <c r="AG298" s="319" t="s">
        <v>226</v>
      </c>
      <c r="AH298" s="319" t="s">
        <v>226</v>
      </c>
      <c r="AI298" s="319" t="s">
        <v>226</v>
      </c>
      <c r="AJ298" s="319" t="s">
        <v>226</v>
      </c>
      <c r="AK298" s="319" t="s">
        <v>226</v>
      </c>
      <c r="AL298" s="319" t="s">
        <v>226</v>
      </c>
      <c r="AM298" s="319" t="s">
        <v>226</v>
      </c>
      <c r="AN298" s="319" t="s">
        <v>226</v>
      </c>
      <c r="AO298" s="319" t="s">
        <v>226</v>
      </c>
      <c r="AP298" s="319" t="s">
        <v>226</v>
      </c>
      <c r="AQ298" s="319" t="s">
        <v>226</v>
      </c>
      <c r="AR298" s="319" t="s">
        <v>226</v>
      </c>
      <c r="AS298" s="319" t="s">
        <v>5198</v>
      </c>
      <c r="AT298" s="319" t="s">
        <v>258</v>
      </c>
      <c r="AU298" s="319" t="s">
        <v>226</v>
      </c>
      <c r="AV298" s="319" t="s">
        <v>280</v>
      </c>
      <c r="AW298" s="319" t="s">
        <v>226</v>
      </c>
      <c r="AX298" s="319" t="s">
        <v>226</v>
      </c>
      <c r="AY298" s="319" t="s">
        <v>226</v>
      </c>
      <c r="AZ298" s="319" t="s">
        <v>226</v>
      </c>
      <c r="BA298" s="319" t="s">
        <v>226</v>
      </c>
      <c r="BB298" s="319" t="s">
        <v>226</v>
      </c>
      <c r="BC298" s="319" t="s">
        <v>226</v>
      </c>
      <c r="BD298" s="319" t="s">
        <v>226</v>
      </c>
      <c r="BE298" s="319" t="s">
        <v>226</v>
      </c>
      <c r="BF298" s="319" t="s">
        <v>226</v>
      </c>
      <c r="BG298" s="319" t="s">
        <v>226</v>
      </c>
      <c r="BH298" s="319" t="s">
        <v>5179</v>
      </c>
      <c r="BI298" s="319" t="s">
        <v>487</v>
      </c>
      <c r="BJ298" s="319" t="s">
        <v>258</v>
      </c>
      <c r="BK298" s="319" t="s">
        <v>5032</v>
      </c>
      <c r="BL298" s="319" t="s">
        <v>258</v>
      </c>
      <c r="BM298" s="319" t="s">
        <v>226</v>
      </c>
      <c r="BN298" s="319" t="s">
        <v>226</v>
      </c>
      <c r="BO298" s="319" t="s">
        <v>226</v>
      </c>
      <c r="BP298" s="319" t="s">
        <v>226</v>
      </c>
      <c r="BQ298" s="320" t="s">
        <v>1258</v>
      </c>
      <c r="BR298" s="319" t="s">
        <v>226</v>
      </c>
      <c r="BS298" s="322" t="s">
        <v>1259</v>
      </c>
      <c r="BT298" s="319" t="s">
        <v>226</v>
      </c>
      <c r="BU298" s="319" t="s">
        <v>226</v>
      </c>
      <c r="BV298" s="319" t="s">
        <v>226</v>
      </c>
      <c r="BW298" s="319" t="s">
        <v>226</v>
      </c>
      <c r="BX298" s="320" t="s">
        <v>226</v>
      </c>
      <c r="BY298" s="319" t="s">
        <v>226</v>
      </c>
      <c r="BZ298" s="319" t="s">
        <v>226</v>
      </c>
      <c r="CA298" s="319" t="s">
        <v>226</v>
      </c>
      <c r="CB298" s="319" t="s">
        <v>5181</v>
      </c>
      <c r="CC298" s="319" t="s">
        <v>226</v>
      </c>
      <c r="CD298" s="319" t="s">
        <v>5182</v>
      </c>
      <c r="CE298" s="319" t="s">
        <v>929</v>
      </c>
      <c r="CF298" s="320" t="s">
        <v>5183</v>
      </c>
      <c r="CG298" s="319" t="s">
        <v>226</v>
      </c>
      <c r="CH298" s="319" t="s">
        <v>226</v>
      </c>
      <c r="CI298" s="321" t="s">
        <v>226</v>
      </c>
      <c r="CJ298" s="319" t="s">
        <v>226</v>
      </c>
      <c r="CK298" s="143" t="s">
        <v>5184</v>
      </c>
      <c r="CL298" s="319" t="s">
        <v>226</v>
      </c>
      <c r="CM298" s="319" t="s">
        <v>226</v>
      </c>
      <c r="CN298" s="319" t="s">
        <v>226</v>
      </c>
      <c r="CO298" s="319" t="s">
        <v>226</v>
      </c>
      <c r="CP298" s="319" t="s">
        <v>226</v>
      </c>
      <c r="CQ298" s="319" t="s">
        <v>226</v>
      </c>
      <c r="CR298" s="319" t="s">
        <v>226</v>
      </c>
      <c r="CS298" s="319" t="s">
        <v>226</v>
      </c>
      <c r="CT298" s="319" t="s">
        <v>226</v>
      </c>
      <c r="CU298" s="319" t="s">
        <v>226</v>
      </c>
      <c r="CV298" s="319" t="s">
        <v>226</v>
      </c>
      <c r="CW298" s="319" t="s">
        <v>226</v>
      </c>
      <c r="CX298" s="319" t="s">
        <v>226</v>
      </c>
      <c r="CY298" s="319" t="s">
        <v>226</v>
      </c>
      <c r="CZ298" s="319" t="s">
        <v>226</v>
      </c>
      <c r="DA298" s="319" t="s">
        <v>226</v>
      </c>
      <c r="DB298" s="319" t="s">
        <v>226</v>
      </c>
      <c r="DC298" s="319" t="s">
        <v>226</v>
      </c>
      <c r="DD298" s="319" t="s">
        <v>226</v>
      </c>
      <c r="DE298" s="319" t="s">
        <v>226</v>
      </c>
      <c r="DF298" s="319" t="s">
        <v>258</v>
      </c>
      <c r="DG298" s="227"/>
      <c r="DH298" s="74">
        <v>1</v>
      </c>
      <c r="DJ298" s="105" t="str">
        <f>IF(I298="N/A","N/A",IF((LEFT(I298,1)="V"),CONCATENATE(LEFT(I298,16),MID(I298,17,4)+DH298,RIGHT(I298,2)),CONCATENATE(LEFT(I298,6),RIGHT(I298,4)+DH298)))</f>
        <v>01/01/2023</v>
      </c>
      <c r="DK298" s="105" t="str">
        <f t="shared" si="95"/>
        <v>validate2=01/01/2024|E</v>
      </c>
      <c r="DL298" s="105" t="str">
        <f t="shared" si="96"/>
        <v>N/A</v>
      </c>
      <c r="DM298" s="105" t="str">
        <f t="shared" si="92"/>
        <v>N/A</v>
      </c>
      <c r="DN298" s="105" t="str">
        <f t="shared" si="93"/>
        <v>N/A</v>
      </c>
      <c r="DO298" s="105" t="str">
        <f t="shared" si="117"/>
        <v>N/A</v>
      </c>
      <c r="DQ298" s="225" t="s">
        <v>1906</v>
      </c>
      <c r="DR298" s="225" t="s">
        <v>226</v>
      </c>
      <c r="DS298" s="225" t="s">
        <v>226</v>
      </c>
      <c r="DT298" s="225" t="s">
        <v>226</v>
      </c>
      <c r="DU298" s="225" t="s">
        <v>226</v>
      </c>
      <c r="DV298" s="225" t="s">
        <v>226</v>
      </c>
      <c r="DX298" s="232" t="e">
        <f t="shared" ref="DX298" si="118">IF(I298="N/A","N/A",IF((LEFT(I298,1)="V"),CONCATENATE(LEFT(I298,10),VLOOKUP(MID(I298,11,2),month,2,FALSE),MID(I298,13,4),(IF(OR((MID(I298,11,2)=one),(MID(I298,11,2)=two),(MID(I298,11,2)=three),(MID(I298,11,2)=four),(MID(I298,11,2)=five)),MID(I298,17,4),MID(I298,17,4)+$DH298)),RIGHT(I298,2)),CONCATENATE(VLOOKUP(LEFT(I298,2),month,2,FALSE),MID(I298,3,4),(IF(OR((LEFT(I298,2)=one),(LEFT(I298,2)=two),(LEFT(I298,2)=three),(LEFT(I298,2)=four),(LEFT(I298,2)=five)),RIGHT(I298,4),RIGHT(I298,4)+$DH298)))))</f>
        <v>#REF!</v>
      </c>
      <c r="DY298" s="232" t="e">
        <f t="shared" ref="DY298" si="119">IF(J298="N/A","N/A",IF((LEFT(J298,1)="V"),CONCATENATE(LEFT(J298,10),VLOOKUP(MID(J298,11,2),month,2,FALSE),MID(J298,13,4),(IF(OR((MID(J298,11,2)=one),(MID(J298,11,2)=two),(MID(J298,11,2)=three),(MID(J298,11,2)=four),(MID(J298,11,2)=five)),MID(J298,17,4),MID(J298,17,4)+$DH298)),RIGHT(J298,2)),CONCATENATE(VLOOKUP(LEFT(J298,2),month,2,FALSE),MID(J298,3,4),(IF(OR((LEFT(J298,2)=one),(LEFT(J298,2)=two),(LEFT(J298,2)=three),(LEFT(J298,2)=four),(LEFT(J298,2)=five)),RIGHT(J298,4),RIGHT(J298,4)+$DH298)))))</f>
        <v>#REF!</v>
      </c>
      <c r="DZ298" s="232" t="str">
        <f t="shared" ref="DZ298" si="120">IF(K298="N/A","N/A",IF((LEFT(K298,1)="V"),CONCATENATE(LEFT(K298,10),VLOOKUP(MID(K298,11,2),month,2,FALSE),MID(K298,13,4),(IF(OR((MID(K298,11,2)=one),(MID(K298,11,2)=two),(MID(K298,11,2)=three),(MID(K298,11,2)=four),(MID(K298,11,2)=five)),MID(K298,17,4),MID(K298,17,4)+$DH298)),RIGHT(K298,2)),CONCATENATE(VLOOKUP(LEFT(K298,2),month,2,FALSE),MID(K298,3,4),(IF(OR((LEFT(K298,2)=one),(LEFT(K298,2)=two),(LEFT(K298,2)=three),(LEFT(K298,2)=four),(LEFT(K298,2)=five)),RIGHT(K298,4),RIGHT(K298,4)+$DH298)))))</f>
        <v>N/A</v>
      </c>
      <c r="EA298" s="232" t="str">
        <f t="shared" ref="EA298" si="121">IF(AR298="N/A","N/A",IF((LEFT(AR298,1)="V"),CONCATENATE(LEFT(AR298,10),VLOOKUP(MID(AR298,11,2),month,2,FALSE),MID(AR298,13,4),(IF(OR((MID(AR298,11,2)=one),(MID(AR298,11,2)=two),(MID(AR298,11,2)=three),(MID(AR298,11,2)=four),(MID(AR298,11,2)=five)),MID(AR298,17,4),MID(AR298,17,4)+$DH298)),RIGHT(AR298,2)),CONCATENATE(VLOOKUP(LEFT(AR298,2),month,2,FALSE),MID(AR298,3,4),(IF(OR((LEFT(AR298,2)=one),(LEFT(AR298,2)=two),(LEFT(AR298,2)=three),(LEFT(AR298,2)=four),(LEFT(AR298,2)=five)),RIGHT(AR298,4),RIGHT(AR298,4)+$DH298)))))</f>
        <v>N/A</v>
      </c>
    </row>
    <row r="299" spans="1:131" ht="15.75" customHeight="1" x14ac:dyDescent="0.2">
      <c r="A299" s="318" t="s">
        <v>5004</v>
      </c>
      <c r="B299" s="318" t="s">
        <v>5005</v>
      </c>
      <c r="C299" s="318" t="s">
        <v>106</v>
      </c>
      <c r="D299" s="319" t="s">
        <v>225</v>
      </c>
      <c r="E299" s="319" t="s">
        <v>226</v>
      </c>
      <c r="F299" s="436" t="s">
        <v>308</v>
      </c>
      <c r="G299" s="436" t="s">
        <v>308</v>
      </c>
      <c r="H299" s="436" t="s">
        <v>308</v>
      </c>
      <c r="I299" s="320" t="s">
        <v>4984</v>
      </c>
      <c r="J299" s="321" t="s">
        <v>4990</v>
      </c>
      <c r="K299" s="319" t="s">
        <v>226</v>
      </c>
      <c r="L299" s="319" t="s">
        <v>226</v>
      </c>
      <c r="M299" s="319" t="s">
        <v>226</v>
      </c>
      <c r="N299" s="319" t="s">
        <v>226</v>
      </c>
      <c r="O299" s="319" t="s">
        <v>226</v>
      </c>
      <c r="P299" s="319" t="s">
        <v>226</v>
      </c>
      <c r="Q299" s="319" t="s">
        <v>226</v>
      </c>
      <c r="R299" s="319" t="s">
        <v>226</v>
      </c>
      <c r="S299" s="319" t="s">
        <v>226</v>
      </c>
      <c r="T299" s="319" t="s">
        <v>226</v>
      </c>
      <c r="U299" s="319" t="s">
        <v>226</v>
      </c>
      <c r="V299" s="319" t="s">
        <v>226</v>
      </c>
      <c r="W299" s="319" t="s">
        <v>226</v>
      </c>
      <c r="X299" s="319" t="s">
        <v>226</v>
      </c>
      <c r="Y299" s="319" t="s">
        <v>226</v>
      </c>
      <c r="Z299" s="319" t="s">
        <v>1617</v>
      </c>
      <c r="AA299" s="318" t="s">
        <v>2058</v>
      </c>
      <c r="AB299" s="318" t="s">
        <v>258</v>
      </c>
      <c r="AC299" s="318" t="s">
        <v>226</v>
      </c>
      <c r="AD299" s="340" t="s">
        <v>4994</v>
      </c>
      <c r="AE299" s="319" t="s">
        <v>226</v>
      </c>
      <c r="AF299" s="319" t="s">
        <v>226</v>
      </c>
      <c r="AG299" s="319" t="s">
        <v>226</v>
      </c>
      <c r="AH299" s="319" t="s">
        <v>226</v>
      </c>
      <c r="AI299" s="319" t="s">
        <v>226</v>
      </c>
      <c r="AJ299" s="319" t="s">
        <v>226</v>
      </c>
      <c r="AK299" s="319" t="s">
        <v>226</v>
      </c>
      <c r="AL299" s="318" t="s">
        <v>226</v>
      </c>
      <c r="AM299" s="319" t="s">
        <v>226</v>
      </c>
      <c r="AN299" s="319" t="s">
        <v>226</v>
      </c>
      <c r="AO299" s="319" t="s">
        <v>226</v>
      </c>
      <c r="AP299" s="319" t="s">
        <v>226</v>
      </c>
      <c r="AQ299" s="319" t="s">
        <v>226</v>
      </c>
      <c r="AR299" s="319" t="s">
        <v>226</v>
      </c>
      <c r="AS299" s="319" t="s">
        <v>5010</v>
      </c>
      <c r="AT299" s="319" t="s">
        <v>226</v>
      </c>
      <c r="AU299" s="319" t="s">
        <v>226</v>
      </c>
      <c r="AV299" s="319" t="s">
        <v>280</v>
      </c>
      <c r="AW299" s="319" t="s">
        <v>226</v>
      </c>
      <c r="AX299" s="319" t="s">
        <v>226</v>
      </c>
      <c r="AY299" s="319" t="s">
        <v>226</v>
      </c>
      <c r="AZ299" s="319" t="s">
        <v>226</v>
      </c>
      <c r="BA299" s="319" t="s">
        <v>226</v>
      </c>
      <c r="BB299" s="319" t="s">
        <v>226</v>
      </c>
      <c r="BC299" s="319" t="s">
        <v>226</v>
      </c>
      <c r="BD299" s="319" t="s">
        <v>226</v>
      </c>
      <c r="BE299" s="319" t="s">
        <v>226</v>
      </c>
      <c r="BF299" s="319" t="s">
        <v>226</v>
      </c>
      <c r="BG299" s="319" t="s">
        <v>226</v>
      </c>
      <c r="BH299" s="319" t="s">
        <v>5011</v>
      </c>
      <c r="BI299" s="323" t="s">
        <v>287</v>
      </c>
      <c r="BJ299" s="319" t="s">
        <v>226</v>
      </c>
      <c r="BK299" s="324" t="s">
        <v>5012</v>
      </c>
      <c r="BL299" s="319" t="s">
        <v>258</v>
      </c>
      <c r="BM299" s="319" t="s">
        <v>226</v>
      </c>
      <c r="BN299" s="319" t="s">
        <v>226</v>
      </c>
      <c r="BO299" s="319" t="s">
        <v>226</v>
      </c>
      <c r="BP299" s="319" t="s">
        <v>226</v>
      </c>
      <c r="BQ299" s="320" t="s">
        <v>5127</v>
      </c>
      <c r="BR299" s="319" t="s">
        <v>226</v>
      </c>
      <c r="BS299" s="322" t="s">
        <v>5013</v>
      </c>
      <c r="BT299" s="319" t="s">
        <v>226</v>
      </c>
      <c r="BU299" s="319" t="s">
        <v>226</v>
      </c>
      <c r="BV299" s="319" t="s">
        <v>226</v>
      </c>
      <c r="BW299" s="319" t="s">
        <v>226</v>
      </c>
      <c r="BX299" s="320" t="s">
        <v>226</v>
      </c>
      <c r="BY299" s="319" t="s">
        <v>226</v>
      </c>
      <c r="BZ299" s="319" t="s">
        <v>226</v>
      </c>
      <c r="CA299" s="319" t="s">
        <v>226</v>
      </c>
      <c r="CB299" s="319" t="s">
        <v>5014</v>
      </c>
      <c r="CC299" s="319" t="s">
        <v>226</v>
      </c>
      <c r="CD299" s="319" t="s">
        <v>5015</v>
      </c>
      <c r="CE299" s="319" t="s">
        <v>941</v>
      </c>
      <c r="CF299" s="320" t="s">
        <v>5016</v>
      </c>
      <c r="CG299" s="319" t="s">
        <v>226</v>
      </c>
      <c r="CH299" s="319" t="s">
        <v>308</v>
      </c>
      <c r="CI299" s="321" t="s">
        <v>226</v>
      </c>
      <c r="CJ299" s="319" t="s">
        <v>226</v>
      </c>
      <c r="CK299" s="143" t="s">
        <v>226</v>
      </c>
      <c r="CL299" s="319" t="s">
        <v>226</v>
      </c>
      <c r="CM299" s="319" t="s">
        <v>226</v>
      </c>
      <c r="CN299" s="319" t="s">
        <v>226</v>
      </c>
      <c r="CO299" s="319" t="s">
        <v>226</v>
      </c>
      <c r="CP299" s="319" t="s">
        <v>226</v>
      </c>
      <c r="CQ299" s="319" t="s">
        <v>226</v>
      </c>
      <c r="CR299" s="319" t="s">
        <v>226</v>
      </c>
      <c r="CS299" s="319" t="s">
        <v>226</v>
      </c>
      <c r="CT299" s="319" t="s">
        <v>226</v>
      </c>
      <c r="CU299" s="319" t="s">
        <v>226</v>
      </c>
      <c r="CV299" s="319" t="s">
        <v>226</v>
      </c>
      <c r="CW299" s="319" t="s">
        <v>226</v>
      </c>
      <c r="CX299" s="319" t="s">
        <v>226</v>
      </c>
      <c r="CY299" s="319" t="s">
        <v>226</v>
      </c>
      <c r="CZ299" s="319" t="s">
        <v>226</v>
      </c>
      <c r="DA299" s="319" t="s">
        <v>226</v>
      </c>
      <c r="DB299" s="319" t="s">
        <v>226</v>
      </c>
      <c r="DC299" s="319" t="s">
        <v>226</v>
      </c>
      <c r="DD299" s="319" t="s">
        <v>226</v>
      </c>
      <c r="DE299" s="319" t="s">
        <v>226</v>
      </c>
      <c r="DF299" s="319" t="s">
        <v>258</v>
      </c>
      <c r="DG299" s="227"/>
      <c r="DH299" s="74">
        <v>1</v>
      </c>
      <c r="DJ299" s="105" t="str">
        <f>IF(I299="N/A","N/A",IF((LEFT(I299,1)="V"),CONCATENATE(LEFT(I299,16),MID(I299,17,4)+DH299,RIGHT(I299,2)),CONCATENATE(LEFT(I299,6),RIGHT(I299,4)+DH299)))</f>
        <v>01/01/2023</v>
      </c>
      <c r="DK299" s="105" t="str">
        <f t="shared" si="95"/>
        <v>validate2=01/01/2024|E</v>
      </c>
      <c r="DL299" s="105" t="str">
        <f t="shared" si="96"/>
        <v>N/A</v>
      </c>
      <c r="DM299" s="105" t="str">
        <f t="shared" si="92"/>
        <v>N/A</v>
      </c>
      <c r="DN299" s="105" t="str">
        <f t="shared" si="93"/>
        <v>N/A</v>
      </c>
      <c r="DO299" s="105" t="str">
        <f t="shared" si="117"/>
        <v>N/A</v>
      </c>
      <c r="DQ299" s="225" t="s">
        <v>1906</v>
      </c>
      <c r="DR299" s="225" t="s">
        <v>226</v>
      </c>
      <c r="DS299" s="225" t="s">
        <v>226</v>
      </c>
      <c r="DT299" s="225" t="s">
        <v>226</v>
      </c>
      <c r="DU299" s="225" t="s">
        <v>226</v>
      </c>
      <c r="DV299" s="225" t="s">
        <v>226</v>
      </c>
      <c r="DX299" s="232" t="e">
        <f t="shared" ref="DX299:DX301" si="122">IF(I299="N/A","N/A",IF((LEFT(I299,1)="V"),CONCATENATE(LEFT(I299,10),VLOOKUP(MID(I299,11,2),month,2,FALSE),MID(I299,13,4),(IF(OR((MID(I299,11,2)=one),(MID(I299,11,2)=two),(MID(I299,11,2)=three),(MID(I299,11,2)=four),(MID(I299,11,2)=five)),MID(I299,17,4),MID(I299,17,4)+$DH299)),RIGHT(I299,2)),CONCATENATE(VLOOKUP(LEFT(I299,2),month,2,FALSE),MID(I299,3,4),(IF(OR((LEFT(I299,2)=one),(LEFT(I299,2)=two),(LEFT(I299,2)=three),(LEFT(I299,2)=four),(LEFT(I299,2)=five)),RIGHT(I299,4),RIGHT(I299,4)+$DH299)))))</f>
        <v>#REF!</v>
      </c>
      <c r="DY299" s="232" t="e">
        <f t="shared" ref="DY299:DY301" si="123">IF(J299="N/A","N/A",IF((LEFT(J299,1)="V"),CONCATENATE(LEFT(J299,10),VLOOKUP(MID(J299,11,2),month,2,FALSE),MID(J299,13,4),(IF(OR((MID(J299,11,2)=one),(MID(J299,11,2)=two),(MID(J299,11,2)=three),(MID(J299,11,2)=four),(MID(J299,11,2)=five)),MID(J299,17,4),MID(J299,17,4)+$DH299)),RIGHT(J299,2)),CONCATENATE(VLOOKUP(LEFT(J299,2),month,2,FALSE),MID(J299,3,4),(IF(OR((LEFT(J299,2)=one),(LEFT(J299,2)=two),(LEFT(J299,2)=three),(LEFT(J299,2)=four),(LEFT(J299,2)=five)),RIGHT(J299,4),RIGHT(J299,4)+$DH299)))))</f>
        <v>#REF!</v>
      </c>
      <c r="DZ299" s="232" t="str">
        <f t="shared" ref="DZ299:DZ301" si="124">IF(K299="N/A","N/A",IF((LEFT(K299,1)="V"),CONCATENATE(LEFT(K299,10),VLOOKUP(MID(K299,11,2),month,2,FALSE),MID(K299,13,4),(IF(OR((MID(K299,11,2)=one),(MID(K299,11,2)=two),(MID(K299,11,2)=three),(MID(K299,11,2)=four),(MID(K299,11,2)=five)),MID(K299,17,4),MID(K299,17,4)+$DH299)),RIGHT(K299,2)),CONCATENATE(VLOOKUP(LEFT(K299,2),month,2,FALSE),MID(K299,3,4),(IF(OR((LEFT(K299,2)=one),(LEFT(K299,2)=two),(LEFT(K299,2)=three),(LEFT(K299,2)=four),(LEFT(K299,2)=five)),RIGHT(K299,4),RIGHT(K299,4)+$DH299)))))</f>
        <v>N/A</v>
      </c>
      <c r="EA299" s="232" t="str">
        <f t="shared" ref="EA299:EA301" si="125">IF(AR299="N/A","N/A",IF((LEFT(AR299,1)="V"),CONCATENATE(LEFT(AR299,10),VLOOKUP(MID(AR299,11,2),month,2,FALSE),MID(AR299,13,4),(IF(OR((MID(AR299,11,2)=one),(MID(AR299,11,2)=two),(MID(AR299,11,2)=three),(MID(AR299,11,2)=four),(MID(AR299,11,2)=five)),MID(AR299,17,4),MID(AR299,17,4)+$DH299)),RIGHT(AR299,2)),CONCATENATE(VLOOKUP(LEFT(AR299,2),month,2,FALSE),MID(AR299,3,4),(IF(OR((LEFT(AR299,2)=one),(LEFT(AR299,2)=two),(LEFT(AR299,2)=three),(LEFT(AR299,2)=four),(LEFT(AR299,2)=five)),RIGHT(AR299,4),RIGHT(AR299,4)+$DH299)))))</f>
        <v>N/A</v>
      </c>
    </row>
    <row r="300" spans="1:131" ht="15.75" customHeight="1" x14ac:dyDescent="0.2">
      <c r="A300" s="318" t="s">
        <v>5004</v>
      </c>
      <c r="B300" s="318" t="s">
        <v>5005</v>
      </c>
      <c r="C300" s="318" t="s">
        <v>108</v>
      </c>
      <c r="D300" s="319" t="s">
        <v>1705</v>
      </c>
      <c r="E300" s="319" t="s">
        <v>226</v>
      </c>
      <c r="F300" s="436" t="s">
        <v>308</v>
      </c>
      <c r="G300" s="436" t="s">
        <v>308</v>
      </c>
      <c r="H300" s="436" t="s">
        <v>308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1617</v>
      </c>
      <c r="AA300" s="318" t="s">
        <v>2058</v>
      </c>
      <c r="AB300" s="318" t="s">
        <v>258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8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5010</v>
      </c>
      <c r="AT300" s="319" t="s">
        <v>226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5011</v>
      </c>
      <c r="BI300" s="323" t="s">
        <v>287</v>
      </c>
      <c r="BJ300" s="319" t="s">
        <v>226</v>
      </c>
      <c r="BK300" s="319" t="s">
        <v>5017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5127</v>
      </c>
      <c r="BR300" s="319" t="s">
        <v>226</v>
      </c>
      <c r="BS300" s="322" t="s">
        <v>5018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1928</v>
      </c>
      <c r="BY300" s="319" t="s">
        <v>226</v>
      </c>
      <c r="BZ300" s="319" t="s">
        <v>226</v>
      </c>
      <c r="CA300" s="319" t="s">
        <v>226</v>
      </c>
      <c r="CB300" s="319" t="s">
        <v>5014</v>
      </c>
      <c r="CC300" s="319" t="s">
        <v>226</v>
      </c>
      <c r="CD300" s="319" t="s">
        <v>5015</v>
      </c>
      <c r="CE300" s="319" t="s">
        <v>941</v>
      </c>
      <c r="CF300" s="320" t="s">
        <v>5016</v>
      </c>
      <c r="CG300" s="319" t="s">
        <v>226</v>
      </c>
      <c r="CH300" s="319" t="s">
        <v>308</v>
      </c>
      <c r="CI300" s="321" t="s">
        <v>226</v>
      </c>
      <c r="CJ300" s="319" t="s">
        <v>226</v>
      </c>
      <c r="CK300" s="318" t="s">
        <v>226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 t="shared" ref="DJ300" si="126"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2009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si="122"/>
        <v>#REF!</v>
      </c>
      <c r="DY300" s="232" t="e">
        <f t="shared" si="123"/>
        <v>#REF!</v>
      </c>
      <c r="DZ300" s="232" t="str">
        <f t="shared" si="124"/>
        <v>N/A</v>
      </c>
      <c r="EA300" s="232" t="str">
        <f t="shared" si="125"/>
        <v>N/A</v>
      </c>
    </row>
    <row r="301" spans="1:131" ht="15.75" customHeight="1" x14ac:dyDescent="0.2">
      <c r="A301" s="318" t="s">
        <v>5006</v>
      </c>
      <c r="B301" s="318" t="s">
        <v>5007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226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242</v>
      </c>
      <c r="AA301" s="318" t="s">
        <v>226</v>
      </c>
      <c r="AB301" s="318" t="s">
        <v>226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1199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5019</v>
      </c>
      <c r="BI301" s="323" t="s">
        <v>287</v>
      </c>
      <c r="BJ301" s="319" t="s">
        <v>258</v>
      </c>
      <c r="BK301" s="324" t="s">
        <v>748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751</v>
      </c>
      <c r="BR301" s="319" t="s">
        <v>226</v>
      </c>
      <c r="BS301" s="322" t="s">
        <v>752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928</v>
      </c>
      <c r="BY301" s="319" t="s">
        <v>226</v>
      </c>
      <c r="BZ301" s="319" t="s">
        <v>226</v>
      </c>
      <c r="CA301" s="319" t="s">
        <v>226</v>
      </c>
      <c r="CB301" s="319" t="s">
        <v>5020</v>
      </c>
      <c r="CC301" s="319" t="s">
        <v>226</v>
      </c>
      <c r="CD301" s="319" t="s">
        <v>5021</v>
      </c>
      <c r="CE301" s="319" t="s">
        <v>922</v>
      </c>
      <c r="CF301" s="320" t="s">
        <v>5022</v>
      </c>
      <c r="CG301" s="319" t="s">
        <v>226</v>
      </c>
      <c r="CH301" s="319" t="s">
        <v>226</v>
      </c>
      <c r="CI301" s="321" t="s">
        <v>226</v>
      </c>
      <c r="CJ301" s="319" t="s">
        <v>226</v>
      </c>
      <c r="CK301" s="143" t="s">
        <v>5023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2012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si="122"/>
        <v>#REF!</v>
      </c>
      <c r="DY301" s="232" t="e">
        <f t="shared" si="123"/>
        <v>#REF!</v>
      </c>
      <c r="DZ301" s="232" t="str">
        <f t="shared" si="124"/>
        <v>N/A</v>
      </c>
      <c r="EA301" s="232" t="str">
        <f t="shared" si="125"/>
        <v>N/A</v>
      </c>
    </row>
    <row r="302" spans="1:131" ht="15.75" customHeight="1" x14ac:dyDescent="0.2">
      <c r="A302" s="318" t="s">
        <v>5008</v>
      </c>
      <c r="B302" s="318" t="s">
        <v>5009</v>
      </c>
      <c r="C302" s="318" t="s">
        <v>106</v>
      </c>
      <c r="D302" s="319" t="s">
        <v>225</v>
      </c>
      <c r="E302" s="319" t="s">
        <v>226</v>
      </c>
      <c r="F302" s="436" t="s">
        <v>226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1482</v>
      </c>
      <c r="AA302" s="318" t="s">
        <v>226</v>
      </c>
      <c r="AB302" s="318" t="s">
        <v>226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5133</v>
      </c>
      <c r="AT302" s="319" t="s">
        <v>258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5024</v>
      </c>
      <c r="BI302" s="323" t="s">
        <v>506</v>
      </c>
      <c r="BJ302" s="319" t="s">
        <v>226</v>
      </c>
      <c r="BK302" s="324" t="s">
        <v>5025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5128</v>
      </c>
      <c r="BR302" s="319" t="s">
        <v>226</v>
      </c>
      <c r="BS302" s="322" t="s">
        <v>1259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5026</v>
      </c>
      <c r="BY302" s="319" t="s">
        <v>226</v>
      </c>
      <c r="BZ302" s="319" t="s">
        <v>226</v>
      </c>
      <c r="CA302" s="319" t="s">
        <v>226</v>
      </c>
      <c r="CB302" s="319" t="s">
        <v>5027</v>
      </c>
      <c r="CC302" s="319" t="s">
        <v>226</v>
      </c>
      <c r="CD302" s="319" t="s">
        <v>5028</v>
      </c>
      <c r="CE302" s="319" t="s">
        <v>706</v>
      </c>
      <c r="CF302" s="320" t="s">
        <v>5029</v>
      </c>
      <c r="CG302" s="319" t="s">
        <v>226</v>
      </c>
      <c r="CH302" s="319" t="s">
        <v>226</v>
      </c>
      <c r="CI302" s="321" t="s">
        <v>226</v>
      </c>
      <c r="CJ302" s="319" t="s">
        <v>226</v>
      </c>
      <c r="CK302" s="143" t="s">
        <v>5030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1971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ref="DX302:DX303" si="127">IF(I302="N/A","N/A",IF((LEFT(I302,1)="V"),CONCATENATE(LEFT(I302,10),VLOOKUP(MID(I302,11,2),month,2,FALSE),MID(I302,13,4),(IF(OR((MID(I302,11,2)=one),(MID(I302,11,2)=two),(MID(I302,11,2)=three),(MID(I302,11,2)=four),(MID(I302,11,2)=five)),MID(I302,17,4),MID(I302,17,4)+$DH302)),RIGHT(I302,2)),CONCATENATE(VLOOKUP(LEFT(I302,2),month,2,FALSE),MID(I302,3,4),(IF(OR((LEFT(I302,2)=one),(LEFT(I302,2)=two),(LEFT(I302,2)=three),(LEFT(I302,2)=four),(LEFT(I302,2)=five)),RIGHT(I302,4),RIGHT(I302,4)+$DH302)))))</f>
        <v>#REF!</v>
      </c>
      <c r="DY302" s="232" t="e">
        <f t="shared" ref="DY302:DY303" si="128">IF(J302="N/A","N/A",IF((LEFT(J302,1)="V"),CONCATENATE(LEFT(J302,10),VLOOKUP(MID(J302,11,2),month,2,FALSE),MID(J302,13,4),(IF(OR((MID(J302,11,2)=one),(MID(J302,11,2)=two),(MID(J302,11,2)=three),(MID(J302,11,2)=four),(MID(J302,11,2)=five)),MID(J302,17,4),MID(J302,17,4)+$DH302)),RIGHT(J302,2)),CONCATENATE(VLOOKUP(LEFT(J302,2),month,2,FALSE),MID(J302,3,4),(IF(OR((LEFT(J302,2)=one),(LEFT(J302,2)=two),(LEFT(J302,2)=three),(LEFT(J302,2)=four),(LEFT(J302,2)=five)),RIGHT(J302,4),RIGHT(J302,4)+$DH302)))))</f>
        <v>#REF!</v>
      </c>
      <c r="DZ302" s="232" t="str">
        <f t="shared" ref="DZ302:DZ303" si="129">IF(K302="N/A","N/A",IF((LEFT(K302,1)="V"),CONCATENATE(LEFT(K302,10),VLOOKUP(MID(K302,11,2),month,2,FALSE),MID(K302,13,4),(IF(OR((MID(K302,11,2)=one),(MID(K302,11,2)=two),(MID(K302,11,2)=three),(MID(K302,11,2)=four),(MID(K302,11,2)=five)),MID(K302,17,4),MID(K302,17,4)+$DH302)),RIGHT(K302,2)),CONCATENATE(VLOOKUP(LEFT(K302,2),month,2,FALSE),MID(K302,3,4),(IF(OR((LEFT(K302,2)=one),(LEFT(K302,2)=two),(LEFT(K302,2)=three),(LEFT(K302,2)=four),(LEFT(K302,2)=five)),RIGHT(K302,4),RIGHT(K302,4)+$DH302)))))</f>
        <v>N/A</v>
      </c>
      <c r="EA302" s="232" t="str">
        <f t="shared" ref="EA302:EA303" si="130">IF(AR302="N/A","N/A",IF((LEFT(AR302,1)="V"),CONCATENATE(LEFT(AR302,10),VLOOKUP(MID(AR302,11,2),month,2,FALSE),MID(AR302,13,4),(IF(OR((MID(AR302,11,2)=one),(MID(AR302,11,2)=two),(MID(AR302,11,2)=three),(MID(AR302,11,2)=four),(MID(AR302,11,2)=five)),MID(AR302,17,4),MID(AR302,17,4)+$DH302)),RIGHT(AR302,2)),CONCATENATE(VLOOKUP(LEFT(AR302,2),month,2,FALSE),MID(AR302,3,4),(IF(OR((LEFT(AR302,2)=one),(LEFT(AR302,2)=two),(LEFT(AR302,2)=three),(LEFT(AR302,2)=four),(LEFT(AR302,2)=five)),RIGHT(AR302,4),RIGHT(AR302,4)+$DH302)))))</f>
        <v>N/A</v>
      </c>
    </row>
    <row r="303" spans="1:131" ht="15.75" customHeight="1" x14ac:dyDescent="0.2">
      <c r="A303" s="318" t="s">
        <v>5008</v>
      </c>
      <c r="B303" s="318" t="s">
        <v>5009</v>
      </c>
      <c r="C303" s="318" t="s">
        <v>108</v>
      </c>
      <c r="D303" s="319" t="s">
        <v>1705</v>
      </c>
      <c r="E303" s="319" t="s">
        <v>1706</v>
      </c>
      <c r="F303" s="436" t="s">
        <v>226</v>
      </c>
      <c r="G303" s="436" t="s">
        <v>308</v>
      </c>
      <c r="H303" s="436" t="s">
        <v>308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1482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5133</v>
      </c>
      <c r="AT303" s="319" t="s">
        <v>258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5031</v>
      </c>
      <c r="BI303" s="319" t="s">
        <v>506</v>
      </c>
      <c r="BJ303" s="319" t="s">
        <v>226</v>
      </c>
      <c r="BK303" s="319" t="s">
        <v>5032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1258</v>
      </c>
      <c r="BR303" s="319" t="s">
        <v>226</v>
      </c>
      <c r="BS303" s="322" t="s">
        <v>1259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935</v>
      </c>
      <c r="BY303" s="319" t="s">
        <v>226</v>
      </c>
      <c r="BZ303" s="319" t="s">
        <v>226</v>
      </c>
      <c r="CA303" s="319" t="s">
        <v>226</v>
      </c>
      <c r="CB303" s="319" t="s">
        <v>5027</v>
      </c>
      <c r="CC303" s="319" t="s">
        <v>226</v>
      </c>
      <c r="CD303" s="319" t="s">
        <v>5028</v>
      </c>
      <c r="CE303" s="319" t="s">
        <v>706</v>
      </c>
      <c r="CF303" s="320" t="s">
        <v>5029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318" t="s">
        <v>226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 t="shared" ref="DJ303:DJ305" si="131"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2001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27"/>
        <v>#REF!</v>
      </c>
      <c r="DY303" s="232" t="e">
        <f t="shared" si="128"/>
        <v>#REF!</v>
      </c>
      <c r="DZ303" s="232" t="str">
        <f t="shared" si="129"/>
        <v>N/A</v>
      </c>
      <c r="EA303" s="232" t="str">
        <f t="shared" si="130"/>
        <v>N/A</v>
      </c>
    </row>
    <row r="304" spans="1:131" ht="15.75" customHeight="1" x14ac:dyDescent="0.2">
      <c r="A304" s="341" t="s">
        <v>5142</v>
      </c>
      <c r="B304" s="341" t="s">
        <v>5155</v>
      </c>
      <c r="C304" s="341" t="s">
        <v>106</v>
      </c>
      <c r="D304" s="285" t="s">
        <v>225</v>
      </c>
      <c r="E304" s="285" t="s">
        <v>226</v>
      </c>
      <c r="F304" s="436" t="s">
        <v>308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285" t="s">
        <v>226</v>
      </c>
      <c r="L304" s="285" t="s">
        <v>226</v>
      </c>
      <c r="M304" s="285" t="s">
        <v>226</v>
      </c>
      <c r="N304" s="285" t="s">
        <v>226</v>
      </c>
      <c r="O304" s="285" t="s">
        <v>226</v>
      </c>
      <c r="P304" s="285" t="s">
        <v>226</v>
      </c>
      <c r="Q304" s="285" t="s">
        <v>226</v>
      </c>
      <c r="R304" s="285" t="s">
        <v>226</v>
      </c>
      <c r="S304" s="285" t="s">
        <v>226</v>
      </c>
      <c r="T304" s="285" t="s">
        <v>226</v>
      </c>
      <c r="U304" s="285" t="s">
        <v>226</v>
      </c>
      <c r="V304" s="285" t="s">
        <v>226</v>
      </c>
      <c r="W304" s="285" t="s">
        <v>226</v>
      </c>
      <c r="X304" s="285" t="s">
        <v>226</v>
      </c>
      <c r="Y304" s="285" t="s">
        <v>226</v>
      </c>
      <c r="Z304" s="285" t="s">
        <v>242</v>
      </c>
      <c r="AA304" s="341" t="s">
        <v>226</v>
      </c>
      <c r="AB304" s="341" t="s">
        <v>226</v>
      </c>
      <c r="AC304" s="341" t="s">
        <v>226</v>
      </c>
      <c r="AD304" s="340" t="s">
        <v>4994</v>
      </c>
      <c r="AE304" s="285" t="s">
        <v>226</v>
      </c>
      <c r="AF304" s="285" t="s">
        <v>226</v>
      </c>
      <c r="AG304" s="285" t="s">
        <v>226</v>
      </c>
      <c r="AH304" s="285" t="s">
        <v>226</v>
      </c>
      <c r="AI304" s="285" t="s">
        <v>226</v>
      </c>
      <c r="AJ304" s="285" t="s">
        <v>226</v>
      </c>
      <c r="AK304" s="285" t="s">
        <v>226</v>
      </c>
      <c r="AL304" s="285" t="s">
        <v>226</v>
      </c>
      <c r="AM304" s="285" t="s">
        <v>226</v>
      </c>
      <c r="AN304" s="285" t="s">
        <v>226</v>
      </c>
      <c r="AO304" s="285" t="s">
        <v>226</v>
      </c>
      <c r="AP304" s="285" t="s">
        <v>226</v>
      </c>
      <c r="AQ304" s="285" t="s">
        <v>226</v>
      </c>
      <c r="AR304" s="285" t="s">
        <v>226</v>
      </c>
      <c r="AS304" s="285" t="s">
        <v>5010</v>
      </c>
      <c r="AT304" s="319" t="s">
        <v>258</v>
      </c>
      <c r="AU304" s="285" t="s">
        <v>226</v>
      </c>
      <c r="AV304" s="285" t="s">
        <v>280</v>
      </c>
      <c r="AW304" s="285" t="s">
        <v>226</v>
      </c>
      <c r="AX304" s="285" t="s">
        <v>226</v>
      </c>
      <c r="AY304" s="285" t="s">
        <v>226</v>
      </c>
      <c r="AZ304" s="285" t="s">
        <v>226</v>
      </c>
      <c r="BA304" s="285" t="s">
        <v>226</v>
      </c>
      <c r="BB304" s="285" t="s">
        <v>226</v>
      </c>
      <c r="BC304" s="285" t="s">
        <v>226</v>
      </c>
      <c r="BD304" s="285" t="s">
        <v>226</v>
      </c>
      <c r="BE304" s="285" t="s">
        <v>226</v>
      </c>
      <c r="BF304" s="285" t="s">
        <v>226</v>
      </c>
      <c r="BG304" s="285" t="s">
        <v>226</v>
      </c>
      <c r="BH304" s="375" t="s">
        <v>5143</v>
      </c>
      <c r="BI304" s="285" t="s">
        <v>506</v>
      </c>
      <c r="BJ304" s="285" t="s">
        <v>226</v>
      </c>
      <c r="BK304" s="285" t="s">
        <v>5144</v>
      </c>
      <c r="BL304" s="285" t="s">
        <v>258</v>
      </c>
      <c r="BM304" s="285" t="s">
        <v>226</v>
      </c>
      <c r="BN304" s="285" t="s">
        <v>226</v>
      </c>
      <c r="BO304" s="285" t="s">
        <v>226</v>
      </c>
      <c r="BP304" s="285" t="s">
        <v>226</v>
      </c>
      <c r="BQ304" s="344" t="s">
        <v>1163</v>
      </c>
      <c r="BR304" s="285" t="s">
        <v>226</v>
      </c>
      <c r="BS304" s="343" t="s">
        <v>5145</v>
      </c>
      <c r="BT304" s="285" t="s">
        <v>226</v>
      </c>
      <c r="BU304" s="285" t="s">
        <v>226</v>
      </c>
      <c r="BV304" s="285" t="s">
        <v>226</v>
      </c>
      <c r="BW304" s="285" t="s">
        <v>226</v>
      </c>
      <c r="BX304" s="344" t="s">
        <v>1441</v>
      </c>
      <c r="BY304" s="285" t="s">
        <v>226</v>
      </c>
      <c r="BZ304" s="285" t="s">
        <v>226</v>
      </c>
      <c r="CA304" s="285" t="s">
        <v>226</v>
      </c>
      <c r="CB304" s="375" t="s">
        <v>5146</v>
      </c>
      <c r="CC304" s="375" t="s">
        <v>5147</v>
      </c>
      <c r="CD304" s="375" t="s">
        <v>5148</v>
      </c>
      <c r="CE304" s="375" t="s">
        <v>941</v>
      </c>
      <c r="CF304" s="375" t="s">
        <v>5149</v>
      </c>
      <c r="CG304" s="375" t="s">
        <v>226</v>
      </c>
      <c r="CH304" s="285" t="s">
        <v>226</v>
      </c>
      <c r="CI304" s="342" t="s">
        <v>226</v>
      </c>
      <c r="CJ304" s="285" t="s">
        <v>226</v>
      </c>
      <c r="CK304" s="341" t="s">
        <v>226</v>
      </c>
      <c r="CL304" s="285" t="s">
        <v>226</v>
      </c>
      <c r="CM304" s="285" t="s">
        <v>226</v>
      </c>
      <c r="CN304" s="285" t="s">
        <v>226</v>
      </c>
      <c r="CO304" s="285" t="s">
        <v>226</v>
      </c>
      <c r="CP304" s="285" t="s">
        <v>226</v>
      </c>
      <c r="CQ304" s="285" t="s">
        <v>226</v>
      </c>
      <c r="CR304" s="285" t="s">
        <v>226</v>
      </c>
      <c r="CS304" s="285" t="s">
        <v>226</v>
      </c>
      <c r="CT304" s="285" t="s">
        <v>226</v>
      </c>
      <c r="CU304" s="285" t="s">
        <v>226</v>
      </c>
      <c r="CV304" s="285" t="s">
        <v>226</v>
      </c>
      <c r="CW304" s="285" t="s">
        <v>226</v>
      </c>
      <c r="CX304" s="285" t="s">
        <v>226</v>
      </c>
      <c r="CY304" s="285" t="s">
        <v>226</v>
      </c>
      <c r="CZ304" s="285" t="s">
        <v>226</v>
      </c>
      <c r="DA304" s="285" t="s">
        <v>226</v>
      </c>
      <c r="DB304" s="285" t="s">
        <v>226</v>
      </c>
      <c r="DC304" s="285" t="s">
        <v>226</v>
      </c>
      <c r="DD304" s="285" t="s">
        <v>226</v>
      </c>
      <c r="DE304" s="285" t="s">
        <v>226</v>
      </c>
      <c r="DF304" s="285" t="s">
        <v>258</v>
      </c>
      <c r="DG304" s="227"/>
      <c r="DH304" s="364">
        <v>1</v>
      </c>
      <c r="DJ304" s="345" t="str">
        <f t="shared" si="131"/>
        <v>01/01/2023</v>
      </c>
      <c r="DK304" s="345" t="str">
        <f t="shared" si="95"/>
        <v>validate2=01/01/2024|E</v>
      </c>
      <c r="DL304" s="345" t="str">
        <f t="shared" si="96"/>
        <v>N/A</v>
      </c>
      <c r="DM304" s="345" t="str">
        <f t="shared" si="92"/>
        <v>N/A</v>
      </c>
      <c r="DN304" s="345" t="str">
        <f t="shared" si="93"/>
        <v>N/A</v>
      </c>
      <c r="DO304" s="345" t="str">
        <f t="shared" si="117"/>
        <v>1991</v>
      </c>
      <c r="DQ304" s="346" t="s">
        <v>1906</v>
      </c>
      <c r="DR304" s="346" t="s">
        <v>226</v>
      </c>
      <c r="DS304" s="346" t="s">
        <v>226</v>
      </c>
      <c r="DT304" s="346" t="s">
        <v>226</v>
      </c>
      <c r="DU304" s="346" t="s">
        <v>226</v>
      </c>
      <c r="DV304" s="346" t="s">
        <v>226</v>
      </c>
      <c r="DX304" s="347" t="e">
        <f t="shared" ref="DX304:DX305" si="132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347" t="e">
        <f t="shared" ref="DY304:DY305" si="133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347" t="str">
        <f t="shared" ref="DZ304:DZ305" si="134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347" t="str">
        <f t="shared" ref="EA304:EA305" si="135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2">
      <c r="A305" s="369" t="s">
        <v>5142</v>
      </c>
      <c r="B305" s="369" t="s">
        <v>5155</v>
      </c>
      <c r="C305" s="369" t="s">
        <v>108</v>
      </c>
      <c r="D305" s="375" t="s">
        <v>1705</v>
      </c>
      <c r="E305" s="375" t="s">
        <v>226</v>
      </c>
      <c r="F305" s="436" t="s">
        <v>308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75" t="s">
        <v>226</v>
      </c>
      <c r="L305" s="375" t="s">
        <v>226</v>
      </c>
      <c r="M305" s="375" t="s">
        <v>226</v>
      </c>
      <c r="N305" s="375" t="s">
        <v>226</v>
      </c>
      <c r="O305" s="375" t="s">
        <v>226</v>
      </c>
      <c r="P305" s="375" t="s">
        <v>226</v>
      </c>
      <c r="Q305" s="375" t="s">
        <v>226</v>
      </c>
      <c r="R305" s="375" t="s">
        <v>226</v>
      </c>
      <c r="S305" s="375" t="s">
        <v>226</v>
      </c>
      <c r="T305" s="375" t="s">
        <v>226</v>
      </c>
      <c r="U305" s="375" t="s">
        <v>226</v>
      </c>
      <c r="V305" s="375" t="s">
        <v>226</v>
      </c>
      <c r="W305" s="375" t="s">
        <v>226</v>
      </c>
      <c r="X305" s="375" t="s">
        <v>226</v>
      </c>
      <c r="Y305" s="375" t="s">
        <v>226</v>
      </c>
      <c r="Z305" s="375" t="s">
        <v>242</v>
      </c>
      <c r="AA305" s="369" t="s">
        <v>226</v>
      </c>
      <c r="AB305" s="369" t="s">
        <v>226</v>
      </c>
      <c r="AC305" s="369" t="s">
        <v>226</v>
      </c>
      <c r="AD305" s="340" t="s">
        <v>4994</v>
      </c>
      <c r="AE305" s="285" t="s">
        <v>226</v>
      </c>
      <c r="AF305" s="285" t="s">
        <v>226</v>
      </c>
      <c r="AG305" s="375" t="s">
        <v>226</v>
      </c>
      <c r="AH305" s="375" t="s">
        <v>226</v>
      </c>
      <c r="AI305" s="375" t="s">
        <v>226</v>
      </c>
      <c r="AJ305" s="375" t="s">
        <v>226</v>
      </c>
      <c r="AK305" s="375" t="s">
        <v>226</v>
      </c>
      <c r="AL305" s="369" t="s">
        <v>226</v>
      </c>
      <c r="AM305" s="375" t="s">
        <v>226</v>
      </c>
      <c r="AN305" s="375" t="s">
        <v>226</v>
      </c>
      <c r="AO305" s="375" t="s">
        <v>226</v>
      </c>
      <c r="AP305" s="375" t="s">
        <v>226</v>
      </c>
      <c r="AQ305" s="375" t="s">
        <v>226</v>
      </c>
      <c r="AR305" s="375" t="s">
        <v>226</v>
      </c>
      <c r="AS305" s="285" t="s">
        <v>5010</v>
      </c>
      <c r="AT305" s="375" t="s">
        <v>258</v>
      </c>
      <c r="AU305" s="375" t="s">
        <v>226</v>
      </c>
      <c r="AV305" s="375" t="s">
        <v>280</v>
      </c>
      <c r="AW305" s="375" t="s">
        <v>226</v>
      </c>
      <c r="AX305" s="375" t="s">
        <v>226</v>
      </c>
      <c r="AY305" s="375" t="s">
        <v>226</v>
      </c>
      <c r="AZ305" s="375" t="s">
        <v>226</v>
      </c>
      <c r="BA305" s="375" t="s">
        <v>308</v>
      </c>
      <c r="BB305" s="375" t="s">
        <v>226</v>
      </c>
      <c r="BC305" s="375" t="s">
        <v>226</v>
      </c>
      <c r="BD305" s="375" t="s">
        <v>226</v>
      </c>
      <c r="BE305" s="375" t="s">
        <v>226</v>
      </c>
      <c r="BF305" s="375" t="s">
        <v>226</v>
      </c>
      <c r="BG305" s="375" t="s">
        <v>226</v>
      </c>
      <c r="BH305" s="375" t="s">
        <v>5143</v>
      </c>
      <c r="BI305" s="375" t="s">
        <v>506</v>
      </c>
      <c r="BJ305" s="375" t="s">
        <v>226</v>
      </c>
      <c r="BK305" s="375" t="s">
        <v>5144</v>
      </c>
      <c r="BL305" s="375" t="s">
        <v>258</v>
      </c>
      <c r="BM305" s="375" t="s">
        <v>226</v>
      </c>
      <c r="BN305" s="375" t="s">
        <v>226</v>
      </c>
      <c r="BO305" s="375" t="s">
        <v>226</v>
      </c>
      <c r="BP305" s="375" t="s">
        <v>226</v>
      </c>
      <c r="BQ305" s="370" t="s">
        <v>1163</v>
      </c>
      <c r="BR305" s="375" t="s">
        <v>226</v>
      </c>
      <c r="BS305" s="376" t="s">
        <v>5145</v>
      </c>
      <c r="BT305" s="375" t="s">
        <v>226</v>
      </c>
      <c r="BU305" s="375" t="s">
        <v>226</v>
      </c>
      <c r="BV305" s="375" t="s">
        <v>226</v>
      </c>
      <c r="BW305" s="375" t="s">
        <v>226</v>
      </c>
      <c r="BX305" s="370" t="s">
        <v>1441</v>
      </c>
      <c r="BY305" s="375" t="s">
        <v>226</v>
      </c>
      <c r="BZ305" s="375" t="s">
        <v>226</v>
      </c>
      <c r="CA305" s="375" t="s">
        <v>226</v>
      </c>
      <c r="CB305" s="375" t="s">
        <v>5146</v>
      </c>
      <c r="CC305" s="375" t="s">
        <v>5147</v>
      </c>
      <c r="CD305" s="375" t="s">
        <v>5148</v>
      </c>
      <c r="CE305" s="375" t="s">
        <v>941</v>
      </c>
      <c r="CF305" s="375" t="s">
        <v>5149</v>
      </c>
      <c r="CG305" s="375" t="s">
        <v>226</v>
      </c>
      <c r="CH305" s="375" t="s">
        <v>226</v>
      </c>
      <c r="CI305" s="366" t="s">
        <v>226</v>
      </c>
      <c r="CJ305" s="375" t="s">
        <v>226</v>
      </c>
      <c r="CK305" s="369" t="s">
        <v>226</v>
      </c>
      <c r="CL305" s="375" t="s">
        <v>226</v>
      </c>
      <c r="CM305" s="375" t="s">
        <v>226</v>
      </c>
      <c r="CN305" s="375" t="s">
        <v>226</v>
      </c>
      <c r="CO305" s="375" t="s">
        <v>226</v>
      </c>
      <c r="CP305" s="375" t="s">
        <v>226</v>
      </c>
      <c r="CQ305" s="375" t="s">
        <v>226</v>
      </c>
      <c r="CR305" s="375" t="s">
        <v>226</v>
      </c>
      <c r="CS305" s="375" t="s">
        <v>226</v>
      </c>
      <c r="CT305" s="375" t="s">
        <v>226</v>
      </c>
      <c r="CU305" s="375" t="s">
        <v>226</v>
      </c>
      <c r="CV305" s="375" t="s">
        <v>226</v>
      </c>
      <c r="CW305" s="375" t="s">
        <v>226</v>
      </c>
      <c r="CX305" s="375" t="s">
        <v>226</v>
      </c>
      <c r="CY305" s="375" t="s">
        <v>226</v>
      </c>
      <c r="CZ305" s="375" t="s">
        <v>226</v>
      </c>
      <c r="DA305" s="375" t="s">
        <v>226</v>
      </c>
      <c r="DB305" s="375" t="s">
        <v>226</v>
      </c>
      <c r="DC305" s="375" t="s">
        <v>226</v>
      </c>
      <c r="DD305" s="375" t="s">
        <v>226</v>
      </c>
      <c r="DE305" s="375" t="s">
        <v>226</v>
      </c>
      <c r="DF305" s="375" t="s">
        <v>258</v>
      </c>
      <c r="DG305" s="227"/>
      <c r="DH305" s="364">
        <v>1</v>
      </c>
      <c r="DJ305" s="345" t="str">
        <f t="shared" si="131"/>
        <v>01/01/2023</v>
      </c>
      <c r="DK305" s="345" t="str">
        <f t="shared" si="95"/>
        <v>validate2=01/01/2024|E</v>
      </c>
      <c r="DL305" s="345" t="str">
        <f t="shared" si="96"/>
        <v>N/A</v>
      </c>
      <c r="DM305" s="345" t="str">
        <f t="shared" si="92"/>
        <v>N/A</v>
      </c>
      <c r="DN305" s="345" t="str">
        <f t="shared" si="93"/>
        <v>N/A</v>
      </c>
      <c r="DO305" s="345" t="str">
        <f t="shared" si="117"/>
        <v>1991</v>
      </c>
      <c r="DQ305" s="346" t="s">
        <v>1906</v>
      </c>
      <c r="DR305" s="346" t="s">
        <v>226</v>
      </c>
      <c r="DS305" s="346" t="s">
        <v>226</v>
      </c>
      <c r="DT305" s="346" t="s">
        <v>226</v>
      </c>
      <c r="DU305" s="346" t="s">
        <v>226</v>
      </c>
      <c r="DV305" s="346" t="s">
        <v>226</v>
      </c>
      <c r="DX305" s="347" t="e">
        <f t="shared" si="132"/>
        <v>#REF!</v>
      </c>
      <c r="DY305" s="347" t="e">
        <f t="shared" si="133"/>
        <v>#REF!</v>
      </c>
      <c r="DZ305" s="347" t="str">
        <f t="shared" si="134"/>
        <v>N/A</v>
      </c>
      <c r="EA305" s="347" t="str">
        <f t="shared" si="135"/>
        <v>N/A</v>
      </c>
    </row>
    <row r="306" spans="1:131" ht="15.75" customHeight="1" x14ac:dyDescent="0.2">
      <c r="A306" s="377" t="s">
        <v>5358</v>
      </c>
      <c r="B306" s="341" t="s">
        <v>5359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375" t="s">
        <v>226</v>
      </c>
      <c r="L306" s="375" t="s">
        <v>226</v>
      </c>
      <c r="M306" s="375" t="s">
        <v>226</v>
      </c>
      <c r="N306" s="375" t="s">
        <v>226</v>
      </c>
      <c r="O306" s="375" t="s">
        <v>226</v>
      </c>
      <c r="P306" s="375" t="s">
        <v>226</v>
      </c>
      <c r="Q306" s="375" t="s">
        <v>226</v>
      </c>
      <c r="R306" s="375" t="s">
        <v>226</v>
      </c>
      <c r="S306" s="375" t="s">
        <v>226</v>
      </c>
      <c r="T306" s="375" t="s">
        <v>226</v>
      </c>
      <c r="U306" s="375" t="s">
        <v>226</v>
      </c>
      <c r="V306" s="375" t="s">
        <v>226</v>
      </c>
      <c r="W306" s="375" t="s">
        <v>226</v>
      </c>
      <c r="X306" s="375" t="s">
        <v>226</v>
      </c>
      <c r="Y306" s="375" t="s">
        <v>226</v>
      </c>
      <c r="Z306" s="375" t="s">
        <v>242</v>
      </c>
      <c r="AA306" s="369" t="s">
        <v>226</v>
      </c>
      <c r="AB306" s="369" t="s">
        <v>226</v>
      </c>
      <c r="AC306" s="369" t="s">
        <v>226</v>
      </c>
      <c r="AD306" s="340" t="s">
        <v>4994</v>
      </c>
      <c r="AE306" s="285" t="s">
        <v>226</v>
      </c>
      <c r="AF306" s="285" t="s">
        <v>226</v>
      </c>
      <c r="AG306" s="375" t="s">
        <v>226</v>
      </c>
      <c r="AH306" s="375" t="s">
        <v>226</v>
      </c>
      <c r="AI306" s="375" t="s">
        <v>226</v>
      </c>
      <c r="AJ306" s="375" t="s">
        <v>226</v>
      </c>
      <c r="AK306" s="375" t="s">
        <v>226</v>
      </c>
      <c r="AL306" s="369" t="s">
        <v>226</v>
      </c>
      <c r="AM306" s="375" t="s">
        <v>226</v>
      </c>
      <c r="AN306" s="375" t="s">
        <v>226</v>
      </c>
      <c r="AO306" s="375" t="s">
        <v>226</v>
      </c>
      <c r="AP306" s="375" t="s">
        <v>226</v>
      </c>
      <c r="AQ306" s="375" t="s">
        <v>226</v>
      </c>
      <c r="AR306" s="375" t="s">
        <v>226</v>
      </c>
      <c r="AS306" s="375" t="s">
        <v>5360</v>
      </c>
      <c r="AT306" s="375" t="s">
        <v>258</v>
      </c>
      <c r="AU306" s="375" t="s">
        <v>226</v>
      </c>
      <c r="AV306" s="375" t="s">
        <v>280</v>
      </c>
      <c r="AW306" s="375" t="s">
        <v>226</v>
      </c>
      <c r="AX306" s="375" t="s">
        <v>226</v>
      </c>
      <c r="AY306" s="375" t="s">
        <v>226</v>
      </c>
      <c r="AZ306" s="375" t="s">
        <v>226</v>
      </c>
      <c r="BA306" s="375" t="s">
        <v>226</v>
      </c>
      <c r="BB306" s="375" t="s">
        <v>226</v>
      </c>
      <c r="BC306" s="375" t="s">
        <v>226</v>
      </c>
      <c r="BD306" s="375" t="s">
        <v>226</v>
      </c>
      <c r="BE306" s="375" t="s">
        <v>226</v>
      </c>
      <c r="BF306" s="375" t="s">
        <v>226</v>
      </c>
      <c r="BG306" s="375" t="s">
        <v>226</v>
      </c>
      <c r="BH306" s="375" t="s">
        <v>5361</v>
      </c>
      <c r="BI306" s="375" t="s">
        <v>506</v>
      </c>
      <c r="BJ306" s="375" t="s">
        <v>226</v>
      </c>
      <c r="BK306" s="379" t="s">
        <v>5362</v>
      </c>
      <c r="BL306" s="375" t="s">
        <v>258</v>
      </c>
      <c r="BM306" s="375" t="s">
        <v>226</v>
      </c>
      <c r="BN306" s="375" t="s">
        <v>226</v>
      </c>
      <c r="BO306" s="375" t="s">
        <v>226</v>
      </c>
      <c r="BP306" s="375" t="s">
        <v>226</v>
      </c>
      <c r="BQ306" s="370" t="s">
        <v>2279</v>
      </c>
      <c r="BR306" s="375" t="s">
        <v>226</v>
      </c>
      <c r="BS306" s="376" t="s">
        <v>2280</v>
      </c>
      <c r="BT306" s="375" t="s">
        <v>226</v>
      </c>
      <c r="BU306" s="375" t="s">
        <v>226</v>
      </c>
      <c r="BV306" s="375" t="s">
        <v>226</v>
      </c>
      <c r="BW306" s="375" t="s">
        <v>226</v>
      </c>
      <c r="BX306" s="370" t="s">
        <v>1246</v>
      </c>
      <c r="BY306" s="375" t="s">
        <v>226</v>
      </c>
      <c r="BZ306" s="375" t="s">
        <v>226</v>
      </c>
      <c r="CA306" s="375" t="s">
        <v>226</v>
      </c>
      <c r="CB306" s="375" t="s">
        <v>5363</v>
      </c>
      <c r="CC306" s="375" t="s">
        <v>226</v>
      </c>
      <c r="CD306" s="375" t="s">
        <v>5364</v>
      </c>
      <c r="CE306" s="375" t="s">
        <v>941</v>
      </c>
      <c r="CF306" s="375" t="s">
        <v>5365</v>
      </c>
      <c r="CG306" s="375" t="s">
        <v>226</v>
      </c>
      <c r="CH306" s="319" t="s">
        <v>308</v>
      </c>
      <c r="CI306" s="366" t="s">
        <v>226</v>
      </c>
      <c r="CJ306" s="375" t="s">
        <v>226</v>
      </c>
      <c r="CK306" s="369" t="s">
        <v>226</v>
      </c>
      <c r="CL306" s="375" t="s">
        <v>226</v>
      </c>
      <c r="CM306" s="375" t="s">
        <v>226</v>
      </c>
      <c r="CN306" s="375" t="s">
        <v>226</v>
      </c>
      <c r="CO306" s="375" t="s">
        <v>226</v>
      </c>
      <c r="CP306" s="375" t="s">
        <v>226</v>
      </c>
      <c r="CQ306" s="375" t="s">
        <v>226</v>
      </c>
      <c r="CR306" s="375" t="s">
        <v>226</v>
      </c>
      <c r="CS306" s="375" t="s">
        <v>226</v>
      </c>
      <c r="CT306" s="375" t="s">
        <v>226</v>
      </c>
      <c r="CU306" s="375" t="s">
        <v>226</v>
      </c>
      <c r="CV306" s="375" t="s">
        <v>226</v>
      </c>
      <c r="CW306" s="375" t="s">
        <v>226</v>
      </c>
      <c r="CX306" s="375" t="s">
        <v>226</v>
      </c>
      <c r="CY306" s="375" t="s">
        <v>226</v>
      </c>
      <c r="CZ306" s="375" t="s">
        <v>226</v>
      </c>
      <c r="DA306" s="375" t="s">
        <v>226</v>
      </c>
      <c r="DB306" s="375" t="s">
        <v>226</v>
      </c>
      <c r="DC306" s="375" t="s">
        <v>226</v>
      </c>
      <c r="DD306" s="375" t="s">
        <v>226</v>
      </c>
      <c r="DE306" s="375" t="s">
        <v>226</v>
      </c>
      <c r="DF306" s="375" t="s">
        <v>258</v>
      </c>
      <c r="DG306" s="227"/>
      <c r="DH306" s="364">
        <v>1</v>
      </c>
      <c r="DJ306" s="345" t="str">
        <f t="shared" ref="DJ306" si="136">IF(I306="N/A","N/A",IF((LEFT(I306,1)="V"),CONCATENATE(LEFT(I306,16),MID(I306,17,4)+DH306,RIGHT(I306,2)),CONCATENATE(LEFT(I306,6),RIGHT(I306,4)+DH306)))</f>
        <v>01/01/2023</v>
      </c>
      <c r="DK306" s="345" t="str">
        <f t="shared" ref="DK306" si="137">IF(J306="N/A","N/A",IF((LEFT(J306,1)="V"),CONCATENATE(LEFT(J306,16),MID(J306,17,4)+DH306,RIGHT(J306,2)),CONCATENATE(LEFT(J306,6),RIGHT(J306,4)+DH306)))</f>
        <v>validate2=01/01/2024|E</v>
      </c>
      <c r="DL306" s="345" t="str">
        <f t="shared" ref="DL306" si="138">IF(K306="N/A","N/A",IF((LEFT(K306,1)="V"),CONCATENATE(LEFT(K306,16),MID(K306,17,4)+DH306,RIGHT(K306,2)),CONCATENATE(LEFT(K306,6),RIGHT(K306,4)+DH306)))</f>
        <v>N/A</v>
      </c>
      <c r="DM306" s="345" t="str">
        <f t="shared" ref="DM306" si="139">IF(AR306="N/A","N/A",IF((LEFT(AR306,1)="V"),CONCATENATE(LEFT(AR306,16),MID(AR306,17,4)+DH306,RIGHT(AR306,2)),CONCATENATE(LEFT(AR306,6),RIGHT(AR306,4)+DH306)))</f>
        <v>N/A</v>
      </c>
      <c r="DN306" s="345" t="str">
        <f t="shared" ref="DN306" si="140">IF(AW306="N/A","N/A",IF((LEFT(AW306,1)="V"),CONCATENATE(LEFT(AW306,10),MID(AW306,11,1)+DH306,RIGHT(AW306,2)),CONCATENATE(AW306+DH306)))</f>
        <v>N/A</v>
      </c>
      <c r="DO306" s="345" t="str">
        <f t="shared" ref="DO306" si="141">IF(BX306="N/A","N/A",IF((LEFT(BX306,1)="V"),CONCATENATE(LEFT(BX306,10),MID(BX306,11,4)+DH306,RIGHT(BX306,2)),CONCATENATE(BX306+DH306)))</f>
        <v>2000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" si="142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" si="143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" si="144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" si="145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2">
      <c r="A307" s="377" t="s">
        <v>5358</v>
      </c>
      <c r="B307" s="341" t="s">
        <v>5359</v>
      </c>
      <c r="C307" s="341" t="s">
        <v>1266</v>
      </c>
      <c r="D307" s="285" t="s">
        <v>226</v>
      </c>
      <c r="E307" s="285" t="s">
        <v>226</v>
      </c>
      <c r="F307" s="436" t="s">
        <v>308</v>
      </c>
      <c r="G307" s="436" t="s">
        <v>308</v>
      </c>
      <c r="H307" s="436" t="s">
        <v>308</v>
      </c>
      <c r="I307" s="285" t="s">
        <v>226</v>
      </c>
      <c r="J307" s="285" t="s">
        <v>226</v>
      </c>
      <c r="K307" s="285" t="s">
        <v>226</v>
      </c>
      <c r="L307" s="285" t="s">
        <v>226</v>
      </c>
      <c r="M307" s="285" t="s">
        <v>226</v>
      </c>
      <c r="N307" s="285" t="s">
        <v>226</v>
      </c>
      <c r="O307" s="285" t="s">
        <v>226</v>
      </c>
      <c r="P307" s="285" t="s">
        <v>226</v>
      </c>
      <c r="Q307" s="285" t="s">
        <v>226</v>
      </c>
      <c r="R307" s="285" t="s">
        <v>226</v>
      </c>
      <c r="S307" s="285" t="s">
        <v>226</v>
      </c>
      <c r="T307" s="285" t="s">
        <v>226</v>
      </c>
      <c r="U307" s="285" t="s">
        <v>226</v>
      </c>
      <c r="V307" s="285" t="s">
        <v>226</v>
      </c>
      <c r="W307" s="285" t="s">
        <v>226</v>
      </c>
      <c r="X307" s="285" t="s">
        <v>226</v>
      </c>
      <c r="Y307" s="285" t="s">
        <v>226</v>
      </c>
      <c r="Z307" s="285" t="s">
        <v>226</v>
      </c>
      <c r="AA307" s="285" t="s">
        <v>226</v>
      </c>
      <c r="AB307" s="285" t="s">
        <v>226</v>
      </c>
      <c r="AC307" s="285" t="s">
        <v>226</v>
      </c>
      <c r="AD307" s="285" t="s">
        <v>226</v>
      </c>
      <c r="AE307" s="285" t="s">
        <v>226</v>
      </c>
      <c r="AF307" s="285" t="s">
        <v>226</v>
      </c>
      <c r="AG307" s="285" t="s">
        <v>226</v>
      </c>
      <c r="AH307" s="285" t="s">
        <v>226</v>
      </c>
      <c r="AI307" s="285" t="s">
        <v>226</v>
      </c>
      <c r="AJ307" s="285" t="s">
        <v>226</v>
      </c>
      <c r="AK307" s="285" t="s">
        <v>226</v>
      </c>
      <c r="AL307" s="285" t="s">
        <v>226</v>
      </c>
      <c r="AM307" s="285" t="s">
        <v>226</v>
      </c>
      <c r="AN307" s="285" t="s">
        <v>226</v>
      </c>
      <c r="AO307" s="285" t="s">
        <v>226</v>
      </c>
      <c r="AP307" s="285" t="s">
        <v>226</v>
      </c>
      <c r="AQ307" s="285" t="s">
        <v>226</v>
      </c>
      <c r="AR307" s="285" t="s">
        <v>226</v>
      </c>
      <c r="AS307" s="285" t="s">
        <v>226</v>
      </c>
      <c r="AT307" s="285" t="s">
        <v>226</v>
      </c>
      <c r="AU307" s="285" t="s">
        <v>226</v>
      </c>
      <c r="AV307" s="285" t="s">
        <v>226</v>
      </c>
      <c r="AW307" s="285" t="s">
        <v>226</v>
      </c>
      <c r="AX307" s="285" t="s">
        <v>226</v>
      </c>
      <c r="AY307" s="285" t="s">
        <v>226</v>
      </c>
      <c r="AZ307" s="285" t="s">
        <v>226</v>
      </c>
      <c r="BA307" s="285" t="s">
        <v>226</v>
      </c>
      <c r="BB307" s="285" t="s">
        <v>308</v>
      </c>
      <c r="BC307" s="285" t="s">
        <v>226</v>
      </c>
      <c r="BD307" s="285" t="s">
        <v>226</v>
      </c>
      <c r="BE307" s="285" t="s">
        <v>226</v>
      </c>
      <c r="BF307" s="285" t="s">
        <v>226</v>
      </c>
      <c r="BG307" s="285" t="s">
        <v>226</v>
      </c>
      <c r="BH307" s="285" t="s">
        <v>226</v>
      </c>
      <c r="BI307" s="285" t="s">
        <v>226</v>
      </c>
      <c r="BJ307" s="285" t="s">
        <v>226</v>
      </c>
      <c r="BK307" s="285" t="s">
        <v>226</v>
      </c>
      <c r="BL307" s="285" t="s">
        <v>226</v>
      </c>
      <c r="BM307" s="285" t="s">
        <v>226</v>
      </c>
      <c r="BN307" s="285" t="s">
        <v>226</v>
      </c>
      <c r="BO307" s="285" t="s">
        <v>226</v>
      </c>
      <c r="BP307" s="285" t="s">
        <v>226</v>
      </c>
      <c r="BQ307" s="285" t="s">
        <v>226</v>
      </c>
      <c r="BR307" s="285" t="s">
        <v>226</v>
      </c>
      <c r="BS307" s="285" t="s">
        <v>226</v>
      </c>
      <c r="BT307" s="285" t="s">
        <v>226</v>
      </c>
      <c r="BU307" s="285" t="s">
        <v>226</v>
      </c>
      <c r="BV307" s="285" t="s">
        <v>226</v>
      </c>
      <c r="BW307" s="285" t="s">
        <v>226</v>
      </c>
      <c r="BX307" s="285" t="s">
        <v>226</v>
      </c>
      <c r="BY307" s="285" t="s">
        <v>226</v>
      </c>
      <c r="BZ307" s="285" t="s">
        <v>226</v>
      </c>
      <c r="CA307" s="285" t="s">
        <v>226</v>
      </c>
      <c r="CB307" s="285" t="s">
        <v>226</v>
      </c>
      <c r="CC307" s="285" t="s">
        <v>226</v>
      </c>
      <c r="CD307" s="285" t="s">
        <v>226</v>
      </c>
      <c r="CE307" s="285" t="s">
        <v>226</v>
      </c>
      <c r="CF307" s="285" t="s">
        <v>226</v>
      </c>
      <c r="CG307" s="285" t="s">
        <v>226</v>
      </c>
      <c r="CH307" s="285" t="s">
        <v>226</v>
      </c>
      <c r="CI307" s="285" t="s">
        <v>226</v>
      </c>
      <c r="CJ307" s="285" t="s">
        <v>226</v>
      </c>
      <c r="CK307" s="285" t="s">
        <v>226</v>
      </c>
      <c r="CL307" s="285" t="s">
        <v>226</v>
      </c>
      <c r="CM307" s="285" t="s">
        <v>226</v>
      </c>
      <c r="CN307" s="285" t="s">
        <v>226</v>
      </c>
      <c r="CO307" s="285" t="s">
        <v>226</v>
      </c>
      <c r="CP307" s="285" t="s">
        <v>226</v>
      </c>
      <c r="CQ307" s="285" t="s">
        <v>226</v>
      </c>
      <c r="CR307" s="285" t="s">
        <v>226</v>
      </c>
      <c r="CS307" s="285" t="s">
        <v>226</v>
      </c>
      <c r="CT307" s="285" t="s">
        <v>226</v>
      </c>
      <c r="CU307" s="285" t="s">
        <v>226</v>
      </c>
      <c r="CV307" s="285" t="s">
        <v>226</v>
      </c>
      <c r="CW307" s="285" t="s">
        <v>226</v>
      </c>
      <c r="CX307" s="285" t="s">
        <v>226</v>
      </c>
      <c r="CY307" s="285" t="s">
        <v>226</v>
      </c>
      <c r="CZ307" s="285" t="s">
        <v>226</v>
      </c>
      <c r="DA307" s="285" t="s">
        <v>226</v>
      </c>
      <c r="DB307" s="285" t="s">
        <v>226</v>
      </c>
      <c r="DC307" s="285" t="s">
        <v>226</v>
      </c>
      <c r="DD307" s="285" t="s">
        <v>226</v>
      </c>
      <c r="DE307" s="285" t="s">
        <v>226</v>
      </c>
      <c r="DF307" s="375" t="s">
        <v>258</v>
      </c>
      <c r="DG307" s="227"/>
      <c r="DH307" s="364">
        <v>1</v>
      </c>
      <c r="DJ307" s="345" t="str">
        <f t="shared" ref="DJ307" si="146">IF(I307="N/A","N/A",IF((LEFT(I307,1)="V"),CONCATENATE(LEFT(I307,16),MID(I307,17,4)+DH307,RIGHT(I307,2)),CONCATENATE(LEFT(I307,6),RIGHT(I307,4)+DH307)))</f>
        <v>N/A</v>
      </c>
      <c r="DK307" s="345" t="str">
        <f t="shared" ref="DK307" si="147">IF(J307="N/A","N/A",IF((LEFT(J307,1)="V"),CONCATENATE(LEFT(J307,16),MID(J307,17,4)+DH307,RIGHT(J307,2)),CONCATENATE(LEFT(J307,6),RIGHT(J307,4)+DH307)))</f>
        <v>N/A</v>
      </c>
      <c r="DL307" s="345" t="str">
        <f t="shared" ref="DL307" si="148">IF(K307="N/A","N/A",IF((LEFT(K307,1)="V"),CONCATENATE(LEFT(K307,16),MID(K307,17,4)+DH307,RIGHT(K307,2)),CONCATENATE(LEFT(K307,6),RIGHT(K307,4)+DH307)))</f>
        <v>N/A</v>
      </c>
      <c r="DM307" s="345" t="str">
        <f t="shared" ref="DM307" si="149">IF(AR307="N/A","N/A",IF((LEFT(AR307,1)="V"),CONCATENATE(LEFT(AR307,16),MID(AR307,17,4)+DH307,RIGHT(AR307,2)),CONCATENATE(LEFT(AR307,6),RIGHT(AR307,4)+DH307)))</f>
        <v>N/A</v>
      </c>
      <c r="DN307" s="345" t="str">
        <f t="shared" ref="DN307" si="150">IF(AW307="N/A","N/A",IF((LEFT(AW307,1)="V"),CONCATENATE(LEFT(AW307,10),MID(AW307,11,1)+DH307,RIGHT(AW307,2)),CONCATENATE(AW307+DH307)))</f>
        <v>N/A</v>
      </c>
      <c r="DO307" s="345" t="str">
        <f t="shared" ref="DO307" si="151">IF(BX307="N/A","N/A",IF((LEFT(BX307,1)="V"),CONCATENATE(LEFT(BX307,10),MID(BX307,11,4)+DH307,RIGHT(BX307,2)),CONCATENATE(BX307+DH307)))</f>
        <v>N/A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str">
        <f t="shared" ref="DX307" si="152">IF(I307="N/A","N/A",IF((LEFT(I307,1)="V"),CONCATENATE(LEFT(I307,10),VLOOKUP(MID(I307,11,2),month,2,FALSE),MID(I307,13,4),(IF(OR((MID(I307,11,2)=one),(MID(I307,11,2)=two),(MID(I307,11,2)=three),(MID(I307,11,2)=four),(MID(I307,11,2)=five)),MID(I307,17,4),MID(I307,17,4)+$DH307)),RIGHT(I307,2)),CONCATENATE(VLOOKUP(LEFT(I307,2),month,2,FALSE),MID(I307,3,4),(IF(OR((LEFT(I307,2)=one),(LEFT(I307,2)=two),(LEFT(I307,2)=three),(LEFT(I307,2)=four),(LEFT(I307,2)=five)),RIGHT(I307,4),RIGHT(I307,4)+$DH307)))))</f>
        <v>N/A</v>
      </c>
      <c r="DY307" s="347" t="str">
        <f t="shared" ref="DY307" si="153">IF(J307="N/A","N/A",IF((LEFT(J307,1)="V"),CONCATENATE(LEFT(J307,10),VLOOKUP(MID(J307,11,2),month,2,FALSE),MID(J307,13,4),(IF(OR((MID(J307,11,2)=one),(MID(J307,11,2)=two),(MID(J307,11,2)=three),(MID(J307,11,2)=four),(MID(J307,11,2)=five)),MID(J307,17,4),MID(J307,17,4)+$DH307)),RIGHT(J307,2)),CONCATENATE(VLOOKUP(LEFT(J307,2),month,2,FALSE),MID(J307,3,4),(IF(OR((LEFT(J307,2)=one),(LEFT(J307,2)=two),(LEFT(J307,2)=three),(LEFT(J307,2)=four),(LEFT(J307,2)=five)),RIGHT(J307,4),RIGHT(J307,4)+$DH307)))))</f>
        <v>N/A</v>
      </c>
      <c r="DZ307" s="347" t="str">
        <f t="shared" ref="DZ307" si="154">IF(K307="N/A","N/A",IF((LEFT(K307,1)="V"),CONCATENATE(LEFT(K307,10),VLOOKUP(MID(K307,11,2),month,2,FALSE),MID(K307,13,4),(IF(OR((MID(K307,11,2)=one),(MID(K307,11,2)=two),(MID(K307,11,2)=three),(MID(K307,11,2)=four),(MID(K307,11,2)=five)),MID(K307,17,4),MID(K307,17,4)+$DH307)),RIGHT(K307,2)),CONCATENATE(VLOOKUP(LEFT(K307,2),month,2,FALSE),MID(K307,3,4),(IF(OR((LEFT(K307,2)=one),(LEFT(K307,2)=two),(LEFT(K307,2)=three),(LEFT(K307,2)=four),(LEFT(K307,2)=five)),RIGHT(K307,4),RIGHT(K307,4)+$DH307)))))</f>
        <v>N/A</v>
      </c>
      <c r="EA307" s="347" t="str">
        <f t="shared" ref="EA307" si="155">IF(AR307="N/A","N/A",IF((LEFT(AR307,1)="V"),CONCATENATE(LEFT(AR307,10),VLOOKUP(MID(AR307,11,2),month,2,FALSE),MID(AR307,13,4),(IF(OR((MID(AR307,11,2)=one),(MID(AR307,11,2)=two),(MID(AR307,11,2)=three),(MID(AR307,11,2)=four),(MID(AR307,11,2)=five)),MID(AR307,17,4),MID(AR307,17,4)+$DH307)),RIGHT(AR307,2)),CONCATENATE(VLOOKUP(LEFT(AR307,2),month,2,FALSE),MID(AR307,3,4),(IF(OR((LEFT(AR307,2)=one),(LEFT(AR307,2)=two),(LEFT(AR307,2)=three),(LEFT(AR307,2)=four),(LEFT(AR307,2)=five)),RIGHT(AR307,4),RIGHT(AR307,4)+$DH307)))))</f>
        <v>N/A</v>
      </c>
    </row>
    <row r="308" spans="1:131" ht="15.75" customHeight="1" x14ac:dyDescent="0.2">
      <c r="A308" s="377" t="s">
        <v>5358</v>
      </c>
      <c r="B308" s="341" t="s">
        <v>5359</v>
      </c>
      <c r="C308" s="369" t="s">
        <v>108</v>
      </c>
      <c r="D308" s="319" t="s">
        <v>1705</v>
      </c>
      <c r="E308" s="319" t="s">
        <v>1706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19" t="s">
        <v>226</v>
      </c>
      <c r="L308" s="319" t="s">
        <v>226</v>
      </c>
      <c r="M308" s="319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285" t="s">
        <v>226</v>
      </c>
      <c r="AH308" s="285" t="s">
        <v>226</v>
      </c>
      <c r="AI308" s="285" t="s">
        <v>226</v>
      </c>
      <c r="AJ308" s="285" t="s">
        <v>226</v>
      </c>
      <c r="AK308" s="285" t="s">
        <v>226</v>
      </c>
      <c r="AL308" s="285" t="s">
        <v>226</v>
      </c>
      <c r="AM308" s="285" t="s">
        <v>226</v>
      </c>
      <c r="AN308" s="285" t="s">
        <v>226</v>
      </c>
      <c r="AO308" s="285" t="s">
        <v>226</v>
      </c>
      <c r="AP308" s="285" t="s">
        <v>226</v>
      </c>
      <c r="AQ308" s="285" t="s">
        <v>226</v>
      </c>
      <c r="AR308" s="28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75" t="s">
        <v>226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:DJ309" si="156">IF(I308="N/A","N/A",IF((LEFT(I308,1)="V"),CONCATENATE(LEFT(I308,16),MID(I308,17,4)+DH308,RIGHT(I308,2)),CONCATENATE(LEFT(I308,6),RIGHT(I308,4)+DH308)))</f>
        <v>01/01/2023</v>
      </c>
      <c r="DK308" s="345" t="str">
        <f t="shared" ref="DK308:DK309" si="157">IF(J308="N/A","N/A",IF((LEFT(J308,1)="V"),CONCATENATE(LEFT(J308,16),MID(J308,17,4)+DH308,RIGHT(J308,2)),CONCATENATE(LEFT(J308,6),RIGHT(J308,4)+DH308)))</f>
        <v>validate2=01/01/2024|E</v>
      </c>
      <c r="DL308" s="345" t="str">
        <f t="shared" ref="DL308:DL309" si="158">IF(K308="N/A","N/A",IF((LEFT(K308,1)="V"),CONCATENATE(LEFT(K308,16),MID(K308,17,4)+DH308,RIGHT(K308,2)),CONCATENATE(LEFT(K308,6),RIGHT(K308,4)+DH308)))</f>
        <v>N/A</v>
      </c>
      <c r="DM308" s="345" t="str">
        <f t="shared" ref="DM308:DM309" si="159">IF(AR308="N/A","N/A",IF((LEFT(AR308,1)="V"),CONCATENATE(LEFT(AR308,16),MID(AR308,17,4)+DH308,RIGHT(AR308,2)),CONCATENATE(LEFT(AR308,6),RIGHT(AR308,4)+DH308)))</f>
        <v>N/A</v>
      </c>
      <c r="DN308" s="345" t="str">
        <f t="shared" ref="DN308:DN309" si="160">IF(AW308="N/A","N/A",IF((LEFT(AW308,1)="V"),CONCATENATE(LEFT(AW308,10),MID(AW308,11,1)+DH308,RIGHT(AW308,2)),CONCATENATE(AW308+DH308)))</f>
        <v>N/A</v>
      </c>
      <c r="DO308" s="345" t="str">
        <f t="shared" ref="DO308:DO309" si="161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:DX309" si="162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:DY309" si="163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:DZ309" si="164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:EA309" si="165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">
      <c r="A309" s="377" t="s">
        <v>5358</v>
      </c>
      <c r="B309" s="341" t="s">
        <v>5359</v>
      </c>
      <c r="C309" s="369" t="s">
        <v>5403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si="156"/>
        <v>N/A</v>
      </c>
      <c r="DK309" s="345" t="str">
        <f t="shared" si="157"/>
        <v>N/A</v>
      </c>
      <c r="DL309" s="345" t="str">
        <f t="shared" si="158"/>
        <v>N/A</v>
      </c>
      <c r="DM309" s="345" t="str">
        <f t="shared" si="159"/>
        <v>N/A</v>
      </c>
      <c r="DN309" s="345" t="str">
        <f t="shared" si="160"/>
        <v>N/A</v>
      </c>
      <c r="DO309" s="345" t="str">
        <f t="shared" si="161"/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si="162"/>
        <v>N/A</v>
      </c>
      <c r="DY309" s="347" t="str">
        <f t="shared" si="163"/>
        <v>N/A</v>
      </c>
      <c r="DZ309" s="347" t="str">
        <f t="shared" si="164"/>
        <v>N/A</v>
      </c>
      <c r="EA309" s="347" t="str">
        <f t="shared" si="165"/>
        <v>N/A</v>
      </c>
    </row>
    <row r="310" spans="1:131" ht="15.75" customHeight="1" x14ac:dyDescent="0.2">
      <c r="A310" s="373" t="s">
        <v>5354</v>
      </c>
      <c r="B310" s="373" t="s">
        <v>5356</v>
      </c>
      <c r="C310" s="373" t="s">
        <v>106</v>
      </c>
      <c r="D310" s="367" t="s">
        <v>225</v>
      </c>
      <c r="E310" s="367" t="s">
        <v>226</v>
      </c>
      <c r="F310" s="367" t="s">
        <v>226</v>
      </c>
      <c r="G310" s="367" t="s">
        <v>308</v>
      </c>
      <c r="H310" s="367" t="s">
        <v>226</v>
      </c>
      <c r="I310" s="431" t="s">
        <v>5442</v>
      </c>
      <c r="J310" s="368" t="s">
        <v>226</v>
      </c>
      <c r="K310" s="367" t="s">
        <v>226</v>
      </c>
      <c r="L310" s="367" t="s">
        <v>226</v>
      </c>
      <c r="M310" s="367" t="s">
        <v>226</v>
      </c>
      <c r="N310" s="367" t="s">
        <v>226</v>
      </c>
      <c r="O310" s="367" t="s">
        <v>226</v>
      </c>
      <c r="P310" s="367" t="s">
        <v>226</v>
      </c>
      <c r="Q310" s="367" t="s">
        <v>226</v>
      </c>
      <c r="R310" s="367" t="s">
        <v>226</v>
      </c>
      <c r="S310" s="367" t="s">
        <v>226</v>
      </c>
      <c r="T310" s="367" t="s">
        <v>226</v>
      </c>
      <c r="U310" s="367" t="s">
        <v>226</v>
      </c>
      <c r="V310" s="367" t="s">
        <v>226</v>
      </c>
      <c r="W310" s="367" t="s">
        <v>226</v>
      </c>
      <c r="X310" s="367" t="s">
        <v>226</v>
      </c>
      <c r="Y310" s="367" t="s">
        <v>226</v>
      </c>
      <c r="Z310" s="367" t="s">
        <v>1482</v>
      </c>
      <c r="AA310" s="373" t="s">
        <v>226</v>
      </c>
      <c r="AB310" s="373" t="s">
        <v>226</v>
      </c>
      <c r="AC310" s="373" t="s">
        <v>226</v>
      </c>
      <c r="AD310" s="374" t="s">
        <v>4994</v>
      </c>
      <c r="AE310" s="367" t="s">
        <v>226</v>
      </c>
      <c r="AF310" s="367" t="s">
        <v>226</v>
      </c>
      <c r="AG310" s="367" t="s">
        <v>226</v>
      </c>
      <c r="AH310" s="367" t="s">
        <v>226</v>
      </c>
      <c r="AI310" s="367" t="s">
        <v>226</v>
      </c>
      <c r="AJ310" s="367" t="s">
        <v>226</v>
      </c>
      <c r="AK310" s="367" t="s">
        <v>226</v>
      </c>
      <c r="AL310" s="373" t="s">
        <v>226</v>
      </c>
      <c r="AM310" s="367" t="s">
        <v>226</v>
      </c>
      <c r="AN310" s="367" t="s">
        <v>226</v>
      </c>
      <c r="AO310" s="367" t="s">
        <v>226</v>
      </c>
      <c r="AP310" s="367" t="s">
        <v>226</v>
      </c>
      <c r="AQ310" s="367" t="s">
        <v>226</v>
      </c>
      <c r="AR310" s="367" t="s">
        <v>226</v>
      </c>
      <c r="AS310" s="367" t="s">
        <v>5198</v>
      </c>
      <c r="AT310" s="367" t="s">
        <v>258</v>
      </c>
      <c r="AU310" s="367" t="s">
        <v>226</v>
      </c>
      <c r="AV310" s="367" t="s">
        <v>280</v>
      </c>
      <c r="AW310" s="367" t="s">
        <v>226</v>
      </c>
      <c r="AX310" s="367" t="s">
        <v>226</v>
      </c>
      <c r="AY310" s="367" t="s">
        <v>226</v>
      </c>
      <c r="AZ310" s="367" t="s">
        <v>226</v>
      </c>
      <c r="BA310" s="367" t="s">
        <v>226</v>
      </c>
      <c r="BB310" s="367" t="s">
        <v>226</v>
      </c>
      <c r="BC310" s="367" t="s">
        <v>226</v>
      </c>
      <c r="BD310" s="367" t="s">
        <v>226</v>
      </c>
      <c r="BE310" s="367" t="s">
        <v>226</v>
      </c>
      <c r="BF310" s="367" t="s">
        <v>226</v>
      </c>
      <c r="BG310" s="367" t="s">
        <v>226</v>
      </c>
      <c r="BH310" s="367" t="s">
        <v>5179</v>
      </c>
      <c r="BI310" s="367" t="s">
        <v>487</v>
      </c>
      <c r="BJ310" s="367" t="s">
        <v>258</v>
      </c>
      <c r="BK310" s="367" t="s">
        <v>5032</v>
      </c>
      <c r="BL310" s="367" t="s">
        <v>258</v>
      </c>
      <c r="BM310" s="367" t="s">
        <v>226</v>
      </c>
      <c r="BN310" s="367" t="s">
        <v>226</v>
      </c>
      <c r="BO310" s="367" t="s">
        <v>226</v>
      </c>
      <c r="BP310" s="367" t="s">
        <v>226</v>
      </c>
      <c r="BQ310" s="371" t="s">
        <v>1258</v>
      </c>
      <c r="BR310" s="367" t="s">
        <v>226</v>
      </c>
      <c r="BS310" s="365" t="s">
        <v>1259</v>
      </c>
      <c r="BT310" s="367" t="s">
        <v>226</v>
      </c>
      <c r="BU310" s="367" t="s">
        <v>226</v>
      </c>
      <c r="BV310" s="367" t="s">
        <v>226</v>
      </c>
      <c r="BW310" s="367" t="s">
        <v>226</v>
      </c>
      <c r="BX310" s="371" t="s">
        <v>5180</v>
      </c>
      <c r="BY310" s="367" t="s">
        <v>226</v>
      </c>
      <c r="BZ310" s="367" t="s">
        <v>226</v>
      </c>
      <c r="CA310" s="367" t="s">
        <v>226</v>
      </c>
      <c r="CB310" s="367" t="s">
        <v>5181</v>
      </c>
      <c r="CC310" s="367" t="s">
        <v>226</v>
      </c>
      <c r="CD310" s="367" t="s">
        <v>5182</v>
      </c>
      <c r="CE310" s="367" t="s">
        <v>929</v>
      </c>
      <c r="CF310" s="367" t="s">
        <v>5183</v>
      </c>
      <c r="CG310" s="367" t="s">
        <v>226</v>
      </c>
      <c r="CH310" s="367" t="s">
        <v>226</v>
      </c>
      <c r="CI310" s="368" t="s">
        <v>226</v>
      </c>
      <c r="CJ310" s="367" t="s">
        <v>226</v>
      </c>
      <c r="CK310" s="373" t="s">
        <v>5184</v>
      </c>
      <c r="CL310" s="367" t="s">
        <v>226</v>
      </c>
      <c r="CM310" s="367" t="s">
        <v>226</v>
      </c>
      <c r="CN310" s="367" t="s">
        <v>226</v>
      </c>
      <c r="CO310" s="367" t="s">
        <v>226</v>
      </c>
      <c r="CP310" s="367" t="s">
        <v>226</v>
      </c>
      <c r="CQ310" s="367" t="s">
        <v>226</v>
      </c>
      <c r="CR310" s="367" t="s">
        <v>226</v>
      </c>
      <c r="CS310" s="367" t="s">
        <v>226</v>
      </c>
      <c r="CT310" s="367" t="s">
        <v>226</v>
      </c>
      <c r="CU310" s="367" t="s">
        <v>226</v>
      </c>
      <c r="CV310" s="367" t="s">
        <v>226</v>
      </c>
      <c r="CW310" s="367" t="s">
        <v>226</v>
      </c>
      <c r="CX310" s="367" t="s">
        <v>226</v>
      </c>
      <c r="CY310" s="367" t="s">
        <v>226</v>
      </c>
      <c r="CZ310" s="367" t="s">
        <v>226</v>
      </c>
      <c r="DA310" s="367" t="s">
        <v>226</v>
      </c>
      <c r="DB310" s="367" t="s">
        <v>226</v>
      </c>
      <c r="DC310" s="367" t="s">
        <v>226</v>
      </c>
      <c r="DD310" s="367" t="s">
        <v>226</v>
      </c>
      <c r="DE310" s="367" t="s">
        <v>226</v>
      </c>
      <c r="DF310" s="367" t="s">
        <v>258</v>
      </c>
      <c r="DG310" s="227"/>
      <c r="DH310" s="364">
        <v>1</v>
      </c>
      <c r="DJ310" s="345" t="e">
        <f t="shared" ref="DJ310" si="166">IF(I310="N/A","N/A",IF((LEFT(I310,1)="V"),CONCATENATE(LEFT(I310,16),MID(I310,17,4)+DH310,RIGHT(I310,2)),CONCATENATE(LEFT(I310,6),RIGHT(I310,4)+DH310)))</f>
        <v>#VALUE!</v>
      </c>
      <c r="DK310" s="345" t="str">
        <f t="shared" ref="DK310" si="167">IF(J310="N/A","N/A",IF((LEFT(J310,1)="V"),CONCATENATE(LEFT(J310,16),MID(J310,17,4)+DH310,RIGHT(J310,2)),CONCATENATE(LEFT(J310,6),RIGHT(J310,4)+DH310)))</f>
        <v>N/A</v>
      </c>
      <c r="DL310" s="345" t="str">
        <f t="shared" ref="DL310" si="168">IF(K310="N/A","N/A",IF((LEFT(K310,1)="V"),CONCATENATE(LEFT(K310,16),MID(K310,17,4)+DH310,RIGHT(K310,2)),CONCATENATE(LEFT(K310,6),RIGHT(K310,4)+DH310)))</f>
        <v>N/A</v>
      </c>
      <c r="DM310" s="345" t="str">
        <f t="shared" ref="DM310" si="169">IF(AR310="N/A","N/A",IF((LEFT(AR310,1)="V"),CONCATENATE(LEFT(AR310,16),MID(AR310,17,4)+DH310,RIGHT(AR310,2)),CONCATENATE(LEFT(AR310,6),RIGHT(AR310,4)+DH310)))</f>
        <v>N/A</v>
      </c>
      <c r="DN310" s="345" t="str">
        <f t="shared" ref="DN310" si="170">IF(AW310="N/A","N/A",IF((LEFT(AW310,1)="V"),CONCATENATE(LEFT(AW310,10),MID(AW310,11,1)+DH310,RIGHT(AW310,2)),CONCATENATE(AW310+DH310)))</f>
        <v>N/A</v>
      </c>
      <c r="DO310" s="345" t="str">
        <f t="shared" ref="DO310" si="171">IF(BX310="N/A","N/A",IF((LEFT(BX310,1)="V"),CONCATENATE(LEFT(BX310,10),MID(BX310,11,4)+DH310,RIGHT(BX310,2)),CONCATENATE(BX310+DH310)))</f>
        <v>1967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" si="172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#N/A</v>
      </c>
      <c r="DY310" s="347" t="str">
        <f t="shared" ref="DY310" si="173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N/A</v>
      </c>
      <c r="DZ310" s="347" t="str">
        <f t="shared" ref="DZ310" si="174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" si="175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">
      <c r="A311" s="373" t="s">
        <v>5354</v>
      </c>
      <c r="B311" s="373" t="s">
        <v>5356</v>
      </c>
      <c r="C311" s="373" t="s">
        <v>1266</v>
      </c>
      <c r="D311" s="367" t="s">
        <v>226</v>
      </c>
      <c r="E311" s="367" t="s">
        <v>226</v>
      </c>
      <c r="F311" s="367" t="s">
        <v>226</v>
      </c>
      <c r="G311" s="367" t="s">
        <v>226</v>
      </c>
      <c r="H311" s="367" t="s">
        <v>226</v>
      </c>
      <c r="I311" s="431" t="s">
        <v>5442</v>
      </c>
      <c r="J311" s="367" t="s">
        <v>226</v>
      </c>
      <c r="K311" s="367" t="s">
        <v>226</v>
      </c>
      <c r="L311" s="367" t="s">
        <v>226</v>
      </c>
      <c r="M311" s="367" t="s">
        <v>226</v>
      </c>
      <c r="N311" s="367" t="s">
        <v>226</v>
      </c>
      <c r="O311" s="367" t="s">
        <v>226</v>
      </c>
      <c r="P311" s="367" t="s">
        <v>226</v>
      </c>
      <c r="Q311" s="367" t="s">
        <v>226</v>
      </c>
      <c r="R311" s="367" t="s">
        <v>226</v>
      </c>
      <c r="S311" s="367" t="s">
        <v>226</v>
      </c>
      <c r="T311" s="367" t="s">
        <v>226</v>
      </c>
      <c r="U311" s="367" t="s">
        <v>226</v>
      </c>
      <c r="V311" s="367" t="s">
        <v>226</v>
      </c>
      <c r="W311" s="367" t="s">
        <v>226</v>
      </c>
      <c r="X311" s="367" t="s">
        <v>226</v>
      </c>
      <c r="Y311" s="367" t="s">
        <v>226</v>
      </c>
      <c r="Z311" s="367" t="s">
        <v>226</v>
      </c>
      <c r="AA311" s="367" t="s">
        <v>226</v>
      </c>
      <c r="AB311" s="367" t="s">
        <v>226</v>
      </c>
      <c r="AC311" s="367" t="s">
        <v>226</v>
      </c>
      <c r="AD311" s="367" t="s">
        <v>226</v>
      </c>
      <c r="AE311" s="367" t="s">
        <v>226</v>
      </c>
      <c r="AF311" s="367" t="s">
        <v>226</v>
      </c>
      <c r="AG311" s="367" t="s">
        <v>226</v>
      </c>
      <c r="AH311" s="367" t="s">
        <v>226</v>
      </c>
      <c r="AI311" s="367" t="s">
        <v>226</v>
      </c>
      <c r="AJ311" s="367" t="s">
        <v>226</v>
      </c>
      <c r="AK311" s="367" t="s">
        <v>226</v>
      </c>
      <c r="AL311" s="367" t="s">
        <v>226</v>
      </c>
      <c r="AM311" s="367" t="s">
        <v>226</v>
      </c>
      <c r="AN311" s="367" t="s">
        <v>226</v>
      </c>
      <c r="AO311" s="367" t="s">
        <v>226</v>
      </c>
      <c r="AP311" s="367" t="s">
        <v>226</v>
      </c>
      <c r="AQ311" s="367" t="s">
        <v>226</v>
      </c>
      <c r="AR311" s="367" t="s">
        <v>226</v>
      </c>
      <c r="AS311" s="367" t="s">
        <v>226</v>
      </c>
      <c r="AT311" s="367" t="s">
        <v>226</v>
      </c>
      <c r="AU311" s="367" t="s">
        <v>226</v>
      </c>
      <c r="AV311" s="367" t="s">
        <v>226</v>
      </c>
      <c r="AW311" s="367" t="s">
        <v>226</v>
      </c>
      <c r="AX311" s="367" t="s">
        <v>226</v>
      </c>
      <c r="AY311" s="367" t="s">
        <v>226</v>
      </c>
      <c r="AZ311" s="367" t="s">
        <v>226</v>
      </c>
      <c r="BA311" s="367" t="s">
        <v>226</v>
      </c>
      <c r="BB311" s="367" t="s">
        <v>308</v>
      </c>
      <c r="BC311" s="367" t="s">
        <v>226</v>
      </c>
      <c r="BD311" s="367" t="s">
        <v>226</v>
      </c>
      <c r="BE311" s="367" t="s">
        <v>226</v>
      </c>
      <c r="BF311" s="367" t="s">
        <v>226</v>
      </c>
      <c r="BG311" s="367" t="s">
        <v>226</v>
      </c>
      <c r="BH311" s="367" t="s">
        <v>226</v>
      </c>
      <c r="BI311" s="367" t="s">
        <v>226</v>
      </c>
      <c r="BJ311" s="367" t="s">
        <v>226</v>
      </c>
      <c r="BK311" s="367" t="s">
        <v>226</v>
      </c>
      <c r="BL311" s="367" t="s">
        <v>226</v>
      </c>
      <c r="BM311" s="367" t="s">
        <v>226</v>
      </c>
      <c r="BN311" s="367" t="s">
        <v>226</v>
      </c>
      <c r="BO311" s="367" t="s">
        <v>226</v>
      </c>
      <c r="BP311" s="367" t="s">
        <v>226</v>
      </c>
      <c r="BQ311" s="367" t="s">
        <v>226</v>
      </c>
      <c r="BR311" s="367" t="s">
        <v>226</v>
      </c>
      <c r="BS311" s="367" t="s">
        <v>226</v>
      </c>
      <c r="BT311" s="367" t="s">
        <v>226</v>
      </c>
      <c r="BU311" s="367" t="s">
        <v>226</v>
      </c>
      <c r="BV311" s="367" t="s">
        <v>226</v>
      </c>
      <c r="BW311" s="367" t="s">
        <v>226</v>
      </c>
      <c r="BX311" s="367" t="s">
        <v>226</v>
      </c>
      <c r="BY311" s="367" t="s">
        <v>226</v>
      </c>
      <c r="BZ311" s="367" t="s">
        <v>226</v>
      </c>
      <c r="CA311" s="367" t="s">
        <v>226</v>
      </c>
      <c r="CB311" s="367" t="s">
        <v>226</v>
      </c>
      <c r="CC311" s="367" t="s">
        <v>226</v>
      </c>
      <c r="CD311" s="367" t="s">
        <v>226</v>
      </c>
      <c r="CE311" s="367" t="s">
        <v>226</v>
      </c>
      <c r="CF311" s="367" t="s">
        <v>226</v>
      </c>
      <c r="CG311" s="367" t="s">
        <v>226</v>
      </c>
      <c r="CH311" s="367" t="s">
        <v>226</v>
      </c>
      <c r="CI311" s="367" t="s">
        <v>226</v>
      </c>
      <c r="CJ311" s="367" t="s">
        <v>226</v>
      </c>
      <c r="CK311" s="367" t="s">
        <v>226</v>
      </c>
      <c r="CL311" s="367" t="s">
        <v>226</v>
      </c>
      <c r="CM311" s="367" t="s">
        <v>226</v>
      </c>
      <c r="CN311" s="367" t="s">
        <v>226</v>
      </c>
      <c r="CO311" s="367" t="s">
        <v>226</v>
      </c>
      <c r="CP311" s="367" t="s">
        <v>226</v>
      </c>
      <c r="CQ311" s="367" t="s">
        <v>226</v>
      </c>
      <c r="CR311" s="367" t="s">
        <v>226</v>
      </c>
      <c r="CS311" s="367" t="s">
        <v>226</v>
      </c>
      <c r="CT311" s="367" t="s">
        <v>226</v>
      </c>
      <c r="CU311" s="367" t="s">
        <v>226</v>
      </c>
      <c r="CV311" s="367" t="s">
        <v>226</v>
      </c>
      <c r="CW311" s="367" t="s">
        <v>226</v>
      </c>
      <c r="CX311" s="367" t="s">
        <v>226</v>
      </c>
      <c r="CY311" s="367" t="s">
        <v>226</v>
      </c>
      <c r="CZ311" s="367" t="s">
        <v>226</v>
      </c>
      <c r="DA311" s="367" t="s">
        <v>226</v>
      </c>
      <c r="DB311" s="367" t="s">
        <v>226</v>
      </c>
      <c r="DC311" s="367" t="s">
        <v>226</v>
      </c>
      <c r="DD311" s="367" t="s">
        <v>226</v>
      </c>
      <c r="DE311" s="367" t="s">
        <v>226</v>
      </c>
      <c r="DF311" s="367" t="s">
        <v>258</v>
      </c>
      <c r="DG311" s="227"/>
      <c r="DH311" s="364">
        <v>1</v>
      </c>
      <c r="DJ311" s="345" t="e">
        <f t="shared" ref="DJ311" si="176">IF(I311="N/A","N/A",IF((LEFT(I311,1)="V"),CONCATENATE(LEFT(I311,16),MID(I311,17,4)+DH311,RIGHT(I311,2)),CONCATENATE(LEFT(I311,6),RIGHT(I311,4)+DH311)))</f>
        <v>#VALUE!</v>
      </c>
      <c r="DK311" s="345" t="str">
        <f t="shared" ref="DK311" si="177">IF(J311="N/A","N/A",IF((LEFT(J311,1)="V"),CONCATENATE(LEFT(J311,16),MID(J311,17,4)+DH311,RIGHT(J311,2)),CONCATENATE(LEFT(J311,6),RIGHT(J311,4)+DH311)))</f>
        <v>N/A</v>
      </c>
      <c r="DL311" s="345" t="str">
        <f t="shared" ref="DL311" si="178">IF(K311="N/A","N/A",IF((LEFT(K311,1)="V"),CONCATENATE(LEFT(K311,16),MID(K311,17,4)+DH311,RIGHT(K311,2)),CONCATENATE(LEFT(K311,6),RIGHT(K311,4)+DH311)))</f>
        <v>N/A</v>
      </c>
      <c r="DM311" s="345" t="str">
        <f t="shared" ref="DM311" si="179">IF(AR311="N/A","N/A",IF((LEFT(AR311,1)="V"),CONCATENATE(LEFT(AR311,16),MID(AR311,17,4)+DH311,RIGHT(AR311,2)),CONCATENATE(LEFT(AR311,6),RIGHT(AR311,4)+DH311)))</f>
        <v>N/A</v>
      </c>
      <c r="DN311" s="345" t="str">
        <f t="shared" ref="DN311" si="180">IF(AW311="N/A","N/A",IF((LEFT(AW311,1)="V"),CONCATENATE(LEFT(AW311,10),MID(AW311,11,1)+DH311,RIGHT(AW311,2)),CONCATENATE(AW311+DH311)))</f>
        <v>N/A</v>
      </c>
      <c r="DO311" s="345" t="str">
        <f t="shared" ref="DO311" si="181">IF(BX311="N/A","N/A",IF((LEFT(BX311,1)="V"),CONCATENATE(LEFT(BX311,10),MID(BX311,11,4)+DH311,RIGHT(BX311,2)),CONCATENATE(BX311+DH311)))</f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e">
        <f t="shared" ref="DX311" si="182">IF(I311="N/A","N/A",IF((LEFT(I311,1)="V"),CONCATENATE(LEFT(I311,10),VLOOKUP(MID(I311,11,2),month,2,FALSE),MID(I311,13,4),(IF(OR((MID(I311,11,2)=one),(MID(I311,11,2)=two),(MID(I311,11,2)=three),(MID(I311,11,2)=four),(MID(I311,11,2)=five)),MID(I311,17,4),MID(I311,17,4)+$DH311)),RIGHT(I311,2)),CONCATENATE(VLOOKUP(LEFT(I311,2),month,2,FALSE),MID(I311,3,4),(IF(OR((LEFT(I311,2)=one),(LEFT(I311,2)=two),(LEFT(I311,2)=three),(LEFT(I311,2)=four),(LEFT(I311,2)=five)),RIGHT(I311,4),RIGHT(I311,4)+$DH311)))))</f>
        <v>#N/A</v>
      </c>
      <c r="DY311" s="347" t="str">
        <f t="shared" ref="DY311" si="183">IF(J311="N/A","N/A",IF((LEFT(J311,1)="V"),CONCATENATE(LEFT(J311,10),VLOOKUP(MID(J311,11,2),month,2,FALSE),MID(J311,13,4),(IF(OR((MID(J311,11,2)=one),(MID(J311,11,2)=two),(MID(J311,11,2)=three),(MID(J311,11,2)=four),(MID(J311,11,2)=five)),MID(J311,17,4),MID(J311,17,4)+$DH311)),RIGHT(J311,2)),CONCATENATE(VLOOKUP(LEFT(J311,2),month,2,FALSE),MID(J311,3,4),(IF(OR((LEFT(J311,2)=one),(LEFT(J311,2)=two),(LEFT(J311,2)=three),(LEFT(J311,2)=four),(LEFT(J311,2)=five)),RIGHT(J311,4),RIGHT(J311,4)+$DH311)))))</f>
        <v>N/A</v>
      </c>
      <c r="DZ311" s="347" t="str">
        <f t="shared" ref="DZ311" si="184">IF(K311="N/A","N/A",IF((LEFT(K311,1)="V"),CONCATENATE(LEFT(K311,10),VLOOKUP(MID(K311,11,2),month,2,FALSE),MID(K311,13,4),(IF(OR((MID(K311,11,2)=one),(MID(K311,11,2)=two),(MID(K311,11,2)=three),(MID(K311,11,2)=four),(MID(K311,11,2)=five)),MID(K311,17,4),MID(K311,17,4)+$DH311)),RIGHT(K311,2)),CONCATENATE(VLOOKUP(LEFT(K311,2),month,2,FALSE),MID(K311,3,4),(IF(OR((LEFT(K311,2)=one),(LEFT(K311,2)=two),(LEFT(K311,2)=three),(LEFT(K311,2)=four),(LEFT(K311,2)=five)),RIGHT(K311,4),RIGHT(K311,4)+$DH311)))))</f>
        <v>N/A</v>
      </c>
      <c r="EA311" s="347" t="str">
        <f t="shared" ref="EA311" si="185">IF(AR311="N/A","N/A",IF((LEFT(AR311,1)="V"),CONCATENATE(LEFT(AR311,10),VLOOKUP(MID(AR311,11,2),month,2,FALSE),MID(AR311,13,4),(IF(OR((MID(AR311,11,2)=one),(MID(AR311,11,2)=two),(MID(AR311,11,2)=three),(MID(AR311,11,2)=four),(MID(AR311,11,2)=five)),MID(AR311,17,4),MID(AR311,17,4)+$DH311)),RIGHT(AR311,2)),CONCATENATE(VLOOKUP(LEFT(AR311,2),month,2,FALSE),MID(AR311,3,4),(IF(OR((LEFT(AR311,2)=one),(LEFT(AR311,2)=two),(LEFT(AR311,2)=three),(LEFT(AR311,2)=four),(LEFT(AR311,2)=five)),RIGHT(AR311,4),RIGHT(AR311,4)+$DH311)))))</f>
        <v>N/A</v>
      </c>
    </row>
    <row r="312" spans="1:131" ht="15.75" customHeight="1" x14ac:dyDescent="0.2">
      <c r="A312" s="373" t="s">
        <v>5355</v>
      </c>
      <c r="B312" s="373" t="s">
        <v>5357</v>
      </c>
      <c r="C312" s="373" t="s">
        <v>108</v>
      </c>
      <c r="D312" s="367" t="s">
        <v>1705</v>
      </c>
      <c r="E312" s="367" t="s">
        <v>226</v>
      </c>
      <c r="F312" s="367" t="s">
        <v>226</v>
      </c>
      <c r="G312" s="367" t="s">
        <v>226</v>
      </c>
      <c r="H312" s="367" t="s">
        <v>308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5133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5031</v>
      </c>
      <c r="BI312" s="367" t="s">
        <v>506</v>
      </c>
      <c r="BJ312" s="367" t="s">
        <v>226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935</v>
      </c>
      <c r="BY312" s="367" t="s">
        <v>226</v>
      </c>
      <c r="BZ312" s="367" t="s">
        <v>226</v>
      </c>
      <c r="CA312" s="367" t="s">
        <v>226</v>
      </c>
      <c r="CB312" s="367" t="s">
        <v>5027</v>
      </c>
      <c r="CC312" s="367" t="s">
        <v>226</v>
      </c>
      <c r="CD312" s="367" t="s">
        <v>5028</v>
      </c>
      <c r="CE312" s="367" t="s">
        <v>706</v>
      </c>
      <c r="CF312" s="371" t="s">
        <v>5029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226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>IF(I312="N/A","N/A",IF((LEFT(I312,1)="V"),CONCATENATE(LEFT(I312,16),MID(I312,17,4)+DH312,RIGHT(I312,2)),CONCATENATE(LEFT(I312,6),RIGHT(I312,4)+DH312)))</f>
        <v>#VALUE!</v>
      </c>
      <c r="DK312" s="345" t="str">
        <f>IF(J312="N/A","N/A",IF((LEFT(J312,1)="V"),CONCATENATE(LEFT(J312,16),MID(J312,17,4)+DH312,RIGHT(J312,2)),CONCATENATE(LEFT(J312,6),RIGHT(J312,4)+DH312)))</f>
        <v>N/A</v>
      </c>
      <c r="DL312" s="345" t="str">
        <f>IF(K312="N/A","N/A",IF((LEFT(K312,1)="V"),CONCATENATE(LEFT(K312,16),MID(K312,17,4)+DH312,RIGHT(K312,2)),CONCATENATE(LEFT(K312,6),RIGHT(K312,4)+DH312)))</f>
        <v>N/A</v>
      </c>
      <c r="DM312" s="345" t="str">
        <f>IF(AR312="N/A","N/A",IF((LEFT(AR312,1)="V"),CONCATENATE(LEFT(AR312,16),MID(AR312,17,4)+DH312,RIGHT(AR312,2)),CONCATENATE(LEFT(AR312,6),RIGHT(AR312,4)+DH312)))</f>
        <v>N/A</v>
      </c>
      <c r="DN312" s="345" t="str">
        <f>IF(AW312="N/A","N/A",IF((LEFT(AW312,1)="V"),CONCATENATE(LEFT(AW312,10),MID(AW312,11,1)+DH312,RIGHT(AW312,2)),CONCATENATE(AW312+DH312)))</f>
        <v>N/A</v>
      </c>
      <c r="DO312" s="345" t="str">
        <f>IF(BX312="N/A","N/A",IF((LEFT(BX312,1)="V"),CONCATENATE(LEFT(BX312,10),MID(BX312,11,4)+DH312,RIGHT(BX312,2)),CONCATENATE(BX312+DH312)))</f>
        <v>2001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2">
      <c r="A313" s="373" t="s">
        <v>5355</v>
      </c>
      <c r="B313" s="373" t="s">
        <v>5357</v>
      </c>
      <c r="C313" s="373" t="s">
        <v>5403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308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86">IF(I313="N/A","N/A",IF((LEFT(I313,1)="V"),CONCATENATE(LEFT(I313,16),MID(I313,17,4)+DH313,RIGHT(I313,2)),CONCATENATE(LEFT(I313,6),RIGHT(I313,4)+DH313)))</f>
        <v>#VALUE!</v>
      </c>
      <c r="DK313" s="345" t="str">
        <f t="shared" ref="DK313" si="187">IF(J313="N/A","N/A",IF((LEFT(J313,1)="V"),CONCATENATE(LEFT(J313,16),MID(J313,17,4)+DH313,RIGHT(J313,2)),CONCATENATE(LEFT(J313,6),RIGHT(J313,4)+DH313)))</f>
        <v>N/A</v>
      </c>
      <c r="DL313" s="345" t="str">
        <f t="shared" ref="DL313" si="188">IF(K313="N/A","N/A",IF((LEFT(K313,1)="V"),CONCATENATE(LEFT(K313,16),MID(K313,17,4)+DH313,RIGHT(K313,2)),CONCATENATE(LEFT(K313,6),RIGHT(K313,4)+DH313)))</f>
        <v>N/A</v>
      </c>
      <c r="DM313" s="345" t="str">
        <f t="shared" ref="DM313" si="189">IF(AR313="N/A","N/A",IF((LEFT(AR313,1)="V"),CONCATENATE(LEFT(AR313,16),MID(AR313,17,4)+DH313,RIGHT(AR313,2)),CONCATENATE(LEFT(AR313,6),RIGHT(AR313,4)+DH313)))</f>
        <v>N/A</v>
      </c>
      <c r="DN313" s="345" t="str">
        <f t="shared" ref="DN313" si="190">IF(AW313="N/A","N/A",IF((LEFT(AW313,1)="V"),CONCATENATE(LEFT(AW313,10),MID(AW313,11,1)+DH313,RIGHT(AW313,2)),CONCATENATE(AW313+DH313)))</f>
        <v>N/A</v>
      </c>
      <c r="DO313" s="345" t="str">
        <f t="shared" ref="DO313" si="191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2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3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194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195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2">
      <c r="A314" s="141" t="s">
        <v>126</v>
      </c>
    </row>
  </sheetData>
  <autoFilter ref="A1:ED314" xr:uid="{00000000-0001-0000-0300-000000000000}"/>
  <customSheetViews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1"/>
      <autoFilter ref="A1:DI275" xr:uid="{6614AEB5-E447-473A-B4A2-78F708A1A00A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6CF5ACFF-2ABC-400F-8B6E-4A6C4F2D320D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2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EBD827A2-2A70-4DCA-8948-0323F78EAE87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3"/>
      <autoFilter ref="A1:EL314" xr:uid="{D1DC887A-D6AB-46F3-80EC-A0F58C31AC1B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4"/>
      <autoFilter ref="A1:ED314" xr:uid="{87C3B3B9-2C48-423B-88CC-8B948D0E1E04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5"/>
      <autoFilter ref="A1:ED314" xr:uid="{056B35AB-0E84-4324-A76E-6A042ED87FD2}"/>
    </customSheetView>
  </customSheetViews>
  <hyperlinks>
    <hyperlink ref="A299" location="PagesList!A1" display="Go To PageList" xr:uid="{00000000-0004-0000-0300-000000000000}"/>
    <hyperlink ref="A314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2.28515625" bestFit="1" customWidth="1"/>
    <col min="2" max="2" width="28" bestFit="1" customWidth="1"/>
    <col min="3" max="3" width="17.42578125" bestFit="1" customWidth="1"/>
    <col min="4" max="8" width="17.7109375" customWidth="1"/>
    <col min="9" max="9" width="17.42578125" customWidth="1"/>
    <col min="29" max="29" width="30.42578125" bestFit="1" customWidth="1"/>
  </cols>
  <sheetData>
    <row r="1" spans="1:29" ht="38.25" x14ac:dyDescent="0.2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2">
      <c r="B93" s="378"/>
    </row>
  </sheetData>
  <autoFilter ref="A1:AC87" xr:uid="{00000000-0009-0000-0000-000004000000}"/>
  <customSheetViews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A5915034-CAB8-4513-9BE6-C29BFD96092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59AAEF98-96BB-475D-AC81-4484E81241F3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1"/>
      <autoFilter ref="A1:AC1" xr:uid="{AA102A01-3853-4014-9682-73175C02359B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2"/>
      <autoFilter ref="A1:AC85" xr:uid="{ADAD1790-707F-4A95-BBFB-CCA7D02EDE61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3"/>
      <autoFilter ref="A1:AC87" xr:uid="{8BBA8211-B865-48EF-A9BD-280BC324C741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C87" xr:uid="{2C7F2774-6D15-43C0-ABB0-0EF6D2914A5F}"/>
    </customSheetView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183EFF07-A413-4388-A8E1-A5C1855AAB0C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2578125" defaultRowHeight="15.75" customHeight="1" x14ac:dyDescent="0.2"/>
  <cols>
    <col min="1" max="1" width="14" bestFit="1" customWidth="1"/>
    <col min="2" max="2" width="26.28515625" customWidth="1"/>
    <col min="3" max="3" width="18.140625" customWidth="1"/>
  </cols>
  <sheetData>
    <row r="1" spans="1:30" ht="15.75" customHeight="1" x14ac:dyDescent="0.2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">
      <c r="A15" s="141" t="s">
        <v>126</v>
      </c>
    </row>
  </sheetData>
  <autoFilter ref="A1:AD15" xr:uid="{00000000-0009-0000-0000-000005000000}"/>
  <customSheetViews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C5DAE04C-2DB7-4D60-B0C3-3A3266B3A12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C0E5EF73-A96D-435F-92DE-4525A54562FD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1"/>
      <autoFilter ref="A1:AD15" xr:uid="{BBB42E29-3CB5-4B5B-A04C-3E8AB57EE77D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97B86E54-AC4A-4E33-BB2F-50B814F8F59A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3"/>
      <autoFilter ref="A1:AD15" xr:uid="{6B1A203A-7DD8-4FC0-B158-A55D87FBD106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9112C517-FD60-46F0-985E-72745337825F}"/>
    </customSheetView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EFA9AD74-FF66-4714-8311-98AEC07245B5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2578125" defaultRowHeight="15.75" customHeight="1" outlineLevelCol="1" x14ac:dyDescent="0.2"/>
  <cols>
    <col min="2" max="2" width="28" bestFit="1" customWidth="1"/>
    <col min="3" max="3" width="20.7109375" bestFit="1" customWidth="1"/>
    <col min="4" max="4" width="14.42578125" customWidth="1" outlineLevel="1"/>
    <col min="5" max="5" width="22" customWidth="1" outlineLevel="1"/>
    <col min="6" max="7" width="14.42578125" customWidth="1" outlineLevel="1"/>
    <col min="8" max="8" width="17.5703125" customWidth="1" outlineLevel="1"/>
    <col min="9" max="18" width="14.42578125" customWidth="1" outlineLevel="1"/>
    <col min="20" max="57" width="14.42578125" customWidth="1" outlineLevel="1"/>
    <col min="58" max="58" width="2.7109375" customWidth="1"/>
    <col min="60" max="60" width="2.7109375" customWidth="1"/>
    <col min="61" max="61" width="15.140625" customWidth="1"/>
    <col min="62" max="62" width="2.7109375" customWidth="1"/>
  </cols>
  <sheetData>
    <row r="1" spans="1:63" ht="33.6" customHeight="1" x14ac:dyDescent="0.2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2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2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2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2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">
      <c r="A54" s="141" t="s">
        <v>126</v>
      </c>
    </row>
  </sheetData>
  <autoFilter ref="A1:BE54" xr:uid="{00000000-0001-0000-0600-000000000000}"/>
  <customSheetViews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8FF940F7-437F-4D12-9096-7F1DD24AF29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D81F6204-346D-45A1-98BF-F4C893E1B762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2"/>
      <autoFilter ref="A1:BE54" xr:uid="{03B405C2-D947-4CBB-935C-E5B6A319C3C9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3"/>
      <autoFilter ref="A1:BK54" xr:uid="{B159A32A-70FE-4853-AD7E-92D38B2E9EA3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4"/>
      <autoFilter ref="A1:BE54" xr:uid="{CE7F072C-D1EE-485F-8EE6-E6BBF1A95A23}"/>
    </customSheetView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F1AD9CDB-D899-4673-941D-A286C889A859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  <col min="4" max="4" width="15.5703125" customWidth="1"/>
    <col min="5" max="8" width="18.140625" customWidth="1"/>
    <col min="9" max="9" width="16.42578125" customWidth="1"/>
    <col min="10" max="16" width="14" customWidth="1"/>
    <col min="17" max="18" width="14.42578125" customWidth="1"/>
    <col min="19" max="19" width="14.140625" customWidth="1"/>
    <col min="20" max="38" width="17" customWidth="1"/>
    <col min="39" max="42" width="14.42578125" customWidth="1"/>
    <col min="43" max="44" width="13.85546875" customWidth="1"/>
    <col min="45" max="54" width="17" customWidth="1"/>
    <col min="55" max="56" width="14.140625" customWidth="1"/>
    <col min="57" max="57" width="13.42578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8515625" customWidth="1"/>
    <col min="71" max="73" width="14" customWidth="1"/>
    <col min="74" max="74" width="14.42578125" customWidth="1"/>
    <col min="75" max="81" width="17" customWidth="1"/>
    <col min="82" max="82" width="14.140625" customWidth="1"/>
    <col min="83" max="83" width="17" customWidth="1"/>
    <col min="84" max="84" width="14.42578125" customWidth="1"/>
    <col min="85" max="92" width="13.85546875" customWidth="1"/>
    <col min="93" max="103" width="17" customWidth="1"/>
    <col min="104" max="104" width="14" customWidth="1"/>
    <col min="105" max="105" width="17" customWidth="1"/>
    <col min="108" max="108" width="14.5703125" customWidth="1"/>
    <col min="109" max="111" width="14.42578125" customWidth="1"/>
    <col min="112" max="112" width="14.5703125" customWidth="1"/>
    <col min="113" max="113" width="14" customWidth="1"/>
    <col min="114" max="114" width="13.7109375" customWidth="1"/>
    <col min="115" max="116" width="14.5703125" customWidth="1"/>
    <col min="117" max="117" width="14.28515625" customWidth="1"/>
    <col min="118" max="118" width="14.140625" customWidth="1"/>
    <col min="119" max="120" width="13.7109375" customWidth="1"/>
    <col min="121" max="121" width="13.5703125" customWidth="1"/>
    <col min="122" max="122" width="14.140625" customWidth="1"/>
    <col min="123" max="127" width="14" customWidth="1"/>
    <col min="128" max="128" width="14.140625" customWidth="1"/>
    <col min="129" max="130" width="14.42578125" customWidth="1"/>
    <col min="131" max="131" width="14.28515625" customWidth="1"/>
  </cols>
  <sheetData>
    <row r="1" spans="1:131" s="231" customFormat="1" ht="63.75" x14ac:dyDescent="0.2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2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2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2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2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2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2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2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2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">
      <c r="A76" s="141" t="s">
        <v>126</v>
      </c>
    </row>
  </sheetData>
  <autoFilter ref="A1:EA76" xr:uid="{00000000-0009-0000-0000-000007000000}"/>
  <customSheetViews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F6BED299-BA31-416D-BC22-8D3F1EA6C2C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C2862016-0827-4ECE-A07D-302E7059DB8A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2"/>
      <autoFilter ref="A1:DZ76" xr:uid="{79BC25F8-7979-41E2-87D5-BCC36A572C99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A76" xr:uid="{797F116B-6CB0-4F77-8796-E29BB4E79E45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4"/>
      <autoFilter ref="A1:EA76" xr:uid="{0CE210E4-D4EC-48B0-8987-1063EB64ABF1}"/>
    </customSheetView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908AA886-0260-40C2-B341-B076DC46F771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2578125" defaultRowHeight="15.75" customHeight="1" x14ac:dyDescent="0.2"/>
  <cols>
    <col min="1" max="1" width="14" customWidth="1"/>
    <col min="2" max="2" width="27.42578125" bestFit="1" customWidth="1"/>
    <col min="3" max="3" width="18.7109375" bestFit="1" customWidth="1"/>
    <col min="69" max="69" width="15.7109375" customWidth="1"/>
    <col min="73" max="73" width="16" customWidth="1"/>
  </cols>
  <sheetData>
    <row r="1" spans="1:196" ht="15.75" customHeight="1" x14ac:dyDescent="0.2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2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2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2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2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2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2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2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2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2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2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1"/>
      <autoFilter ref="A1:GN43" xr:uid="{57E5C6C6-1014-4393-9E5E-CBDC4D1ADFF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FEA86F1F-2B60-4798-BD7C-E30E21AD48AF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2"/>
      <autoFilter ref="A1:GN47" xr:uid="{9CEE29C6-6622-4151-BF6B-F1F40E4C2BE0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3"/>
      <autoFilter ref="A1:GN49" xr:uid="{7CBF0F2A-1CE8-4666-A368-AFF5B6D996E9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4"/>
      <autoFilter ref="A1:GN49" xr:uid="{88036946-81B9-4ECD-B797-792E25DD0D2D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6220D899-843F-4084-8224-709DD3FAAC72}"/>
    </customSheetView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C2FE8432-5522-4C0F-972B-AB1B9C8CCD87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38"/>
  <sheetViews>
    <sheetView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A38" sqref="A3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8.7109375" bestFit="1" customWidth="1"/>
    <col min="76" max="76" width="18" bestFit="1" customWidth="1"/>
    <col min="86" max="86" width="32.5703125" customWidth="1"/>
    <col min="93" max="93" width="17.42578125" bestFit="1" customWidth="1"/>
    <col min="98" max="98" width="17" customWidth="1"/>
  </cols>
  <sheetData>
    <row r="1" spans="1:108" ht="63.75" x14ac:dyDescent="0.2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">
      <c r="A34" s="5" t="s">
        <v>104</v>
      </c>
      <c r="B34" s="5" t="s">
        <v>105</v>
      </c>
      <c r="C34" s="5" t="s">
        <v>106</v>
      </c>
      <c r="D34" s="5" t="s">
        <v>226</v>
      </c>
      <c r="E34" s="5" t="s">
        <v>226</v>
      </c>
      <c r="F34" s="5" t="s">
        <v>258</v>
      </c>
      <c r="G34" s="5" t="s">
        <v>258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308</v>
      </c>
      <c r="M34" s="5" t="s">
        <v>226</v>
      </c>
      <c r="N34" s="16" t="s">
        <v>1921</v>
      </c>
      <c r="O34" s="5" t="s">
        <v>226</v>
      </c>
      <c r="P34" s="5" t="s">
        <v>1922</v>
      </c>
      <c r="Q34" s="5" t="s">
        <v>653</v>
      </c>
      <c r="R34" s="5" t="s">
        <v>226</v>
      </c>
      <c r="S34" s="5" t="s">
        <v>1923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5" t="s">
        <v>1924</v>
      </c>
      <c r="Z34" s="5" t="s">
        <v>226</v>
      </c>
      <c r="AA34" s="5" t="s">
        <v>226</v>
      </c>
      <c r="AB34" s="5" t="s">
        <v>1925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7" t="s">
        <v>503</v>
      </c>
      <c r="AR34" s="13" t="s">
        <v>464</v>
      </c>
      <c r="AS34" s="5" t="s">
        <v>1496</v>
      </c>
      <c r="AT34" s="13" t="s">
        <v>464</v>
      </c>
      <c r="AU34" s="5" t="s">
        <v>1496</v>
      </c>
      <c r="AV34" s="5" t="s">
        <v>1496</v>
      </c>
      <c r="AW34" s="17" t="s">
        <v>678</v>
      </c>
      <c r="AX34" s="5" t="s">
        <v>270</v>
      </c>
      <c r="AY34" s="5" t="s">
        <v>226</v>
      </c>
      <c r="AZ34" s="14" t="s">
        <v>1417</v>
      </c>
      <c r="BA34" s="5" t="s">
        <v>270</v>
      </c>
      <c r="BB34" s="5" t="s">
        <v>226</v>
      </c>
      <c r="BC34" s="5" t="s">
        <v>226</v>
      </c>
      <c r="BD34" s="5" t="s">
        <v>1418</v>
      </c>
      <c r="BE34" s="5" t="s">
        <v>914</v>
      </c>
      <c r="BF34" s="5" t="s">
        <v>1419</v>
      </c>
      <c r="BG34" s="5" t="s">
        <v>914</v>
      </c>
      <c r="BH34" s="5" t="s">
        <v>1419</v>
      </c>
      <c r="BI34" s="5" t="s">
        <v>1450</v>
      </c>
      <c r="BJ34" s="5" t="s">
        <v>226</v>
      </c>
      <c r="BK34" s="16" t="s">
        <v>226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16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669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16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17" t="s">
        <v>226</v>
      </c>
      <c r="CT34" s="5" t="s">
        <v>226</v>
      </c>
      <c r="CU34" s="5" t="s">
        <v>694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">
      <c r="A35" s="318" t="s">
        <v>5004</v>
      </c>
      <c r="B35" s="318" t="s">
        <v>5005</v>
      </c>
      <c r="C35" s="318" t="s">
        <v>106</v>
      </c>
      <c r="D35" s="318" t="s">
        <v>226</v>
      </c>
      <c r="E35" s="318" t="s">
        <v>226</v>
      </c>
      <c r="F35" s="318" t="s">
        <v>258</v>
      </c>
      <c r="G35" s="318" t="s">
        <v>258</v>
      </c>
      <c r="H35" s="318" t="s">
        <v>226</v>
      </c>
      <c r="I35" s="318" t="s">
        <v>1409</v>
      </c>
      <c r="J35" s="318" t="s">
        <v>308</v>
      </c>
      <c r="K35" s="318" t="s">
        <v>226</v>
      </c>
      <c r="L35" s="318" t="s">
        <v>308</v>
      </c>
      <c r="M35" s="318" t="s">
        <v>226</v>
      </c>
      <c r="N35" s="321" t="s">
        <v>5053</v>
      </c>
      <c r="O35" s="318" t="s">
        <v>226</v>
      </c>
      <c r="P35" s="318" t="s">
        <v>5054</v>
      </c>
      <c r="Q35" s="318" t="s">
        <v>910</v>
      </c>
      <c r="R35" s="318" t="s">
        <v>226</v>
      </c>
      <c r="S35" s="318" t="s">
        <v>5055</v>
      </c>
      <c r="T35" s="318" t="s">
        <v>226</v>
      </c>
      <c r="U35" s="318" t="s">
        <v>226</v>
      </c>
      <c r="V35" s="318" t="s">
        <v>226</v>
      </c>
      <c r="W35" s="318" t="s">
        <v>308</v>
      </c>
      <c r="X35" s="318" t="s">
        <v>226</v>
      </c>
      <c r="Y35" s="318" t="s">
        <v>3006</v>
      </c>
      <c r="Z35" s="318" t="s">
        <v>226</v>
      </c>
      <c r="AA35" s="318" t="s">
        <v>226</v>
      </c>
      <c r="AB35" s="318" t="s">
        <v>226</v>
      </c>
      <c r="AC35" s="318" t="s">
        <v>226</v>
      </c>
      <c r="AD35" s="318" t="s">
        <v>226</v>
      </c>
      <c r="AE35" s="318" t="s">
        <v>226</v>
      </c>
      <c r="AF35" s="318" t="s">
        <v>226</v>
      </c>
      <c r="AG35" s="318" t="s">
        <v>226</v>
      </c>
      <c r="AH35" s="318" t="s">
        <v>226</v>
      </c>
      <c r="AI35" s="318" t="s">
        <v>226</v>
      </c>
      <c r="AJ35" s="318" t="s">
        <v>226</v>
      </c>
      <c r="AK35" s="318" t="s">
        <v>226</v>
      </c>
      <c r="AL35" s="318" t="s">
        <v>226</v>
      </c>
      <c r="AM35" s="318" t="s">
        <v>226</v>
      </c>
      <c r="AN35" s="318" t="s">
        <v>226</v>
      </c>
      <c r="AO35" s="318" t="s">
        <v>226</v>
      </c>
      <c r="AP35" s="318" t="s">
        <v>226</v>
      </c>
      <c r="AQ35" s="318" t="s">
        <v>226</v>
      </c>
      <c r="AR35" s="318" t="s">
        <v>226</v>
      </c>
      <c r="AS35" s="318" t="s">
        <v>226</v>
      </c>
      <c r="AT35" s="318" t="s">
        <v>226</v>
      </c>
      <c r="AU35" s="318" t="s">
        <v>226</v>
      </c>
      <c r="AV35" s="318" t="s">
        <v>226</v>
      </c>
      <c r="AW35" s="318" t="s">
        <v>226</v>
      </c>
      <c r="AX35" s="318" t="s">
        <v>226</v>
      </c>
      <c r="AY35" s="318" t="s">
        <v>226</v>
      </c>
      <c r="AZ35" s="318" t="s">
        <v>226</v>
      </c>
      <c r="BA35" s="318" t="s">
        <v>226</v>
      </c>
      <c r="BB35" s="318" t="s">
        <v>226</v>
      </c>
      <c r="BC35" s="318" t="s">
        <v>226</v>
      </c>
      <c r="BD35" s="318" t="s">
        <v>226</v>
      </c>
      <c r="BE35" s="318" t="s">
        <v>226</v>
      </c>
      <c r="BF35" s="318" t="s">
        <v>226</v>
      </c>
      <c r="BG35" s="318" t="s">
        <v>226</v>
      </c>
      <c r="BH35" s="318" t="s">
        <v>226</v>
      </c>
      <c r="BI35" s="318" t="s">
        <v>226</v>
      </c>
      <c r="BJ35" s="318" t="s">
        <v>226</v>
      </c>
      <c r="BK35" s="318" t="s">
        <v>226</v>
      </c>
      <c r="BL35" s="318" t="s">
        <v>226</v>
      </c>
      <c r="BM35" s="318" t="s">
        <v>226</v>
      </c>
      <c r="BN35" s="318" t="s">
        <v>226</v>
      </c>
      <c r="BO35" s="318" t="s">
        <v>226</v>
      </c>
      <c r="BP35" s="318" t="s">
        <v>226</v>
      </c>
      <c r="BQ35" s="318" t="s">
        <v>226</v>
      </c>
      <c r="BR35" s="318" t="s">
        <v>226</v>
      </c>
      <c r="BS35" s="318" t="s">
        <v>226</v>
      </c>
      <c r="BT35" s="318" t="s">
        <v>226</v>
      </c>
      <c r="BU35" s="318" t="s">
        <v>226</v>
      </c>
      <c r="BV35" s="318" t="s">
        <v>226</v>
      </c>
      <c r="BW35" s="318" t="s">
        <v>226</v>
      </c>
      <c r="BX35" s="318" t="s">
        <v>226</v>
      </c>
      <c r="BY35" s="318" t="s">
        <v>226</v>
      </c>
      <c r="BZ35" s="318" t="s">
        <v>226</v>
      </c>
      <c r="CA35" s="318" t="s">
        <v>226</v>
      </c>
      <c r="CB35" s="318" t="s">
        <v>226</v>
      </c>
      <c r="CC35" s="318" t="s">
        <v>226</v>
      </c>
      <c r="CD35" s="318" t="s">
        <v>226</v>
      </c>
      <c r="CE35" s="318" t="s">
        <v>226</v>
      </c>
      <c r="CF35" s="318" t="s">
        <v>226</v>
      </c>
      <c r="CG35" s="318" t="s">
        <v>226</v>
      </c>
      <c r="CH35" s="318" t="s">
        <v>226</v>
      </c>
      <c r="CI35" s="318" t="s">
        <v>226</v>
      </c>
      <c r="CJ35" s="318" t="s">
        <v>226</v>
      </c>
      <c r="CK35" s="318" t="s">
        <v>226</v>
      </c>
      <c r="CL35" s="318" t="s">
        <v>226</v>
      </c>
      <c r="CM35" s="318" t="s">
        <v>226</v>
      </c>
      <c r="CN35" s="318" t="s">
        <v>226</v>
      </c>
      <c r="CO35" s="318" t="s">
        <v>226</v>
      </c>
      <c r="CP35" s="318" t="s">
        <v>226</v>
      </c>
      <c r="CQ35" s="318" t="s">
        <v>226</v>
      </c>
      <c r="CR35" s="318" t="s">
        <v>226</v>
      </c>
      <c r="CS35" s="318" t="s">
        <v>226</v>
      </c>
      <c r="CT35" s="318" t="s">
        <v>226</v>
      </c>
      <c r="CU35" s="318" t="s">
        <v>226</v>
      </c>
      <c r="CV35" s="318" t="s">
        <v>226</v>
      </c>
      <c r="CW35" s="318" t="s">
        <v>226</v>
      </c>
      <c r="CX35" s="318" t="s">
        <v>226</v>
      </c>
      <c r="CY35" s="318" t="s">
        <v>226</v>
      </c>
      <c r="CZ35" s="318" t="s">
        <v>226</v>
      </c>
      <c r="DA35" s="318" t="s">
        <v>226</v>
      </c>
      <c r="DB35" s="318" t="s">
        <v>226</v>
      </c>
      <c r="DC35" s="318" t="s">
        <v>226</v>
      </c>
      <c r="DD35" s="318" t="s">
        <v>226</v>
      </c>
    </row>
    <row r="36" spans="1:108" ht="15.75" customHeight="1" x14ac:dyDescent="0.2">
      <c r="A36" s="318" t="s">
        <v>5006</v>
      </c>
      <c r="B36" s="318" t="s">
        <v>5007</v>
      </c>
      <c r="C36" s="318" t="s">
        <v>106</v>
      </c>
      <c r="D36" s="318" t="s">
        <v>226</v>
      </c>
      <c r="E36" s="318" t="s">
        <v>226</v>
      </c>
      <c r="F36" s="318" t="s">
        <v>258</v>
      </c>
      <c r="G36" s="318" t="s">
        <v>258</v>
      </c>
      <c r="H36" s="318" t="s">
        <v>226</v>
      </c>
      <c r="I36" s="318" t="s">
        <v>1409</v>
      </c>
      <c r="J36" s="318" t="s">
        <v>308</v>
      </c>
      <c r="K36" s="318" t="s">
        <v>226</v>
      </c>
      <c r="L36" s="318" t="s">
        <v>308</v>
      </c>
      <c r="M36" s="318" t="s">
        <v>226</v>
      </c>
      <c r="N36" s="321" t="s">
        <v>5056</v>
      </c>
      <c r="O36" s="318" t="s">
        <v>226</v>
      </c>
      <c r="P36" s="318" t="s">
        <v>5057</v>
      </c>
      <c r="Q36" s="318" t="s">
        <v>731</v>
      </c>
      <c r="R36" s="318" t="s">
        <v>226</v>
      </c>
      <c r="S36" s="318" t="s">
        <v>5058</v>
      </c>
      <c r="T36" s="318" t="s">
        <v>226</v>
      </c>
      <c r="U36" s="318" t="s">
        <v>226</v>
      </c>
      <c r="V36" s="318" t="s">
        <v>226</v>
      </c>
      <c r="W36" s="318" t="s">
        <v>226</v>
      </c>
      <c r="X36" s="318" t="s">
        <v>226</v>
      </c>
      <c r="Y36" s="318" t="s">
        <v>3006</v>
      </c>
      <c r="Z36" s="318" t="s">
        <v>226</v>
      </c>
      <c r="AA36" s="318" t="s">
        <v>226</v>
      </c>
      <c r="AB36" s="318" t="s">
        <v>5059</v>
      </c>
      <c r="AC36" s="318" t="s">
        <v>226</v>
      </c>
      <c r="AD36" s="318" t="s">
        <v>226</v>
      </c>
      <c r="AE36" s="318" t="s">
        <v>226</v>
      </c>
      <c r="AF36" s="318" t="s">
        <v>226</v>
      </c>
      <c r="AG36" s="318" t="s">
        <v>226</v>
      </c>
      <c r="AH36" s="318" t="s">
        <v>226</v>
      </c>
      <c r="AI36" s="318" t="s">
        <v>226</v>
      </c>
      <c r="AJ36" s="318" t="s">
        <v>226</v>
      </c>
      <c r="AK36" s="318" t="s">
        <v>226</v>
      </c>
      <c r="AL36" s="318" t="s">
        <v>226</v>
      </c>
      <c r="AM36" s="318" t="s">
        <v>226</v>
      </c>
      <c r="AN36" s="318" t="s">
        <v>226</v>
      </c>
      <c r="AO36" s="318" t="s">
        <v>226</v>
      </c>
      <c r="AP36" s="318" t="s">
        <v>226</v>
      </c>
      <c r="AQ36" s="318" t="s">
        <v>226</v>
      </c>
      <c r="AR36" s="318" t="s">
        <v>226</v>
      </c>
      <c r="AS36" s="318" t="s">
        <v>226</v>
      </c>
      <c r="AT36" s="318" t="s">
        <v>226</v>
      </c>
      <c r="AU36" s="318" t="s">
        <v>226</v>
      </c>
      <c r="AV36" s="318" t="s">
        <v>226</v>
      </c>
      <c r="AW36" s="318" t="s">
        <v>226</v>
      </c>
      <c r="AX36" s="318" t="s">
        <v>226</v>
      </c>
      <c r="AY36" s="318" t="s">
        <v>226</v>
      </c>
      <c r="AZ36" s="318" t="s">
        <v>226</v>
      </c>
      <c r="BA36" s="318" t="s">
        <v>226</v>
      </c>
      <c r="BB36" s="318" t="s">
        <v>226</v>
      </c>
      <c r="BC36" s="318" t="s">
        <v>226</v>
      </c>
      <c r="BD36" s="318" t="s">
        <v>226</v>
      </c>
      <c r="BE36" s="318" t="s">
        <v>226</v>
      </c>
      <c r="BF36" s="318" t="s">
        <v>226</v>
      </c>
      <c r="BG36" s="318" t="s">
        <v>226</v>
      </c>
      <c r="BH36" s="318" t="s">
        <v>226</v>
      </c>
      <c r="BI36" s="318" t="s">
        <v>226</v>
      </c>
      <c r="BJ36" s="318" t="s">
        <v>226</v>
      </c>
      <c r="BK36" s="318" t="s">
        <v>226</v>
      </c>
      <c r="BL36" s="318" t="s">
        <v>226</v>
      </c>
      <c r="BM36" s="318" t="s">
        <v>226</v>
      </c>
      <c r="BN36" s="318" t="s">
        <v>226</v>
      </c>
      <c r="BO36" s="318" t="s">
        <v>226</v>
      </c>
      <c r="BP36" s="318" t="s">
        <v>226</v>
      </c>
      <c r="BQ36" s="318" t="s">
        <v>226</v>
      </c>
      <c r="BR36" s="318" t="s">
        <v>226</v>
      </c>
      <c r="BS36" s="318" t="s">
        <v>226</v>
      </c>
      <c r="BT36" s="318" t="s">
        <v>226</v>
      </c>
      <c r="BU36" s="318" t="s">
        <v>226</v>
      </c>
      <c r="BV36" s="318" t="s">
        <v>226</v>
      </c>
      <c r="BW36" s="318" t="s">
        <v>226</v>
      </c>
      <c r="BX36" s="318" t="s">
        <v>226</v>
      </c>
      <c r="BY36" s="318" t="s">
        <v>226</v>
      </c>
      <c r="BZ36" s="318" t="s">
        <v>226</v>
      </c>
      <c r="CA36" s="318" t="s">
        <v>226</v>
      </c>
      <c r="CB36" s="318" t="s">
        <v>226</v>
      </c>
      <c r="CC36" s="318" t="s">
        <v>226</v>
      </c>
      <c r="CD36" s="318" t="s">
        <v>226</v>
      </c>
      <c r="CE36" s="318" t="s">
        <v>226</v>
      </c>
      <c r="CF36" s="318" t="s">
        <v>226</v>
      </c>
      <c r="CG36" s="318" t="s">
        <v>226</v>
      </c>
      <c r="CH36" s="318" t="s">
        <v>226</v>
      </c>
      <c r="CI36" s="318" t="s">
        <v>226</v>
      </c>
      <c r="CJ36" s="318" t="s">
        <v>226</v>
      </c>
      <c r="CK36" s="318" t="s">
        <v>226</v>
      </c>
      <c r="CL36" s="318" t="s">
        <v>226</v>
      </c>
      <c r="CM36" s="318" t="s">
        <v>226</v>
      </c>
      <c r="CN36" s="318" t="s">
        <v>226</v>
      </c>
      <c r="CO36" s="318" t="s">
        <v>226</v>
      </c>
      <c r="CP36" s="318" t="s">
        <v>226</v>
      </c>
      <c r="CQ36" s="318" t="s">
        <v>226</v>
      </c>
      <c r="CR36" s="318" t="s">
        <v>226</v>
      </c>
      <c r="CS36" s="318" t="s">
        <v>226</v>
      </c>
      <c r="CT36" s="318" t="s">
        <v>226</v>
      </c>
      <c r="CU36" s="318" t="s">
        <v>226</v>
      </c>
      <c r="CV36" s="318" t="s">
        <v>226</v>
      </c>
      <c r="CW36" s="318" t="s">
        <v>226</v>
      </c>
      <c r="CX36" s="318" t="s">
        <v>226</v>
      </c>
      <c r="CY36" s="318" t="s">
        <v>226</v>
      </c>
      <c r="CZ36" s="318" t="s">
        <v>226</v>
      </c>
      <c r="DA36" s="318" t="s">
        <v>226</v>
      </c>
      <c r="DB36" s="318" t="s">
        <v>226</v>
      </c>
      <c r="DC36" s="318" t="s">
        <v>226</v>
      </c>
      <c r="DD36" s="318" t="s">
        <v>226</v>
      </c>
    </row>
    <row r="37" spans="1:108" ht="15.75" customHeight="1" x14ac:dyDescent="0.2">
      <c r="A37" s="318" t="s">
        <v>5008</v>
      </c>
      <c r="B37" s="318" t="s">
        <v>5009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5060</v>
      </c>
      <c r="O37" s="318" t="s">
        <v>226</v>
      </c>
      <c r="P37" s="318" t="s">
        <v>5059</v>
      </c>
      <c r="Q37" s="318" t="s">
        <v>715</v>
      </c>
      <c r="R37" s="318" t="s">
        <v>226</v>
      </c>
      <c r="S37" s="318" t="s">
        <v>5061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5059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">
      <c r="A38" s="141" t="s">
        <v>126</v>
      </c>
    </row>
  </sheetData>
  <autoFilter ref="A1:DD38" xr:uid="{00000000-0009-0000-0000-000009000000}"/>
  <customSheetViews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D7A1137E-83D1-4822-AB9D-6FE16ED4528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4059376E-F159-48C9-866A-85CAE6105C0A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1"/>
      <autoFilter ref="A1:DD38" xr:uid="{3608793D-6B3C-4FF4-8023-F19681ECB058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DA69FDBB-9424-41C0-A152-7ED8891544CB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3"/>
      <autoFilter ref="A1:DD38" xr:uid="{8426D3B5-0883-4910-AB78-50A7BD587549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1DD40750-3D15-438A-B3B3-469EDFB0A382}"/>
    </customSheetView>
    <customSheetView guid="{98DA130D-5B19-4E57-94F6-E4F7510EB936}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5"/>
      <autoFilter ref="A1:DD38" xr:uid="{5BC6AB04-FBEF-4F06-B3AD-E9F0617701DB}"/>
    </customSheetView>
  </customSheetViews>
  <hyperlinks>
    <hyperlink ref="A35" location="PagesList!A1" display="Go To PageList" xr:uid="{00000000-0004-0000-0900-000000000000}"/>
    <hyperlink ref="A38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">
      <c r="A6" s="141" t="s">
        <v>126</v>
      </c>
    </row>
  </sheetData>
  <autoFilter ref="A1:AE6" xr:uid="{00000000-0009-0000-0000-00000A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572D2F20-46C0-4DC7-8415-25E5A686720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D8D4CB99-32FA-4D13-B760-3E53B40BFC1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6" xr:uid="{BF866AB4-8D36-4A06-AF1F-4C86557D76C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0CA95A93-7B91-4015-98A4-23E16330E441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3"/>
      <autoFilter ref="A1:AE6" xr:uid="{E93DB0CD-1093-441C-9BA4-30DB8D740EC7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1514E977-5328-48CD-8F21-F223E948DC86}"/>
    </customSheetView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676D3963-CD59-4512-BD9A-C6189E67BB43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6"/>
  <sheetViews>
    <sheetView zoomScaleNormal="85" workbookViewId="0">
      <pane xSplit="3" ySplit="1" topLeftCell="D228" activePane="bottomRight" state="frozen"/>
      <selection pane="topRight" activeCell="D1" sqref="D1"/>
      <selection pane="bottomLeft" activeCell="A2" sqref="A2"/>
      <selection pane="bottomRight" activeCell="A256" sqref="A256"/>
    </sheetView>
  </sheetViews>
  <sheetFormatPr defaultColWidth="14.42578125" defaultRowHeight="15.75" customHeight="1" outlineLevelCol="1" x14ac:dyDescent="0.2"/>
  <cols>
    <col min="1" max="1" width="14.140625" customWidth="1"/>
    <col min="2" max="2" width="28" bestFit="1" customWidth="1"/>
    <col min="3" max="3" width="22.140625" bestFit="1" customWidth="1"/>
    <col min="4" max="24" width="14.42578125" customWidth="1" outlineLevel="1"/>
    <col min="25" max="25" width="20.140625" customWidth="1" outlineLevel="1"/>
    <col min="26" max="27" width="14.42578125" customWidth="1" outlineLevel="1"/>
    <col min="28" max="28" width="19.28515625" customWidth="1" outlineLevel="1"/>
    <col min="29" max="35" width="14.42578125" customWidth="1" outlineLevel="1"/>
    <col min="36" max="36" width="20" customWidth="1" outlineLevel="1"/>
    <col min="37" max="47" width="14.42578125" customWidth="1" outlineLevel="1"/>
    <col min="48" max="48" width="19.28515625" customWidth="1" outlineLevel="1"/>
    <col min="49" max="83" width="14.42578125" customWidth="1" outlineLevel="1"/>
    <col min="86" max="88" width="14.42578125" customWidth="1" outlineLevel="1"/>
    <col min="89" max="89" width="17.85546875" customWidth="1" outlineLevel="1"/>
    <col min="90" max="126" width="14.42578125" customWidth="1" outlineLevel="1"/>
    <col min="127" max="127" width="18.42578125" customWidth="1" outlineLevel="1"/>
    <col min="128" max="132" width="14.42578125" customWidth="1" outlineLevel="1"/>
    <col min="133" max="133" width="17.42578125" bestFit="1" customWidth="1" outlineLevel="1"/>
    <col min="134" max="134" width="18" customWidth="1" outlineLevel="1"/>
    <col min="135" max="135" width="20.85546875" bestFit="1" customWidth="1" outlineLevel="1"/>
    <col min="136" max="139" width="14.42578125" customWidth="1" outlineLevel="1"/>
    <col min="140" max="140" width="18.5703125" customWidth="1" outlineLevel="1"/>
    <col min="141" max="180" width="14.42578125" customWidth="1" outlineLevel="1"/>
    <col min="181" max="181" width="2.7109375" customWidth="1"/>
    <col min="183" max="183" width="2.7109375" customWidth="1"/>
    <col min="184" max="184" width="11.7109375" customWidth="1"/>
    <col min="185" max="185" width="10.7109375" customWidth="1"/>
  </cols>
  <sheetData>
    <row r="1" spans="1:185" ht="76.5" x14ac:dyDescent="0.2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2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2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2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2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2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2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2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2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2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2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2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2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2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2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2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2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2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2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2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2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5" si="14">IF(CF253="N/A","N/A",IF((LEFT(CF253,1)="V"),CONCATENATE(LEFT(CF253,16),MID(CF253,17,4)+FZ253,RIGHT(CF253,2)),CONCATENATE(LEFT(CF253,6),RIGHT(CF253,4)+FZ253)))</f>
        <v>N/A</v>
      </c>
      <c r="GC253" s="105" t="str">
        <f t="shared" ref="GC253:GC255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">
      <c r="A256" s="141" t="s">
        <v>126</v>
      </c>
      <c r="C256" s="10"/>
    </row>
  </sheetData>
  <autoFilter ref="A1:GC256" xr:uid="{00000000-0009-0000-0000-00000B000000}"/>
  <customSheetViews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5C38B101-F17C-430F-A1C8-4BE090A1239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6A829007-D098-446B-97A0-88E81EC3F551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1"/>
      <autoFilter ref="A1:FK241" xr:uid="{1315B162-54F9-4C16-BD1F-EAF4B5D96A30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2"/>
      <autoFilter ref="A1:FV253" xr:uid="{AB3B54C2-B798-4280-8BC2-D0CCB0E83CF6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3"/>
      <autoFilter ref="A1:GC256" xr:uid="{CD9D115D-91BF-4ECB-B51E-B76EEA01248D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4"/>
      <autoFilter ref="A1:GC256" xr:uid="{0A275163-3CD5-4736-9AB6-3E545D6DCCC5}"/>
    </customSheetView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6" xr:uid="{10892104-762A-433D-A1DF-6B510C3B23C5}"/>
    </customSheetView>
  </customSheetViews>
  <hyperlinks>
    <hyperlink ref="A242" location="PagesList!A1" display="Go To PageList" xr:uid="{00000000-0004-0000-0B00-000000000000}"/>
    <hyperlink ref="A256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8.7109375" bestFit="1" customWidth="1"/>
  </cols>
  <sheetData>
    <row r="1" spans="1:43" ht="63.75" x14ac:dyDescent="0.2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">
      <c r="A55" s="141" t="s">
        <v>126</v>
      </c>
    </row>
  </sheetData>
  <autoFilter ref="A1:AQ55" xr:uid="{00000000-0009-0000-0000-00000C000000}"/>
  <customSheetViews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95041E34-CDEC-41CE-95D2-489BD0EF91F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E88750B7-AE98-4E17-B518-DFBB7D7C4DC0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2"/>
      <autoFilter ref="A1:AQ55" xr:uid="{5315AA10-4186-4EC4-9731-D2C1BDC7A8C8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Q55" xr:uid="{073F3731-188B-49D9-9EDB-F8BC493674B6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36F98117-942F-48B0-80CD-965D7B71DAFD}"/>
    </customSheetView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43EAFD83-18C2-47A3-8ABA-495775C38ED4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2578125" defaultRowHeight="15.75" customHeight="1" x14ac:dyDescent="0.2"/>
  <cols>
    <col min="1" max="1" width="14" customWidth="1"/>
    <col min="2" max="2" width="25.7109375" bestFit="1" customWidth="1"/>
    <col min="3" max="3" width="17.42578125" bestFit="1" customWidth="1"/>
    <col min="5" max="5" width="25.140625" customWidth="1"/>
    <col min="15" max="15" width="17.42578125" customWidth="1"/>
    <col min="17" max="17" width="16.5703125" customWidth="1"/>
    <col min="18" max="18" width="15.140625" customWidth="1"/>
  </cols>
  <sheetData>
    <row r="1" spans="1:32" ht="15.75" customHeight="1" x14ac:dyDescent="0.2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">
      <c r="A4" s="141" t="s">
        <v>126</v>
      </c>
    </row>
  </sheetData>
  <autoFilter ref="A1:AF4" xr:uid="{00000000-0009-0000-0000-00000D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9702D0B7-40B0-48BE-AC63-99C7E3E7456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A805D41E-8535-459C-911B-DD5F81DA80EB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9454F010-75D0-406E-86C6-F03574DA0B02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DAD9AAF6-F134-42C3-8C53-6B04967AF7B9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3AE67D40-DC02-403D-B450-99B018C04B39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4CB7F1B4-E453-4B2F-A72D-126100042E26}"/>
    </customSheetView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FAC880C4-319F-44EB-8EC2-2ED5DB651A5B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28515625" bestFit="1" customWidth="1"/>
    <col min="3" max="3" width="17.42578125" bestFit="1" customWidth="1"/>
    <col min="4" max="22" width="14.42578125" customWidth="1" outlineLevel="1"/>
    <col min="25" max="25" width="2.7109375" customWidth="1"/>
    <col min="27" max="27" width="2.7109375" customWidth="1"/>
    <col min="28" max="28" width="20.42578125" bestFit="1" customWidth="1"/>
  </cols>
  <sheetData>
    <row r="1" spans="1:28" ht="15.75" customHeight="1" x14ac:dyDescent="0.2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">
      <c r="A4" s="141" t="s">
        <v>126</v>
      </c>
    </row>
  </sheetData>
  <autoFilter ref="A1:X4" xr:uid="{00000000-0009-0000-0000-00000E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71D5B6D3-6F88-4149-B269-E923F6CC8A9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0CDAA157-39A9-488E-8FAC-702E58EA103D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9C9F4615-39AC-46FD-A87C-D4C9E0E59560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562C6CC0-AE38-4032-9F80-7A6204C8D14C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43FA36F9-C351-488B-8D48-3E44780F3A8D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696F69F3-BD27-4AA8-9D3C-9FB1834E498B}"/>
    </customSheetView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CA24F7B3-882D-4122-B03F-5704998FF0B2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41" ht="51" x14ac:dyDescent="0.2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">
      <c r="A21" s="141" t="s">
        <v>126</v>
      </c>
    </row>
  </sheetData>
  <autoFilter ref="A1:AO21" xr:uid="{00000000-0009-0000-0000-00000F000000}"/>
  <customSheetViews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A97D7B07-7A92-4FEC-B520-79E3C64891B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54DD851A-2C56-4A29-A70B-28168A0C7EA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O21" xr:uid="{644E7014-279E-4239-9D48-0CE1197CF47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657FFC3A-E1D1-426E-B5D8-96F5649CCB27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3"/>
      <autoFilter ref="A1:AO21" xr:uid="{932FA835-DABA-4F42-AF94-EE0FD86BFFEB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6C77D991-B1AD-41F7-847B-F599F6C481A7}"/>
    </customSheetView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C6758458-3D11-4591-83A4-53A57AEFFB7F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">
      <c r="A3" s="141" t="s">
        <v>126</v>
      </c>
    </row>
  </sheetData>
  <autoFilter ref="A1:J3" xr:uid="{00000000-0009-0000-0000-000010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564166C4-D7CA-4585-80D7-9C3F22C7B42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8146F790-3267-4BC3-A5F5-26FA459EBE5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78BDED80-F683-4959-81E3-68E0759D71B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AEC8E3D8-57C2-4473-8E72-5C59624DEE5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C88F6FF9-E5DE-42E0-BCD8-4BBBC8B848B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7BEA4321-D0F4-42F6-BFD4-059CE814209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E0ABEF1F-D82D-42A8-9A08-62AD97531037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5703125" bestFit="1" customWidth="1"/>
    <col min="3" max="3" width="17.42578125" bestFit="1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">
      <c r="A3" s="141" t="s">
        <v>126</v>
      </c>
    </row>
  </sheetData>
  <autoFilter ref="A1:N3" xr:uid="{00000000-0009-0000-0000-000011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749E44A6-3185-4BF5-88E1-9118BC25FE4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670A379F-1D54-4557-A25D-18321EAAAD0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269D1512-CB25-4906-9AFC-378E41996B9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F6020D8E-FA0C-4E26-8B3A-335227692F1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3CC2E8C0-C9F9-404C-8FDF-2DC7B4E94BA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45C2FD71-A7EC-4F0D-9F8F-7EAE5023F133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80905BCF-1A57-4FBA-90B0-448E12B963B2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8" ht="71.45" customHeight="1" x14ac:dyDescent="0.2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">
      <c r="A3" s="141" t="s">
        <v>126</v>
      </c>
    </row>
  </sheetData>
  <autoFilter ref="A1:AL3" xr:uid="{00000000-0009-0000-0000-000012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4AC47923-E47A-4204-9CA7-8DA23654E45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3F37C9CF-4466-4CB5-AEB9-E080D6F9435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L3" xr:uid="{70701976-39AC-4DB0-BA3A-2F565795A0E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C97C155B-C1F2-4FB6-95B8-97FA2FF7CEA1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3"/>
      <autoFilter ref="A1:AL3" xr:uid="{D5BEDBD1-4937-4FB3-AFC3-EE643A55568C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ACC610DC-DF25-4CAF-9386-FF1549EA3A9A}"/>
    </customSheetView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5B4D9F24-06C2-43A5-B42D-1982DAF2DBCD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">
      <c r="A6" s="141" t="s">
        <v>126</v>
      </c>
    </row>
  </sheetData>
  <autoFilter ref="A1:Q6" xr:uid="{00000000-0009-0000-0000-000013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A03E0000-CE4E-47E1-8B9F-C53DB619C8C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81965A91-8CD6-48DD-939B-294F10F851E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A44C5FDC-7D27-4536-A567-0F3D93BD0EF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DDEF403D-7703-4E2B-9E78-E159D8C8874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7367E419-C931-4010-A29E-F391C697854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E411A1E4-F36A-4929-B909-3929234010A1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F9196C7C-9E65-4084-9B70-66B70120980F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">
      <c r="A3" s="141" t="s">
        <v>126</v>
      </c>
    </row>
  </sheetData>
  <autoFilter ref="A1:AE3" xr:uid="{00000000-0009-0000-0000-000015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3326B774-4460-476B-B312-040705C30E5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F3C6D0DB-86F5-4545-AE36-353D7CDA09E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DAFE6FA1-2ED9-43AE-A255-4756113A6CB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2DFF1F1F-A9EC-4182-A670-9135BBDC005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06FAAA94-0783-4F6E-A9DD-2F73246938D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593B0482-2EEC-48D9-9D75-CC7A9B380FF4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6799353C-0D72-45C8-80D7-DF2EDDC27CD2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">
      <c r="A3" s="141" t="s">
        <v>126</v>
      </c>
    </row>
  </sheetData>
  <autoFilter ref="A1:P3" xr:uid="{00000000-0009-0000-0000-000016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92D18189-D106-4000-8A49-1B4C3D719C5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15B3CB94-8C18-4D67-8763-917E3C5EC8C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C14668CE-9814-46F4-ADAD-DCCDB027BD6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8CC2A1C5-17EA-4CD1-8B1A-9040882EBC5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45FD1974-40BF-477D-91E6-75310472C26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D0B1AF21-788F-4141-844B-5BC8B2705301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00C52A1F-6C65-4B2E-9AF4-4DD7299FF860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  <col min="19" max="20" width="18" bestFit="1" customWidth="1"/>
  </cols>
  <sheetData>
    <row r="1" spans="1:29" ht="51" x14ac:dyDescent="0.2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">
      <c r="A23" s="141" t="s">
        <v>126</v>
      </c>
    </row>
  </sheetData>
  <autoFilter ref="A1:AC23" xr:uid="{00000000-0009-0000-0000-000017000000}"/>
  <customSheetViews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ACE4B88B-715D-458F-B75F-3CCD4F4621B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774C3FA6-7038-4349-BB8A-2B4CC1DBAFEE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1"/>
      <autoFilter ref="A1:AC23" xr:uid="{946BEE4F-6C02-4323-96C7-7261612BDE9A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43F1C4B2-8453-4C7A-92DF-EE565B6DB6B5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C23" xr:uid="{42E04C31-1B64-4574-B6B3-8FE542C8C084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0D914725-DA0C-4213-A935-C92AB917F179}"/>
    </customSheetView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B4D8DF84-1BD1-4072-9ADD-2838E3BBED8E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10" max="10" width="31.5703125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">
      <c r="A4" s="141" t="s">
        <v>126</v>
      </c>
    </row>
  </sheetData>
  <autoFilter ref="A1:AG4" xr:uid="{00000000-0009-0000-0000-000018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46E7BB2A-DA96-4C02-8AB9-2B0DB32ACB9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5B60CC11-E944-4E7C-8858-8A22D6D40AC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5D0054D1-8E06-48DF-B78D-BFFC496C191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08B1F23A-97BF-4B1F-8FEC-C2667203BDE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BA795680-E79B-4CAD-B05B-0B7FAA57B20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CFA00412-0A25-4488-A30D-08FCCA807027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B7141221-3B39-49E5-B447-C18CF1F23AE8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85546875" bestFit="1" customWidth="1"/>
    <col min="3" max="3" width="17.42578125" bestFit="1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">
      <c r="A5" s="141" t="s">
        <v>126</v>
      </c>
    </row>
  </sheetData>
  <autoFilter ref="A1:F5" xr:uid="{00000000-0009-0000-0000-000019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1A7045B4-C72F-4004-9155-2DF2875BCF4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4C2D6B88-91BC-49F9-A0E7-C64978032E6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91CF8E9E-D3F8-40AF-87AC-2BA6A36064D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6A393226-A14D-44BB-8862-1097C0B698B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E25226DC-FD63-4434-9B18-E6FCFC1151F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9888E0DD-540B-478E-B0AE-909ECAACFC58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B6A11272-EDAC-4854-80B4-DBB50C929A16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11" max="11" width="17.5703125" customWidth="1"/>
    <col min="17" max="25" width="14.42578125" customWidth="1"/>
  </cols>
  <sheetData>
    <row r="1" spans="1:37" s="231" customFormat="1" ht="63.75" x14ac:dyDescent="0.2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">
      <c r="A23" s="141" t="s">
        <v>126</v>
      </c>
    </row>
  </sheetData>
  <autoFilter ref="A1:AK23" xr:uid="{00000000-0009-0000-0000-00001A000000}"/>
  <customSheetViews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2145D54E-F3ED-4A15-809A-4702D11F97F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7BE4951C-D077-45C4-8766-F7D6F7D607FD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1"/>
      <autoFilter ref="A1:AK22" xr:uid="{60C5F910-943D-41AF-95D8-46ECBFCD9E11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3" xr:uid="{2905BB13-DCC1-42FB-955D-F8C42F7EB741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K23" xr:uid="{4688EFA9-A01C-4219-98EA-B62FEDD946C4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3F2373F1-DFEE-41EA-9EC9-F98B057A3FD8}"/>
    </customSheetView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871366C5-66D3-4349-9DF2-444B791BC377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5.7109375" customWidth="1"/>
    <col min="4" max="5" width="24.140625" customWidth="1"/>
    <col min="6" max="6" width="21.8554687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6.7109375" bestFit="1" customWidth="1"/>
    <col min="3" max="3" width="15.1406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6.140625" bestFit="1" customWidth="1"/>
    <col min="3" max="3" width="13.85546875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140625" bestFit="1" customWidth="1"/>
    <col min="3" max="3" width="15.1406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3.7109375" customWidth="1"/>
    <col min="7" max="7" width="22.28515625" bestFit="1" customWidth="1"/>
  </cols>
  <sheetData>
    <row r="1" spans="1:26" s="231" customFormat="1" ht="51" x14ac:dyDescent="0.2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">
      <c r="A21" s="141" t="s">
        <v>126</v>
      </c>
    </row>
  </sheetData>
  <autoFilter ref="A1:Z21" xr:uid="{00000000-0009-0000-0000-00001F000000}"/>
  <customSheetViews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B249741D-B8DA-47EE-BDCF-65AE02B069A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6570C6A2-5392-4F7D-A18C-10C3FAAB88C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19" xr:uid="{B1350787-E071-4C6E-8A38-8B9AA9859A40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2"/>
      <autoFilter ref="A1:Z21" xr:uid="{F855019B-20F0-42B3-B72A-F41C0C1DF3D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Z21" xr:uid="{49C3C97B-E4BF-4140-B720-485D70D9439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9E0E9809-ECC8-46A7-996E-1C0FBC85AEF1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0C131418-66BB-4E18-951B-0AA7E00B3484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4.7109375" customWidth="1"/>
    <col min="35" max="35" width="25.7109375" customWidth="1"/>
  </cols>
  <sheetData>
    <row r="1" spans="1:45" ht="15.75" customHeight="1" x14ac:dyDescent="0.2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2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">
      <c r="A6" s="141" t="s">
        <v>126</v>
      </c>
    </row>
  </sheetData>
  <autoFilter ref="A1:AS6" xr:uid="{00000000-0009-0000-0000-000020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14E8DC21-63E8-47EC-ADBF-ADC512F7944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7FFDDE8F-B33C-4AF0-B1BA-03CA2B9E296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EBAD6626-66F4-46BA-AED6-3B52B646683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38C054C8-6F19-4AD8-8D52-FEA6BE8D70B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23D599E3-4ED5-404C-A247-D2EE6A4407A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533A227A-5543-4792-9819-27D1C9A7A64B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2559F464-E8DD-4108-9052-1DA02296DEE7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">
      <c r="A6" s="141" t="s">
        <v>126</v>
      </c>
    </row>
  </sheetData>
  <autoFilter ref="A1:AA6" xr:uid="{00000000-0009-0000-0000-000021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3A6FCD3E-FE57-46AD-95F4-37554BCEE83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9D584862-C7DF-47BB-A985-69E10F51810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49B69802-5BD9-4EC8-B1C9-9665990313F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E8768002-2441-4F29-B21F-85C8763229E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F91D71A1-55A8-4543-8346-5C80596E334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188C7F11-8339-4E30-9316-A6C6F56FF058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EA7673FF-7D79-447A-8084-DDAF0522621A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140625" bestFit="1" customWidth="1"/>
    <col min="3" max="3" width="18.7109375" bestFit="1" customWidth="1"/>
  </cols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5.1406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">
      <c r="A4" s="141" t="s">
        <v>126</v>
      </c>
    </row>
  </sheetData>
  <autoFilter ref="A1:AA4" xr:uid="{00000000-0009-0000-0000-000023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D3388C16-4602-4534-9B9C-0CB77236132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3FBF1CB0-06F7-4B65-867B-2DD6DD3BB5D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25E1B6BA-7160-44CA-8C78-E63BEA49AAD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3AC45D9B-918A-4E9D-AAEF-04997FFC8F2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06D6EDE7-1B4F-48E6-9478-38185CBCEFD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31EA9F4D-20AE-4304-A362-A705AEF558ED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9257377E-11B3-436A-B749-32FE08F3558C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6" max="6" width="19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">
      <c r="A6" s="141" t="s">
        <v>126</v>
      </c>
    </row>
  </sheetData>
  <autoFilter ref="A1:G6" xr:uid="{00000000-0009-0000-0000-000024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16146AE9-8587-4ED5-B3A6-48D8A112D95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18153EB4-51D2-43A3-A978-002E39975D9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1DC52091-276E-4329-B3D5-D2AED22F249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DF7B80D8-045F-4E24-99D7-13C4BC73DD1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6B10F0EC-5AB8-4882-9EEA-C98CF66B6CE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983BCEFF-7AC8-4C60-A9AF-A620F8528FC1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A5C38F52-A29B-4857-9227-22C0EEC42BE2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5" ht="15.75" customHeight="1" x14ac:dyDescent="0.2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">
      <c r="A5" s="141" t="s">
        <v>126</v>
      </c>
    </row>
  </sheetData>
  <autoFilter ref="A1:L5" xr:uid="{00000000-0009-0000-0000-000026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37B0D9E7-A187-440B-B920-B041CAC8B36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4B039BC1-5592-4DBC-9B53-019CF1F57AA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AB807F1B-B34A-48BD-BFEA-4865FCFF1AA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C7C8E2CB-E763-44FA-B56D-3964510EF54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2C0961DC-3CA6-4245-8F44-8AAA9C1EC116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AB728ACB-5D37-4E50-B7B2-04985E7CEC05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BBF0BCE2-538E-45D8-AE72-AB671C496757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5" customWidth="1"/>
    <col min="2" max="2" width="25.7109375" bestFit="1" customWidth="1"/>
    <col min="3" max="3" width="15.140625" bestFit="1" customWidth="1"/>
  </cols>
  <sheetData>
    <row r="1" spans="1:23" ht="15.75" customHeight="1" x14ac:dyDescent="0.2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8.7109375" bestFit="1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2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">
      <c r="A10" s="141" t="s">
        <v>126</v>
      </c>
    </row>
  </sheetData>
  <autoFilter ref="A1:AG10" xr:uid="{00000000-0009-0000-0000-000028000000}"/>
  <customSheetViews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1E1ECC4B-A5E0-4E05-867D-4D5DE5EEF95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6B3A7EAA-4D4A-4C19-9F1F-2E3895949D9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C4FF282F-9E86-4BE1-8DD5-577FF3047BD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A2EBB4B1-D815-4ECB-8784-4B579E4514E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BC83670C-6745-4F6D-A8E7-965A8316501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950B40FF-A532-45AA-B575-81EA8C15471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F2E1D298-BD8B-4301-9388-9CC9033E1489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">
      <c r="A9" s="141" t="s">
        <v>126</v>
      </c>
    </row>
  </sheetData>
  <autoFilter ref="A1:I9" xr:uid="{00000000-0009-0000-0000-000029000000}"/>
  <customSheetViews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A996EAB8-91EF-4487-A022-A46287072DC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E921DBB0-93FF-47D0-BF40-17CC0C55D67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C9745C3E-B28C-4A6A-BCD8-69756A735AE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285A0CB4-1D90-4EA7-931E-5CD1964F22B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6F5E450C-11D6-40C6-BA1B-D4401C380B3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54844DB2-4760-4601-9D2A-421173ACF81C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5EB5C82D-1562-40CE-A0F8-1D9EA644ED4A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4" max="5" width="24.28515625" customWidth="1"/>
    <col min="6" max="6" width="29.14062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">
      <c r="A6" s="141" t="s">
        <v>126</v>
      </c>
    </row>
  </sheetData>
  <autoFilter ref="A1:F6" xr:uid="{00000000-0009-0000-0000-00002A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F9114631-82DA-4870-9086-C47F3BA5D0A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9E957C36-5E4C-488E-92E0-555F0127898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5C5FCCF1-68FE-463B-9A94-BD19B6C1C9CD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2"/>
      <autoFilter ref="A1:F6" xr:uid="{10B8AE6D-3B94-45AF-9F55-7EB6A90AF24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6" xr:uid="{CD8E84A1-43BC-47D3-B2BA-C7F90260FFD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77EC67A8-038F-40D5-8037-32B7B060C356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7AE4F32A-8D0F-41D5-A97E-D31DB08D7F0F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5703125" customWidth="1"/>
    <col min="2" max="2" width="27.28515625" bestFit="1" customWidth="1"/>
    <col min="3" max="3" width="17.42578125" bestFit="1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">
      <c r="A12" s="141" t="s">
        <v>126</v>
      </c>
    </row>
  </sheetData>
  <autoFilter ref="A1:T12" xr:uid="{00000000-0009-0000-0000-00002B000000}"/>
  <customSheetViews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90C21616-E6D0-464D-9B52-892B88D0BAE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C4DF2F0C-C097-42EF-B429-D46DD9E0493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6ED3DE86-D2B0-4C07-AC31-343E573F021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A5D5AE3F-E621-4B32-A4A6-8051E537C9C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BC446FF9-7759-4DAD-85E0-8F5771967E2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2BE40A95-373C-4304-9963-91E70D6D665E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34FCC030-86F0-4A52-B1B9-568CC3BE5D4A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</cols>
  <sheetData>
    <row r="1" spans="1:69" ht="76.5" x14ac:dyDescent="0.2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">
      <c r="A26" s="141" t="s">
        <v>126</v>
      </c>
    </row>
  </sheetData>
  <autoFilter ref="A1:BQ26" xr:uid="{00000000-0009-0000-0000-00002C000000}"/>
  <customSheetViews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37529EF5-0E2F-4692-892E-3C149D2C698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6229E738-A8E9-4C9F-A225-7E2C2A610FE3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AB647151-1E39-4A3F-87DE-F17BB66709E5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2"/>
      <autoFilter ref="A1:BQ26" xr:uid="{10AA5CFF-95D6-4C0E-BEF8-DE8C26BF1B78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3"/>
      <autoFilter ref="A1:BQ26" xr:uid="{EEAFF494-DED2-4694-AF12-F4B29ECB0939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906C13B3-1EF8-4E05-9E22-495A1D0F6010}"/>
    </customSheetView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60978C77-2962-45A7-BE53-38928F0478CB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85546875" customWidth="1"/>
    <col min="2" max="2" width="27.42578125" bestFit="1" customWidth="1"/>
    <col min="3" max="3" width="17.42578125" bestFit="1" customWidth="1"/>
    <col min="4" max="4" width="28.5703125" customWidth="1"/>
    <col min="5" max="5" width="31.28515625" customWidth="1"/>
    <col min="6" max="8" width="14.42578125" customWidth="1"/>
    <col min="9" max="9" width="18.7109375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">
      <c r="A36" s="141" t="s">
        <v>126</v>
      </c>
      <c r="D36" s="10" t="s">
        <v>3359</v>
      </c>
    </row>
  </sheetData>
  <autoFilter ref="A1:I36" xr:uid="{00000000-0009-0000-0000-00002D000000}"/>
  <customSheetViews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FCB79994-641E-449E-A94E-1DB9750A9E1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595D1DE8-8B26-4D52-A935-6A36F94BCE0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5" xr:uid="{4EF242AE-6323-4EA4-85E5-2BE51371377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2D8CAF1F-EAD5-4D52-8285-6BEDAA34389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6" xr:uid="{9133DC4A-7727-47A3-A256-E7D3B6AC9C06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AA7FADC8-2A34-436C-97C9-09EEC5EAB4D8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C340CAF7-75C5-4BC1-A93C-D0DCFF599B04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5703125" bestFit="1" customWidth="1"/>
    <col min="17" max="17" width="2.7109375" customWidth="1"/>
    <col min="19" max="19" width="2.7109375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">
      <c r="A42" s="141" t="s">
        <v>126</v>
      </c>
    </row>
  </sheetData>
  <autoFilter ref="A1:P42" xr:uid="{00000000-0009-0000-0000-00002E000000}"/>
  <customSheetViews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D5296BE5-B50B-456B-B1CB-2C5F4CC657D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993B26E9-375C-424A-A1C3-95ED129EC78C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1" xr:uid="{84F71E75-0435-4DA3-BECE-9ADCFE94A37B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P41" xr:uid="{D1E8B16E-E1D1-4D54-B7EA-7BAFCFB20364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3"/>
      <autoFilter ref="A1:P42" xr:uid="{30A17055-E0C6-421C-A8AD-4BB77E5FD913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5309FDB6-3FB2-43E6-BF1F-4CDDC03AF591}"/>
    </customSheetView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50B86150-D779-4724-9BB9-26DCC2C79A62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  <col min="14" max="14" width="2.7109375" customWidth="1"/>
    <col min="16" max="16" width="2.7109375" customWidth="1"/>
  </cols>
  <sheetData>
    <row r="1" spans="1:17" ht="63.75" x14ac:dyDescent="0.2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">
      <c r="A40" s="141" t="s">
        <v>126</v>
      </c>
    </row>
  </sheetData>
  <autoFilter ref="A1:M40" xr:uid="{00000000-0009-0000-0000-00002F000000}"/>
  <customSheetViews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6D2871BA-6526-404F-A814-FBF8C610D6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098122D0-C4D1-4A62-B82E-7014B36CDD9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39" xr:uid="{05EBE84E-DDE9-4C79-8EF4-36DB82ED77B2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M39" xr:uid="{E56E355C-9528-450C-A880-53525959138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M40" xr:uid="{B5483581-28D5-4CD2-ADA8-630B5F7C2B7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6E0607F6-3012-481D-A55B-5D8686D222A4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AF278173-F84F-4D1F-A5FF-A8C81A648679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4" max="4" width="31.5703125" bestFit="1" customWidth="1"/>
    <col min="5" max="5" width="48" bestFit="1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">
      <c r="A4" s="141" t="s">
        <v>126</v>
      </c>
    </row>
  </sheetData>
  <autoFilter ref="A1:E4" xr:uid="{00000000-0009-0000-0000-000030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BD9A536F-270D-4FC5-9293-2A25101FB12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EF5730E9-AB93-4430-BBF7-48A2EEE6768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1D0E45D1-4293-4C25-B760-2EF4757FBE4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5B8BD571-7A1D-4858-83CB-5ACA79FBF39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F4534261-897B-4C26-940F-3A61C509E55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472A5406-DA05-4ADA-8F59-183311D7B589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27CBD498-C6D3-4DC7-8AD8-D07060A3541C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0"/>
  <sheetViews>
    <sheetView workbookViewId="0">
      <pane xSplit="3" ySplit="1" topLeftCell="J124" activePane="bottomRight" state="frozen"/>
      <selection pane="topRight" activeCell="D1" sqref="D1"/>
      <selection pane="bottomLeft" activeCell="A2" sqref="A2"/>
      <selection pane="bottomRight" activeCell="N136" sqref="N136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</cols>
  <sheetData>
    <row r="1" spans="1:23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">
      <c r="A147" s="141" t="s">
        <v>126</v>
      </c>
      <c r="G147" s="35"/>
      <c r="H147" s="35"/>
      <c r="I147" s="35"/>
      <c r="J147" s="35"/>
      <c r="K147" s="35"/>
      <c r="L147" s="35"/>
      <c r="M147" s="35"/>
      <c r="N147" s="35"/>
      <c r="O147" s="35"/>
    </row>
    <row r="150" spans="1:23" ht="15.75" customHeight="1" x14ac:dyDescent="0.2">
      <c r="A150" s="603"/>
      <c r="B150" s="604"/>
      <c r="C150" s="87"/>
    </row>
  </sheetData>
  <autoFilter ref="A1:W147" xr:uid="{00000000-0009-0000-0000-000031000000}"/>
  <customSheetViews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B407C3DF-EE15-4A6C-A7C2-610280F7352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C5FF05B6-D0AB-4CB4-A2C8-7EA873F2741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W139" xr:uid="{9AE30375-C823-48BA-8D03-D8C3928C10B4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2"/>
      <autoFilter ref="A1:W139" xr:uid="{223A9EC2-57C0-4D68-B596-92D045805030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3"/>
      <autoFilter ref="A1:W139" xr:uid="{5E108EE1-54D7-49A1-A68E-E3ACBC9C5F14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F4B616FE-F968-4AAD-A821-4FF218995F5F}"/>
    </customSheetView>
    <customSheetView guid="{98DA130D-5B19-4E57-94F6-E4F7510EB936}" showAutoFilter="1">
      <pane xSplit="3" ySplit="1" topLeftCell="J124" activePane="bottomRight" state="frozen"/>
      <selection pane="bottomRight" activeCell="N136" sqref="N136"/>
      <pageMargins left="0.7" right="0.7" top="0.75" bottom="0.75" header="0.3" footer="0.3"/>
      <pageSetup orientation="portrait" r:id="rId5"/>
      <autoFilter ref="A1:W147" xr:uid="{F20E2EFB-D3AB-4793-8D8F-32DB3A7B4906}"/>
    </customSheetView>
  </customSheetViews>
  <hyperlinks>
    <hyperlink ref="A147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">
      <c r="A4" s="141" t="s">
        <v>126</v>
      </c>
    </row>
  </sheetData>
  <autoFilter ref="A1:U4" xr:uid="{00000000-0009-0000-0000-000032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6D5FD3AD-B563-4898-BF30-C32CDCA2C23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B48A2245-DA98-410D-A757-2ACB246B0E3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C81523A4-6562-470C-A41E-36B520EFDB2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DF1EE444-93FE-4EE8-B4B1-BD9CB24C7B4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7FA13AC9-797B-4AC2-91E4-05D6C287C5B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DFF7D21B-FAC1-426D-94BA-18A311904BA7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7935B8DF-7BF2-4DFE-8970-FB7C285302C4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28515625" bestFit="1" customWidth="1"/>
    <col min="3" max="3" width="15.140625" bestFit="1" customWidth="1"/>
    <col min="10" max="10" width="33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5.7109375" bestFit="1" customWidth="1"/>
    <col min="3" max="3" width="15.140625" bestFit="1" customWidth="1"/>
  </cols>
  <sheetData>
    <row r="1" spans="1:13" ht="15.75" customHeight="1" x14ac:dyDescent="0.2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10" max="10" width="66.42578125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5" x14ac:dyDescent="0.2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5" x14ac:dyDescent="0.2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5" x14ac:dyDescent="0.2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5" x14ac:dyDescent="0.2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5" x14ac:dyDescent="0.2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C2C44EE6-D3E3-46CC-9663-632DD8C60636}">
      <pageMargins left="0.7" right="0.7" top="0.75" bottom="0.75" header="0.3" footer="0.3"/>
      <pageSetup orientation="portrait" horizontalDpi="300" verticalDpi="300" r:id="rId2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5" x14ac:dyDescent="0.2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5" x14ac:dyDescent="0.2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5" x14ac:dyDescent="0.2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5" x14ac:dyDescent="0.2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5" x14ac:dyDescent="0.2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5" x14ac:dyDescent="0.2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5" x14ac:dyDescent="0.2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5" x14ac:dyDescent="0.2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5" x14ac:dyDescent="0.2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5" x14ac:dyDescent="0.2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5" x14ac:dyDescent="0.2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5" x14ac:dyDescent="0.2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">
      <c r="A14" s="10"/>
      <c r="B14" s="10"/>
      <c r="C14" s="10"/>
      <c r="D14" s="10"/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">
      <c r="A18" s="141" t="s">
        <v>126</v>
      </c>
    </row>
  </sheetData>
  <autoFilter ref="A1:R18" xr:uid="{00000000-0009-0000-0000-00003D000000}"/>
  <customSheetViews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F5E71A97-988F-45B1-8781-43CE4FD5E1C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D10C7F1E-A2B7-4E3F-9F10-8482751AD96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83ADB96A-4CBA-46AD-8412-6A26C389C8A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60C8CE6C-9DDE-45F8-9BFE-66264971A6E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9F24566F-5E61-45AD-A4DE-4BF44EA4E9F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0826E707-0D69-4C40-8499-45872C80ECC1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A9B40F61-F69F-4A2C-A6C4-125A823D8544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2578125" defaultRowHeight="15.75" customHeight="1" x14ac:dyDescent="0.2"/>
  <sheetData>
    <row r="1" spans="1:6" ht="15.75" customHeight="1" x14ac:dyDescent="0.2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1"/>
    </customSheetView>
    <customSheetView guid="{51BE0F53-C554-4DF9-915B-2EBB518A5BAC}">
      <pageMargins left="0.7" right="0.7" top="0.75" bottom="0.75" header="0.3" footer="0.3"/>
      <pageSetup orientation="portrait" r:id="rId2"/>
    </customSheetView>
    <customSheetView guid="{CF65BC3F-B889-4A76-84AD-A182E3F75B70}">
      <pageMargins left="0.7" right="0.7" top="0.75" bottom="0.75" header="0.3" footer="0.3"/>
      <pageSetup orientation="portrait" r:id="rId3"/>
    </customSheetView>
    <customSheetView guid="{BB892C78-2728-4C3D-9118-88A7ABDCD3F6}" showPageBreaks="1">
      <pageMargins left="0.7" right="0.7" top="0.75" bottom="0.75" header="0.3" footer="0.3"/>
      <pageSetup orientation="portrait" r:id="rId4"/>
    </customSheetView>
    <customSheetView guid="{98DA130D-5B19-4E57-94F6-E4F7510EB936}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0"/>
  <sheetViews>
    <sheetView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A49" sqref="A49:V49"/>
    </sheetView>
  </sheetViews>
  <sheetFormatPr defaultColWidth="14.42578125" defaultRowHeight="15.75" customHeight="1" x14ac:dyDescent="0.2"/>
  <cols>
    <col min="1" max="1" width="12.28515625" bestFit="1" customWidth="1"/>
    <col min="2" max="2" width="27.140625" bestFit="1" customWidth="1"/>
    <col min="3" max="3" width="22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">
      <c r="A51" s="318" t="s">
        <v>5004</v>
      </c>
      <c r="B51" s="318" t="s">
        <v>5005</v>
      </c>
      <c r="C51" s="318" t="s">
        <v>108</v>
      </c>
      <c r="D51" s="333" t="s">
        <v>258</v>
      </c>
      <c r="E51" s="333" t="s">
        <v>226</v>
      </c>
      <c r="F51" s="333" t="s">
        <v>226</v>
      </c>
      <c r="G51" s="333" t="s">
        <v>258</v>
      </c>
      <c r="H51" s="321" t="s">
        <v>2719</v>
      </c>
      <c r="I51" s="323" t="s">
        <v>308</v>
      </c>
      <c r="J51" s="323" t="s">
        <v>226</v>
      </c>
      <c r="K51" s="323" t="s">
        <v>226</v>
      </c>
      <c r="L51" s="319" t="s">
        <v>5053</v>
      </c>
      <c r="M51" s="319" t="s">
        <v>5054</v>
      </c>
      <c r="N51" s="319" t="s">
        <v>941</v>
      </c>
      <c r="O51" s="320" t="s">
        <v>5016</v>
      </c>
      <c r="P51" s="320" t="s">
        <v>308</v>
      </c>
      <c r="Q51" s="334" t="s">
        <v>1230</v>
      </c>
      <c r="R51" s="323" t="s">
        <v>226</v>
      </c>
    </row>
    <row r="52" spans="1:18" ht="15.75" customHeight="1" x14ac:dyDescent="0.2">
      <c r="A52" s="318" t="s">
        <v>5008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5060</v>
      </c>
      <c r="M52" s="319" t="s">
        <v>5059</v>
      </c>
      <c r="N52" s="319" t="s">
        <v>706</v>
      </c>
      <c r="O52" s="320" t="s">
        <v>5029</v>
      </c>
      <c r="P52" s="320" t="s">
        <v>226</v>
      </c>
      <c r="Q52" s="334" t="s">
        <v>4910</v>
      </c>
      <c r="R52" s="323" t="s">
        <v>226</v>
      </c>
    </row>
    <row r="53" spans="1:18" ht="15.75" customHeight="1" x14ac:dyDescent="0.2">
      <c r="A53" s="341" t="s">
        <v>5142</v>
      </c>
      <c r="B53" s="341" t="s">
        <v>5155</v>
      </c>
      <c r="C53" s="341" t="s">
        <v>108</v>
      </c>
      <c r="D53" s="333" t="s">
        <v>258</v>
      </c>
      <c r="E53" s="333" t="s">
        <v>226</v>
      </c>
      <c r="F53" s="333" t="s">
        <v>226</v>
      </c>
      <c r="G53" s="333" t="s">
        <v>226</v>
      </c>
      <c r="H53" s="333" t="s">
        <v>2719</v>
      </c>
      <c r="I53" s="323" t="s">
        <v>226</v>
      </c>
      <c r="J53" s="323" t="s">
        <v>226</v>
      </c>
      <c r="K53" s="323" t="s">
        <v>226</v>
      </c>
      <c r="L53" s="323" t="s">
        <v>5157</v>
      </c>
      <c r="M53" s="323" t="s">
        <v>5148</v>
      </c>
      <c r="N53" s="323" t="s">
        <v>941</v>
      </c>
      <c r="O53" s="334" t="s">
        <v>5160</v>
      </c>
      <c r="P53" s="320" t="s">
        <v>226</v>
      </c>
      <c r="Q53" s="334" t="s">
        <v>2866</v>
      </c>
      <c r="R53" s="323" t="s">
        <v>226</v>
      </c>
    </row>
    <row r="54" spans="1:18" ht="15.75" customHeight="1" x14ac:dyDescent="0.2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3785</v>
      </c>
      <c r="I54" s="323" t="s">
        <v>226</v>
      </c>
      <c r="J54" s="323" t="s">
        <v>226</v>
      </c>
      <c r="K54" s="323" t="s">
        <v>226</v>
      </c>
      <c r="L54" s="323" t="s">
        <v>5158</v>
      </c>
      <c r="M54" s="323" t="s">
        <v>5148</v>
      </c>
      <c r="N54" s="323" t="s">
        <v>941</v>
      </c>
      <c r="O54" s="334" t="s">
        <v>5161</v>
      </c>
      <c r="P54" s="320" t="s">
        <v>226</v>
      </c>
      <c r="Q54" s="334" t="s">
        <v>1416</v>
      </c>
      <c r="R54" s="323" t="s">
        <v>226</v>
      </c>
    </row>
    <row r="55" spans="1:18" ht="15.75" customHeight="1" x14ac:dyDescent="0.2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258</v>
      </c>
      <c r="H55" s="333" t="s">
        <v>3846</v>
      </c>
      <c r="I55" s="323" t="s">
        <v>226</v>
      </c>
      <c r="J55" s="323" t="s">
        <v>226</v>
      </c>
      <c r="K55" s="323" t="s">
        <v>226</v>
      </c>
      <c r="L55" s="323" t="s">
        <v>5159</v>
      </c>
      <c r="M55" s="323" t="s">
        <v>5148</v>
      </c>
      <c r="N55" s="323" t="s">
        <v>941</v>
      </c>
      <c r="O55" s="334" t="s">
        <v>5162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">
      <c r="A56" s="377" t="s">
        <v>5358</v>
      </c>
      <c r="B56" s="341" t="s">
        <v>5359</v>
      </c>
      <c r="C56" s="369" t="s">
        <v>108</v>
      </c>
      <c r="D56" s="410" t="s">
        <v>258</v>
      </c>
      <c r="E56" s="333" t="s">
        <v>226</v>
      </c>
      <c r="F56" s="333" t="s">
        <v>226</v>
      </c>
      <c r="G56" s="333" t="s">
        <v>258</v>
      </c>
      <c r="H56" s="321" t="s">
        <v>2719</v>
      </c>
      <c r="I56" s="323" t="s">
        <v>226</v>
      </c>
      <c r="J56" s="323" t="s">
        <v>226</v>
      </c>
      <c r="K56" s="323" t="s">
        <v>226</v>
      </c>
      <c r="L56" s="356" t="s">
        <v>5363</v>
      </c>
      <c r="M56" s="356" t="s">
        <v>5364</v>
      </c>
      <c r="N56" s="323" t="s">
        <v>941</v>
      </c>
      <c r="O56" s="382" t="s">
        <v>5365</v>
      </c>
      <c r="P56" s="320" t="s">
        <v>226</v>
      </c>
      <c r="Q56" s="334" t="s">
        <v>916</v>
      </c>
      <c r="R56" s="323" t="s">
        <v>226</v>
      </c>
    </row>
    <row r="57" spans="1:18" ht="15.75" customHeight="1" x14ac:dyDescent="0.2">
      <c r="A57" s="373" t="s">
        <v>5355</v>
      </c>
      <c r="B57" s="373" t="s">
        <v>5357</v>
      </c>
      <c r="C57" s="373" t="s">
        <v>108</v>
      </c>
      <c r="D57" s="411" t="s">
        <v>258</v>
      </c>
      <c r="E57" s="411" t="s">
        <v>226</v>
      </c>
      <c r="F57" s="411" t="s">
        <v>226</v>
      </c>
      <c r="G57" s="411" t="s">
        <v>258</v>
      </c>
      <c r="H57" s="412" t="s">
        <v>2719</v>
      </c>
      <c r="I57" s="413" t="s">
        <v>308</v>
      </c>
      <c r="J57" s="413" t="s">
        <v>226</v>
      </c>
      <c r="K57" s="413" t="s">
        <v>226</v>
      </c>
      <c r="L57" s="413" t="s">
        <v>5060</v>
      </c>
      <c r="M57" s="413" t="s">
        <v>5059</v>
      </c>
      <c r="N57" s="413" t="s">
        <v>706</v>
      </c>
      <c r="O57" s="414" t="s">
        <v>5029</v>
      </c>
      <c r="P57" s="415" t="s">
        <v>226</v>
      </c>
      <c r="Q57" s="414" t="s">
        <v>4910</v>
      </c>
      <c r="R57" s="384" t="s">
        <v>226</v>
      </c>
    </row>
    <row r="58" spans="1:18" ht="15.75" customHeight="1" x14ac:dyDescent="0.2">
      <c r="A58" s="141" t="s">
        <v>126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60" spans="1:18" ht="15.75" customHeight="1" x14ac:dyDescent="0.2">
      <c r="A60" s="353"/>
    </row>
  </sheetData>
  <autoFilter ref="A1:R58" xr:uid="{00000000-0009-0000-0000-00003F000000}"/>
  <customSheetViews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AEFE8364-946C-4F12-8A88-2B120F2DA50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8D31823A-904E-4390-AE4E-11CE5CD49339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1"/>
      <autoFilter ref="A1:R56" xr:uid="{2F6A1A7A-2115-40E5-84CD-2DC0428AE199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50BE74B5-43E5-42D5-9FBD-029A2204637C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3"/>
      <autoFilter ref="A1:R58" xr:uid="{A24F3347-1291-4261-B13E-E4549A5EB479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226AB814-DCEF-4557-965C-F8FDC377E797}"/>
    </customSheetView>
    <customSheetView guid="{98DA130D-5B19-4E57-94F6-E4F7510EB936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5"/>
      <autoFilter ref="A1:R58" xr:uid="{C9AC5CE1-4442-4A37-9BAF-41155B474C82}"/>
    </customSheetView>
  </customSheetViews>
  <hyperlinks>
    <hyperlink ref="A51" location="PagesList!A1" display="Go To PageList" xr:uid="{00000000-0004-0000-3F00-000000000000}"/>
    <hyperlink ref="A58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2578125" defaultRowHeight="15.75" customHeight="1" x14ac:dyDescent="0.2"/>
  <cols>
    <col min="1" max="1" width="14.7109375" customWidth="1"/>
    <col min="2" max="2" width="27.140625" bestFit="1" customWidth="1"/>
    <col min="3" max="3" width="18.7109375" bestFit="1" customWidth="1"/>
    <col min="17" max="17" width="25.5703125" customWidth="1"/>
  </cols>
  <sheetData>
    <row r="1" spans="1:23" ht="63.75" x14ac:dyDescent="0.2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63A93106-6D84-4D36-A66C-8E892AE6025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07AF94FA-3BD1-4E96-AB4F-EA8AC328A04E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1"/>
      <autoFilter ref="A1:T34" xr:uid="{840A43B0-9622-4D32-A118-8B3DB2DD2692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5" xr:uid="{D41643A6-CC99-44A1-B19B-A1B703F319F2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3"/>
      <autoFilter ref="A1:T37" xr:uid="{782330B3-968A-42B2-AACD-3E4D9D8FA78E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4"/>
      <autoFilter ref="A1:T37" xr:uid="{E9E46855-FFA4-4331-8853-EEA75B4847EF}"/>
    </customSheetView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5"/>
      <autoFilter ref="A1:T37" xr:uid="{090AD7C7-A462-487E-AE67-BB9A061058BC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2.140625" bestFit="1" customWidth="1"/>
  </cols>
  <sheetData>
    <row r="1" spans="1:29" s="231" customFormat="1" ht="51" x14ac:dyDescent="0.2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">
      <c r="A17" s="141" t="s">
        <v>126</v>
      </c>
    </row>
  </sheetData>
  <autoFilter ref="A1:AC17" xr:uid="{00000000-0009-0000-0000-000041000000}"/>
  <customSheetViews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1D16D74D-3518-4DE2-8394-15412D75012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43842F9A-7E8C-44FC-8BB3-4A10629ADAF8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1"/>
      <autoFilter ref="A1:AC15" xr:uid="{6B4080CA-FE26-42D2-B40B-5C8A91A0C47B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59FCBE21-DDFC-4CC1-8551-B2B42EE47763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3"/>
      <autoFilter ref="A1:AC17" xr:uid="{B173D49F-BE93-445D-88B6-098387B96AED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594312FA-2F53-417E-956F-BEF3418C79D0}"/>
    </customSheetView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97A79E5F-A611-47DB-982B-869F27EA2288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2578125" defaultRowHeight="15.75" customHeight="1" x14ac:dyDescent="0.2"/>
  <cols>
    <col min="1" max="1" width="14" customWidth="1"/>
    <col min="2" max="2" width="27.140625" bestFit="1" customWidth="1"/>
    <col min="3" max="3" width="23.140625" bestFit="1" customWidth="1"/>
    <col min="12" max="12" width="19.85546875" customWidth="1"/>
  </cols>
  <sheetData>
    <row r="1" spans="1:22" ht="51" x14ac:dyDescent="0.2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E4F517C6-08E8-4ECB-AEF6-EF00A312C22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A37899B7-3770-4B48-99D5-989C8DCBD817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1"/>
      <autoFilter ref="A1:V47" xr:uid="{F15F7DA5-0745-4AA7-9B10-018507B20697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DA6B2BB7-210F-4B71-BE66-D100FB6AF8FB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3"/>
      <autoFilter ref="A1:V52" xr:uid="{CB66EC3B-DED6-4F1A-B932-20E5BF352F44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4"/>
      <autoFilter ref="A1:V52" xr:uid="{DA738BAC-60A7-4C24-82A6-05B62E289BC0}"/>
    </customSheetView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1E6F30D0-C8AB-4EAB-9BEE-58AA4B3B19C7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0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140625" bestFit="1" customWidth="1"/>
    <col min="3" max="3" width="23.140625" bestFit="1" customWidth="1" collapsed="1"/>
    <col min="4" max="9" width="14.42578125" hidden="1" customWidth="1" outlineLevel="1"/>
    <col min="10" max="10" width="20.85546875" customWidth="1"/>
    <col min="11" max="11" width="20.5703125" customWidth="1"/>
    <col min="14" max="14" width="20.140625" customWidth="1"/>
    <col min="16" max="16" width="14.42578125" collapsed="1"/>
    <col min="17" max="23" width="14.42578125" hidden="1" customWidth="1" outlineLevel="1"/>
    <col min="24" max="24" width="2.7109375" customWidth="1"/>
    <col min="26" max="26" width="2.7109375" customWidth="1"/>
    <col min="27" max="27" width="20.42578125" bestFit="1" customWidth="1"/>
    <col min="28" max="28" width="19.85546875" bestFit="1" customWidth="1"/>
    <col min="29" max="29" width="21.28515625" customWidth="1"/>
    <col min="30" max="30" width="20" bestFit="1" customWidth="1"/>
    <col min="31" max="34" width="21" bestFit="1" customWidth="1"/>
  </cols>
  <sheetData>
    <row r="1" spans="1:34" s="231" customFormat="1" ht="51" x14ac:dyDescent="0.2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">
      <c r="A30" s="141" t="s">
        <v>126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</row>
  </sheetData>
  <autoFilter ref="A1:W30" xr:uid="{00000000-0009-0000-0000-000043000000}"/>
  <customSheetViews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53E29476-DB8B-4DD6-9E5D-6CE14B5C180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06B58068-1228-44C7-8D95-1CA6FDFBF5DE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1"/>
      <autoFilter ref="A1:W28" xr:uid="{B36808E7-988F-4D44-9A58-973075F71C53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2"/>
      <autoFilter ref="A1:W28" xr:uid="{E2002B9F-5AF0-4724-9BA7-79E313AF77A9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3"/>
      <autoFilter ref="A1:W30" xr:uid="{DD899B3E-AFAD-49F3-8703-577E8283ED6C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3EBB8EB3-8A5C-450C-9772-FE6222721A8F}"/>
    </customSheetView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5"/>
      <autoFilter ref="A1:W30" xr:uid="{DE2A4590-2742-41EE-A407-716613C755F0}"/>
    </customSheetView>
  </customSheetViews>
  <hyperlinks>
    <hyperlink ref="A30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18"/>
  <sheetViews>
    <sheetView tabSelected="1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W19" sqref="W19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  <col min="16" max="16" width="17.7109375" bestFit="1" customWidth="1"/>
    <col min="18" max="18" width="19.7109375" bestFit="1" customWidth="1"/>
    <col min="20" max="20" width="16.85546875" bestFit="1" customWidth="1"/>
    <col min="24" max="24" width="19.42578125" bestFit="1" customWidth="1"/>
  </cols>
  <sheetData>
    <row r="1" spans="1:24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">
      <c r="A15" s="603" t="s">
        <v>6412</v>
      </c>
      <c r="B15" s="604" t="s">
        <v>6413</v>
      </c>
      <c r="C15" s="87" t="s">
        <v>6416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2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5857</v>
      </c>
    </row>
    <row r="16" spans="1:24" ht="15.75" customHeight="1" x14ac:dyDescent="0.2">
      <c r="A16" s="603" t="s">
        <v>6412</v>
      </c>
      <c r="B16" s="604" t="s">
        <v>6413</v>
      </c>
      <c r="C16" s="87" t="s">
        <v>6416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5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5844</v>
      </c>
    </row>
    <row r="17" spans="1:24" ht="15.75" customHeight="1" x14ac:dyDescent="0.2">
      <c r="A17" s="603" t="s">
        <v>6412</v>
      </c>
      <c r="B17" s="604" t="s">
        <v>6413</v>
      </c>
      <c r="C17" s="87" t="s">
        <v>6416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6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">
      <c r="A18" s="141" t="s">
        <v>126</v>
      </c>
      <c r="G18" s="35"/>
      <c r="H18" s="35"/>
      <c r="I18" s="35"/>
      <c r="J18" s="35"/>
      <c r="K18" s="35"/>
      <c r="L18" s="35"/>
      <c r="M18" s="35"/>
      <c r="N18" s="35"/>
      <c r="O18" s="35"/>
      <c r="S18" s="35"/>
    </row>
  </sheetData>
  <autoFilter ref="A1:X18" xr:uid="{00000000-0009-0000-0000-000044000000}"/>
  <customSheetViews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1"/>
      <autoFilter ref="A1:X15" xr:uid="{13C7BB98-89C7-4AA2-9955-0E77DC5F8783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F3B1571D-B7DB-4673-9040-4E0808B287A6}"/>
    </customSheetView>
    <customSheetView guid="{98DA130D-5B19-4E57-94F6-E4F7510EB936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276F4B88-B27D-402A-832E-80313F5BFFF9}"/>
    </customSheetView>
  </customSheetViews>
  <hyperlinks>
    <hyperlink ref="A18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3.140625" bestFit="1" customWidth="1"/>
    <col min="4" max="8" width="15.7109375" customWidth="1"/>
    <col min="9" max="9" width="15.5703125" customWidth="1"/>
    <col min="10" max="10" width="23" customWidth="1"/>
    <col min="11" max="13" width="15.7109375" customWidth="1"/>
    <col min="14" max="14" width="15" customWidth="1"/>
    <col min="15" max="15" width="11.42578125" customWidth="1"/>
    <col min="16" max="16" width="35.5703125" customWidth="1"/>
    <col min="17" max="17" width="14.85546875" customWidth="1"/>
    <col min="18" max="18" width="47.85546875" customWidth="1"/>
    <col min="19" max="19" width="19.140625" customWidth="1"/>
    <col min="20" max="20" width="18" customWidth="1"/>
    <col min="21" max="21" width="15.5703125" customWidth="1"/>
    <col min="22" max="22" width="15.85546875" customWidth="1"/>
    <col min="23" max="23" width="21.85546875" customWidth="1"/>
    <col min="24" max="24" width="15.140625" customWidth="1"/>
  </cols>
  <sheetData>
    <row r="1" spans="1:24" s="231" customFormat="1" ht="38.25" x14ac:dyDescent="0.2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D6A90EC1-57EE-4E3F-83A8-AE35AD80D629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751509E4-6754-43C7-9E78-19E0D57865A5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1"/>
      <autoFilter ref="A1:X105" xr:uid="{ABF9681A-2539-48B5-98FA-F6F29C6A70D3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F8BD589B-F99A-423A-9D77-39812E46C88B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3"/>
      <autoFilter ref="A1:X108" xr:uid="{062AC37C-6299-40CC-A52B-DFCEC3E5D73C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8CB447BD-482C-409C-B1E6-B42948650EF9}">
        <filterColumn colId="1">
          <filters>
            <filter val="MI WC Regression"/>
          </filters>
        </filterColumn>
      </autoFilter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X108" xr:uid="{CE97266B-1A7C-4D22-B908-DB4CBB371D9B}"/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4.42578125" customWidth="1"/>
    <col min="12" max="12" width="28.5703125" customWidth="1"/>
  </cols>
  <sheetData>
    <row r="1" spans="1:16" ht="15.75" customHeight="1" x14ac:dyDescent="0.2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">
      <c r="A8" s="141" t="s">
        <v>126</v>
      </c>
    </row>
  </sheetData>
  <autoFilter ref="A1:P8" xr:uid="{00000000-0009-0000-0000-000046000000}"/>
  <customSheetViews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F529AE90-162C-44D4-8933-418E01AF055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5AEFE63F-5325-4750-980D-DA1431D0AB83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21DA1569-0512-49A3-AAFE-469A4A7403AA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DB6C91AC-98A2-4D86-845B-3F10102FCC9F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CF1B3B99-BA6F-491C-B9A3-9CD58FA0A1BC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29DF15B1-40EB-4D98-85EF-E89D7F506459}"/>
    </customSheetView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D1114AA9-2A57-452D-B1D2-495097586103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3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T4" sqref="T4"/>
    </sheetView>
  </sheetViews>
  <sheetFormatPr defaultColWidth="14.42578125" defaultRowHeight="15.75" customHeight="1" x14ac:dyDescent="0.2"/>
  <cols>
    <col min="1" max="1" width="14.7109375" customWidth="1"/>
    <col min="2" max="2" width="27" bestFit="1" customWidth="1"/>
    <col min="3" max="3" width="21" bestFit="1" customWidth="1"/>
    <col min="18" max="18" width="18.42578125" customWidth="1"/>
    <col min="28" max="28" width="14.42578125" customWidth="1"/>
  </cols>
  <sheetData>
    <row r="1" spans="1:28" s="231" customFormat="1" ht="51" x14ac:dyDescent="0.2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">
      <c r="A13" s="141" t="s">
        <v>126</v>
      </c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</row>
  </sheetData>
  <autoFilter ref="A1:AA13" xr:uid="{00000000-0009-0000-0000-000047000000}"/>
  <customSheetViews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75E870E6-121F-4955-8144-3C4E28DE35E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20735032-5380-464F-8A66-1E515C35CFEF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1"/>
      <autoFilter ref="A1:AA13" xr:uid="{1D0F4E72-41DB-4D50-AAAA-E0AC7DF74399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82AC492C-7612-49B2-BE0A-01F9021780E8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9D404D2E-27DE-4492-99F2-2A05EFD70D32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AE2A4A0A-4AF8-4475-8E9B-7C7AD97900F8}"/>
    </customSheetView>
    <customSheetView guid="{98DA130D-5B19-4E57-94F6-E4F7510EB936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320EDA99-8461-484A-8DF0-E0064A754149}"/>
    </customSheetView>
  </customSheetViews>
  <hyperlinks>
    <hyperlink ref="A13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2578125" defaultRowHeight="15.75" customHeight="1" x14ac:dyDescent="0.2"/>
  <cols>
    <col min="1" max="1" width="14" bestFit="1" customWidth="1"/>
    <col min="2" max="2" width="20.140625" bestFit="1" customWidth="1"/>
    <col min="3" max="3" width="17.42578125" bestFit="1" customWidth="1"/>
  </cols>
  <sheetData>
    <row r="1" spans="1:22" s="231" customFormat="1" ht="51" x14ac:dyDescent="0.2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EBAC7FF6-0E02-4A91-913A-2D11C0D7CB4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F600E95B-F2F0-4486-8A58-613728B8A62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V18" xr:uid="{68AD76CB-27DF-42BE-BF6A-CEA0A466019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67E09C39-D122-4D27-9F94-A1AA5DDC6917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3"/>
      <autoFilter ref="A1:V19" xr:uid="{A6417FA8-2A4E-4E0E-BAED-7FD3DCBBCDC9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6CDE147F-21CD-4775-997E-8E7B7A87D1F3}"/>
    </customSheetView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5"/>
      <autoFilter ref="A1:V19" xr:uid="{4BF3E978-CD23-426F-BBE2-47F1C6E8E7FA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2.28515625" bestFit="1" customWidth="1"/>
    <col min="3" max="3" width="18.7109375" bestFit="1" customWidth="1"/>
    <col min="4" max="4" width="14.28515625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">
      <c r="A6" s="141" t="s">
        <v>126</v>
      </c>
    </row>
  </sheetData>
  <autoFilter ref="A1:E6" xr:uid="{00000000-0009-0000-0000-000049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23994A63-2661-4854-8ACC-8D39438C302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EF3B2784-36C3-41D3-BEAA-8220C5F6D97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BCC73546-EF16-4929-AAC1-70634F3B5BD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04DDC070-C026-46CB-A8D3-989672A4540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D23DE347-855C-4AD0-8060-E8F240241B6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3A3EEDBC-C7D8-40E1-8D0B-87A22ABC234D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CD7DAE12-B29D-458E-A777-D6970F800E11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7.42578125" bestFit="1" customWidth="1"/>
    <col min="4" max="4" width="20.28515625" bestFit="1" customWidth="1"/>
    <col min="5" max="5" width="22.42578125" bestFit="1" customWidth="1"/>
    <col min="6" max="6" width="21.28515625" bestFit="1" customWidth="1"/>
    <col min="7" max="7" width="37.28515625" bestFit="1" customWidth="1"/>
    <col min="8" max="8" width="26.42578125" bestFit="1" customWidth="1"/>
    <col min="9" max="9" width="25.710937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">
      <c r="A4" s="141" t="s">
        <v>126</v>
      </c>
    </row>
  </sheetData>
  <autoFilter ref="A1:I4" xr:uid="{00000000-0009-0000-0000-00004A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3692B579-9D6A-46FB-8213-9FB00CC8E4F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F5D5D238-7CCB-4F78-A89E-618FF10604E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BE1144F5-E6CD-47C8-8EF0-995C951C0F5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E8A5AB43-478A-4049-8225-74C2EB56612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55E05350-A253-43EB-8626-A7AAE47E52D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9D1243B9-DE0D-46CA-8524-636A898E61F5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CBFFEAC2-CACA-473B-BEF8-C2B9AC6B4A20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8.710937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15" s="231" customFormat="1" ht="51" x14ac:dyDescent="0.2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">
      <c r="A65" s="141" t="s">
        <v>126</v>
      </c>
    </row>
  </sheetData>
  <autoFilter ref="A1:O65" xr:uid="{00000000-0009-0000-0000-00004C000000}"/>
  <customSheetViews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5AAAF81F-AB8E-4084-A16F-48043BB4B84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8A0D81BF-B6FB-4A9E-8B69-B3C7B3322481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1"/>
      <autoFilter ref="A1:O65" xr:uid="{0C524BE1-20CE-4A17-A1ED-2BF1F5A78C47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D93D1B36-7D65-47A3-AEA9-C8D7DAB6BDBD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3"/>
      <autoFilter ref="A1:O65" xr:uid="{1F6E9660-7730-4680-A367-781D9AF51A73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4"/>
      <autoFilter ref="A1:O65" xr:uid="{61B93ADD-891C-4992-BAFE-1C40A2D30F74}"/>
    </customSheetView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0370BFBB-82A4-408A-8868-9DE9F9ADBB12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2578125" defaultRowHeight="15.75" customHeight="1" outlineLevelCol="1" x14ac:dyDescent="0.2"/>
  <cols>
    <col min="1" max="1" width="15" customWidth="1"/>
    <col min="2" max="2" width="28" bestFit="1" customWidth="1"/>
    <col min="3" max="3" width="22.140625" bestFit="1" customWidth="1"/>
    <col min="4" max="5" width="23.85546875" customWidth="1"/>
    <col min="8" max="11" width="14.42578125" customWidth="1" outlineLevel="1"/>
    <col min="12" max="12" width="7" customWidth="1" outlineLevel="1"/>
    <col min="13" max="13" width="14.5703125" customWidth="1" outlineLevel="1"/>
    <col min="14" max="14" width="14.42578125" customWidth="1" outlineLevel="1"/>
    <col min="15" max="15" width="11" customWidth="1" outlineLevel="1"/>
    <col min="16" max="23" width="14.42578125" customWidth="1" outlineLevel="1"/>
    <col min="24" max="24" width="2.7109375" customWidth="1"/>
    <col min="25" max="25" width="14.140625" customWidth="1"/>
    <col min="26" max="26" width="2.7109375" customWidth="1"/>
    <col min="27" max="27" width="16.28515625" customWidth="1"/>
    <col min="29" max="29" width="2.7109375" customWidth="1"/>
    <col min="32" max="32" width="2.7109375" customWidth="1"/>
  </cols>
  <sheetData>
    <row r="1" spans="1:34" s="231" customFormat="1" ht="54" customHeight="1" x14ac:dyDescent="0.2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">
      <c r="A381" s="141" t="s">
        <v>126</v>
      </c>
    </row>
  </sheetData>
  <autoFilter ref="A1:W381" xr:uid="{00000000-0009-0000-0000-00004D000000}"/>
  <customSheetViews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1"/>
      <autoFilter ref="A1:V359" xr:uid="{2AAB79CC-6CCF-4944-8BA8-230DC9FC7ECD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38AFA3AB-C5CC-4D52-8231-9F3030E93549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2"/>
      <autoFilter ref="A1:AH358" xr:uid="{A6B3BAE6-2DFA-4E93-9DC5-627FA8ED9A8B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3"/>
      <autoFilter ref="A1:W373" xr:uid="{0CE12E90-E414-4FF9-97D9-A5A504276D70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4"/>
      <autoFilter ref="A1:W381" xr:uid="{1952220A-7288-4ED1-B55B-BF4F2E27EE75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5"/>
      <autoFilter ref="A1:W381" xr:uid="{2CBD9DCE-76BD-4790-83DA-4660806A9472}"/>
    </customSheetView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6"/>
      <autoFilter ref="A1:W381" xr:uid="{5F725464-B822-4FD2-ACC1-03762AEA86DF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2578125" defaultRowHeight="15.75" customHeight="1" x14ac:dyDescent="0.2"/>
  <cols>
    <col min="1" max="1" width="14.42578125" customWidth="1"/>
    <col min="2" max="2" width="28" bestFit="1" customWidth="1"/>
    <col min="3" max="3" width="21.7109375" customWidth="1"/>
    <col min="4" max="4" width="20.85546875" customWidth="1"/>
    <col min="5" max="5" width="21.140625" bestFit="1" customWidth="1"/>
    <col min="6" max="6" width="34" bestFit="1" customWidth="1"/>
    <col min="7" max="7" width="31.42578125" bestFit="1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2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2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2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2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2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5B0EF64C-D8D5-49A4-979F-831811BA216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8C4FEA2F-BA51-447E-B057-32E139FFA0BE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1"/>
      <autoFilter ref="A1:G686" xr:uid="{0D191C5B-DEC4-4A2F-885E-0FBC8B7E4FAA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2"/>
      <autoFilter ref="A1:G723" xr:uid="{63BACFCD-97C5-491A-BD40-60696AB8CFB1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3"/>
      <autoFilter ref="A1:G757" xr:uid="{DB90CD3F-C91F-4DF3-A2E5-A68467E6090A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4"/>
      <autoFilter ref="A1:G757" xr:uid="{744295C1-11A6-4396-BBDD-5760503DCD74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2A44CFF6-FDD7-4ECE-80E0-CEBC4D7FF06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2578125" defaultRowHeight="15.75" customHeight="1" x14ac:dyDescent="0.2"/>
  <cols>
    <col min="1" max="1" width="14.5703125" customWidth="1"/>
    <col min="2" max="2" width="28" bestFit="1" customWidth="1"/>
    <col min="3" max="3" width="17.425781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">
      <c r="A77" s="141" t="s">
        <v>126</v>
      </c>
    </row>
  </sheetData>
  <autoFilter ref="A1:I77" xr:uid="{00000000-0009-0000-0000-00004F000000}"/>
  <customSheetViews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BAB9D9A2-407C-49AE-9EA8-AA8054B26CB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22F15A0C-48FC-444C-9DAD-32B4EEE7D667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1"/>
      <autoFilter ref="A1:I73" xr:uid="{DCBDFD84-24B3-4D80-8E10-9397355FBE4D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2"/>
      <autoFilter ref="A1:I75" xr:uid="{6562726F-623C-47B2-A5F4-5FBCB0087183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3"/>
      <autoFilter ref="A1:I77" xr:uid="{06F9BB9B-4E25-45FE-85F3-E950BD4AF228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2B8D3B4E-B5D8-4A4E-AEC8-0DBBB3E1EA5E}"/>
    </customSheetView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2C8AC61C-5DD7-4FDC-A91B-19C0B7EEFE6E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2578125" defaultRowHeight="15.75" customHeight="1" outlineLevelCol="1" x14ac:dyDescent="0.2"/>
  <cols>
    <col min="1" max="1" width="14.85546875" customWidth="1"/>
    <col min="2" max="2" width="28" bestFit="1" customWidth="1"/>
    <col min="3" max="3" width="22.140625" bestFit="1" customWidth="1"/>
    <col min="4" max="24" width="14.42578125" customWidth="1" outlineLevel="1"/>
    <col min="26" max="26" width="35.42578125" customWidth="1"/>
  </cols>
  <sheetData>
    <row r="1" spans="1:32" ht="51" x14ac:dyDescent="0.2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">
      <c r="A345" s="141" t="s">
        <v>126</v>
      </c>
    </row>
    <row r="347" spans="1:32" ht="15.75" customHeight="1" x14ac:dyDescent="0.2">
      <c r="Z347" s="312"/>
    </row>
    <row r="348" spans="1:32" ht="15.75" customHeight="1" x14ac:dyDescent="0.2">
      <c r="Z348" s="35"/>
    </row>
    <row r="408" spans="26:26" ht="15.75" customHeight="1" x14ac:dyDescent="0.2">
      <c r="Z408" s="219"/>
    </row>
  </sheetData>
  <autoFilter ref="A1:AF345" xr:uid="{00000000-0009-0000-0000-000050000000}"/>
  <customSheetViews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A8A9FEC2-A498-4603-AEF0-0550F0FE2CF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A542EC9B-8CD9-4F9A-A46A-CB4423119975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1"/>
      <autoFilter ref="A1:AF328" xr:uid="{B6BCA3CA-D125-49EA-ACFF-BAF27E5AEE56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2"/>
      <autoFilter ref="A1:AF343" xr:uid="{236071EE-36B2-4D73-8AA0-9F5481283AB6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3"/>
      <autoFilter ref="A1:AF345" xr:uid="{E65C9D04-D5F9-43C5-9DEE-3A7628743ECD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F345" xr:uid="{B4680684-2E82-451E-B8B6-25FBD68ADF6B}"/>
    </customSheetView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5"/>
      <autoFilter ref="A1:AF345" xr:uid="{A622B86D-FC5C-4DED-8F7F-12401F0B7FE2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75" x14ac:dyDescent="0.2"/>
  <cols>
    <col min="1" max="1" width="14" bestFit="1" customWidth="1"/>
    <col min="2" max="2" width="28" bestFit="1" customWidth="1"/>
    <col min="3" max="3" width="20.7109375" bestFit="1" customWidth="1"/>
    <col min="4" max="4" width="15.140625" customWidth="1"/>
    <col min="5" max="5" width="21" customWidth="1"/>
  </cols>
  <sheetData>
    <row r="1" spans="1:5" ht="25.5" x14ac:dyDescent="0.2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x14ac:dyDescent="0.2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x14ac:dyDescent="0.2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x14ac:dyDescent="0.2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x14ac:dyDescent="0.2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x14ac:dyDescent="0.2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x14ac:dyDescent="0.2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x14ac:dyDescent="0.2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x14ac:dyDescent="0.2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">
      <c r="A53" s="141" t="s">
        <v>126</v>
      </c>
    </row>
  </sheetData>
  <customSheetViews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1"/>
    </customSheetView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">
      <c r="A54" s="141" t="s">
        <v>126</v>
      </c>
    </row>
  </sheetData>
  <autoFilter ref="A1:D54" xr:uid="{00000000-0009-0000-0000-000052000000}"/>
  <customSheetViews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61F61D73-D983-4AC7-884C-DCF0F14F82D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C2EEE6A8-EA27-42C8-BB0D-04BCEBD4E747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12D9A9A8-6F37-42A2-A1C4-F211CB58569E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D54" xr:uid="{142392BB-AC32-4C0C-AAFE-35ADFDCCD7F2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3"/>
      <autoFilter ref="A1:D54" xr:uid="{20A802F2-6434-4AEF-ABF9-1F6977BCB90A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CFF974FB-29FD-4D30-A7B6-B1C28FF8BA95}"/>
    </customSheetView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3CAEE941-0A1B-4F56-9D96-6F1FFB594DEB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9.140625" bestFit="1" customWidth="1"/>
    <col min="4" max="4" width="18.7109375" customWidth="1"/>
  </cols>
  <sheetData>
    <row r="1" spans="1:6" s="231" customFormat="1" ht="38.25" x14ac:dyDescent="0.2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2.75" x14ac:dyDescent="0.2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">
      <c r="A108" s="141" t="s">
        <v>126</v>
      </c>
    </row>
  </sheetData>
  <autoFilter ref="A1:F108" xr:uid="{00000000-0009-0000-0000-000053000000}"/>
  <customSheetViews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F1101DBB-CF4E-4930-BB0D-7BC3B47301F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171CBCBA-D192-4215-A649-5AF16C5259E8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1"/>
      <autoFilter ref="A1:F74" xr:uid="{1968F4CA-9BBC-498C-8505-DAF3721EAED5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2"/>
      <autoFilter ref="A1:F85" xr:uid="{C4645EB5-23E9-4041-B5A2-7F30DB1B7502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3"/>
      <autoFilter ref="A1:F108" xr:uid="{B754F574-43A4-4FD2-A463-5BC97308340F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4"/>
      <autoFilter ref="A1:F108" xr:uid="{A37A3C82-6D8B-49AB-9CD4-A3104F9ABDE3}"/>
    </customSheetView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F41D0653-4B53-4A21-A13F-17A81C91ABBD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75" x14ac:dyDescent="0.2"/>
  <cols>
    <col min="2" max="2" width="27.28515625" bestFit="1" customWidth="1"/>
    <col min="3" max="3" width="22.85546875" customWidth="1"/>
    <col min="4" max="5" width="19.28515625" customWidth="1"/>
    <col min="6" max="6" width="22.7109375" customWidth="1"/>
    <col min="7" max="7" width="19.140625" customWidth="1"/>
    <col min="8" max="8" width="19.28515625" customWidth="1"/>
  </cols>
  <sheetData>
    <row r="1" spans="1:8" s="231" customFormat="1" ht="25.5" x14ac:dyDescent="0.2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">
      <c r="A12" s="141" t="s">
        <v>126</v>
      </c>
      <c r="C12" s="455"/>
      <c r="D12" s="455"/>
      <c r="E12" s="455"/>
      <c r="F12" s="455"/>
    </row>
  </sheetData>
  <customSheetViews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2"/>
    </customSheetView>
    <customSheetView guid="{98DA130D-5B19-4E57-94F6-E4F7510EB936}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75" x14ac:dyDescent="0.2"/>
  <cols>
    <col min="1" max="1" width="14" bestFit="1" customWidth="1"/>
    <col min="2" max="2" width="24.140625" bestFit="1" customWidth="1"/>
    <col min="3" max="3" width="15.7109375" bestFit="1" customWidth="1"/>
    <col min="4" max="4" width="17" customWidth="1"/>
    <col min="5" max="5" width="16.28515625" bestFit="1" customWidth="1"/>
    <col min="6" max="6" width="16.85546875" bestFit="1" customWidth="1"/>
  </cols>
  <sheetData>
    <row r="1" spans="1:6" ht="25.5" x14ac:dyDescent="0.2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">
      <c r="A18" s="141" t="s">
        <v>126</v>
      </c>
    </row>
  </sheetData>
  <customSheetViews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2"/>
    </customSheetView>
    <customSheetView guid="{98DA130D-5B19-4E57-94F6-E4F7510EB936}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2024-02-15T19:27:02Z</dcterms:modified>
</cp:coreProperties>
</file>