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0" i="1" l="1"/>
  <c r="I10" i="1"/>
  <c r="J10" i="1" s="1"/>
  <c r="K10" i="1" s="1"/>
  <c r="A9" i="1"/>
  <c r="I9" i="1"/>
  <c r="J9" i="1" s="1"/>
  <c r="K9" i="1"/>
  <c r="A8" i="1"/>
  <c r="I8" i="1"/>
  <c r="J8" i="1" s="1"/>
  <c r="K8" i="1" s="1"/>
  <c r="J6" i="1"/>
  <c r="J7" i="1"/>
  <c r="I6" i="1"/>
  <c r="I7" i="1"/>
  <c r="A7" i="1"/>
  <c r="K7" i="1" l="1"/>
  <c r="K6" i="1"/>
</calcChain>
</file>

<file path=xl/sharedStrings.xml><?xml version="1.0" encoding="utf-8"?>
<sst xmlns="http://schemas.openxmlformats.org/spreadsheetml/2006/main" count="17" uniqueCount="17">
  <si>
    <t>ID</t>
  </si>
  <si>
    <t>NAME</t>
  </si>
  <si>
    <t>PHYSIS</t>
  </si>
  <si>
    <t>MATH</t>
  </si>
  <si>
    <t>URDU</t>
  </si>
  <si>
    <t>ENGLISH</t>
  </si>
  <si>
    <t>ISLAMIAT</t>
  </si>
  <si>
    <t>PER</t>
  </si>
  <si>
    <t>GRADE</t>
  </si>
  <si>
    <t>OBT
MARKS</t>
  </si>
  <si>
    <t>MAX
MARKS</t>
  </si>
  <si>
    <t>SANDAL</t>
  </si>
  <si>
    <t>JAMEELA</t>
  </si>
  <si>
    <t>AINY</t>
  </si>
  <si>
    <t>HAMEEDA</t>
  </si>
  <si>
    <t>A</t>
  </si>
  <si>
    <t>RAHEEL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</si>
</sst>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K10" totalsRowShown="0" headerRowDxfId="3">
  <autoFilter ref="A5:K10"/>
  <tableColumns count="11">
    <tableColumn id="1" name="ID">
      <calculatedColumnFormula>A5+1</calculatedColumnFormula>
    </tableColumn>
    <tableColumn id="2" name="NAME"/>
    <tableColumn id="3" name="PHYSIS"/>
    <tableColumn id="4" name="MATH"/>
    <tableColumn id="5" name="URDU"/>
    <tableColumn id="6" name="ENGLISH"/>
    <tableColumn id="7" name="ISLAMIAT"/>
    <tableColumn id="8" name="MAX_x000a_MARKS"/>
    <tableColumn id="9" name="OBT_x000a_MARKS" dataDxfId="1">
      <calculatedColumnFormula>SUM(C6,D6,E6,F6,G6)</calculatedColumnFormula>
    </tableColumn>
    <tableColumn id="10" name="PER" dataDxfId="0">
      <calculatedColumnFormula>Table1[[#This Row],[OBT
MARKS]]*100/500</calculatedColumnFormula>
    </tableColumn>
    <tableColumn id="11" name="GRADE" dataDxfId="2">
      <calculatedColumnFormula>IF(OR(Table1[PHYSIS]="A",Table1[MATH]="A",Table1[URDU]="A",Table1[ENGLISH]="A",Table1[ISLAMIAT]="A"),"ABSENT",IF(OR(Table1[PHYSIS]&lt;33,Table1[MATH]&lt;33,Table1[URDU]&lt;33,Table1[ENGLISH]&lt;33,Table1[ISLAMIAT]&lt;33),"FAIL",IF(Table1[PER]&gt;=80,"A1",IF(Table1[PER]&gt;=70,"A",IF(Table1[PER]&gt;=60,"B",IF(Table1[PER]&gt;=50,"C",IF(Table1[PER]&gt;=40,"D",IF(Table1[PER]&lt;=33,"E",IF(Table1[PER]&lt;33,"FAIL")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0"/>
  <sheetViews>
    <sheetView tabSelected="1" workbookViewId="0">
      <selection activeCell="L14" sqref="L14"/>
    </sheetView>
  </sheetViews>
  <sheetFormatPr defaultRowHeight="15" x14ac:dyDescent="0.25"/>
  <cols>
    <col min="3" max="3" width="9.28515625" customWidth="1"/>
    <col min="4" max="4" width="8.5703125" customWidth="1"/>
    <col min="5" max="5" width="8.42578125" customWidth="1"/>
    <col min="6" max="6" width="10.7109375" customWidth="1"/>
    <col min="7" max="7" width="11.5703125" customWidth="1"/>
    <col min="8" max="8" width="12" bestFit="1" customWidth="1"/>
    <col min="9" max="9" width="11.42578125" bestFit="1" customWidth="1"/>
    <col min="10" max="10" width="6.42578125" customWidth="1"/>
    <col min="11" max="11" width="9.28515625" customWidth="1"/>
  </cols>
  <sheetData>
    <row r="5" spans="1:11" s="1" customFormat="1" ht="3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2" t="s">
        <v>10</v>
      </c>
      <c r="I5" s="2" t="s">
        <v>9</v>
      </c>
      <c r="J5" s="1" t="s">
        <v>7</v>
      </c>
      <c r="K5" s="1" t="s">
        <v>8</v>
      </c>
    </row>
    <row r="6" spans="1:11" x14ac:dyDescent="0.25">
      <c r="A6">
        <v>1</v>
      </c>
      <c r="B6" t="s">
        <v>11</v>
      </c>
      <c r="C6">
        <v>85</v>
      </c>
      <c r="D6">
        <v>85</v>
      </c>
      <c r="E6">
        <v>78</v>
      </c>
      <c r="F6">
        <v>96</v>
      </c>
      <c r="G6">
        <v>36</v>
      </c>
      <c r="H6">
        <v>500</v>
      </c>
      <c r="I6">
        <f t="shared" ref="I6:I7" si="0">SUM(C6,D6,E6,F6,G6)</f>
        <v>380</v>
      </c>
      <c r="J6">
        <f>Table1[[#This Row],[OBT
MARKS]]/Table1[[#This Row],[MAX
MARKS]]*100</f>
        <v>76</v>
      </c>
      <c r="K6" t="str">
        <f>IF(OR(Table1[PHYSIS]="A",Table1[MATH]="A",Table1[URDU]="A",Table1[ENGLISH]="A",Table1[ISLAMIAT]="A"),"ABSENT",IF(OR(Table1[PHYSIS]&lt;33,Table1[MATH]&lt;33,Table1[URDU]&lt;33,Table1[ENGLISH]&lt;33,Table1[ISLAMIAT]&lt;33),"FAIL",IF(Table1[PER]&gt;=80,"A1",IF(Table1[PER]&gt;=70,"A",IF(Table1[PER]&gt;=60,"B",IF(Table1[PER]&gt;=50,"C",IF(Table1[PER]&gt;=40,"D",IF(Table1[PER]&lt;=33,"E",IF(Table1[PER]&lt;33,"FAIL")))))))))</f>
        <v>A</v>
      </c>
    </row>
    <row r="7" spans="1:11" x14ac:dyDescent="0.25">
      <c r="A7">
        <f>A6+1</f>
        <v>2</v>
      </c>
      <c r="B7" t="s">
        <v>12</v>
      </c>
      <c r="C7">
        <v>69</v>
      </c>
      <c r="D7">
        <v>45</v>
      </c>
      <c r="E7">
        <v>65</v>
      </c>
      <c r="F7">
        <v>45</v>
      </c>
      <c r="G7">
        <v>96</v>
      </c>
      <c r="H7">
        <v>500</v>
      </c>
      <c r="I7">
        <f t="shared" si="0"/>
        <v>320</v>
      </c>
      <c r="J7">
        <f>Table1[[#This Row],[OBT
MARKS]]*100/500</f>
        <v>64</v>
      </c>
      <c r="K7" t="str">
        <f>IF(OR(Table1[PHYSIS]="A",Table1[MATH]="A",Table1[URDU]="A",Table1[ENGLISH]="A",Table1[ISLAMIAT]="A"),"ABSENT",IF(OR(Table1[PHYSIS]&lt;33,Table1[MATH]&lt;33,Table1[URDU]&lt;33,Table1[ENGLISH]&lt;33,Table1[ISLAMIAT]&lt;33),"FAIL",IF(Table1[PER]&gt;=80,"A1",IF(Table1[PER]&gt;=70,"A",IF(Table1[PER]&gt;=60,"B",IF(Table1[PER]&gt;=50,"C",IF(Table1[PER]&gt;=40,"D",IF(Table1[PER]&lt;=33,"E",IF(Table1[PER]&lt;33,"FAIL")))))))))</f>
        <v>B</v>
      </c>
    </row>
    <row r="8" spans="1:11" x14ac:dyDescent="0.25">
      <c r="A8">
        <f>A7+1</f>
        <v>3</v>
      </c>
      <c r="B8" t="s">
        <v>13</v>
      </c>
      <c r="C8">
        <v>52</v>
      </c>
      <c r="D8">
        <v>63</v>
      </c>
      <c r="E8">
        <v>56</v>
      </c>
      <c r="F8">
        <v>45</v>
      </c>
      <c r="G8">
        <v>80</v>
      </c>
      <c r="H8">
        <v>500</v>
      </c>
      <c r="I8" s="3">
        <f>SUM(C8,D8,E8,F8,G8)</f>
        <v>296</v>
      </c>
      <c r="J8" s="3">
        <f>Table1[[#This Row],[OBT
MARKS]]*100/500</f>
        <v>59.2</v>
      </c>
      <c r="K8" s="3" t="str">
        <f>IF(OR(Table1[PHYSIS]="A",Table1[MATH]="A",Table1[URDU]="A",Table1[ENGLISH]="A",Table1[ISLAMIAT]="A"),"ABSENT",IF(OR(Table1[PHYSIS]&lt;33,Table1[MATH]&lt;33,Table1[URDU]&lt;33,Table1[ENGLISH]&lt;33,Table1[ISLAMIAT]&lt;33),"FAIL",IF(Table1[PER]&gt;=80,"A1",IF(Table1[PER]&gt;=70,"A",IF(Table1[PER]&gt;=60,"B",IF(Table1[PER]&gt;=50,"C",IF(Table1[PER]&gt;=40,"D",IF(Table1[PER]&lt;=33,"E",IF(Table1[PER]&lt;33,"FAIL")))))))))</f>
        <v>C</v>
      </c>
    </row>
    <row r="9" spans="1:11" x14ac:dyDescent="0.25">
      <c r="A9">
        <f>A8+1</f>
        <v>4</v>
      </c>
      <c r="B9" t="s">
        <v>14</v>
      </c>
      <c r="C9">
        <v>85</v>
      </c>
      <c r="D9">
        <v>65</v>
      </c>
      <c r="E9">
        <v>58</v>
      </c>
      <c r="F9" t="s">
        <v>15</v>
      </c>
      <c r="G9">
        <v>69</v>
      </c>
      <c r="H9">
        <v>500</v>
      </c>
      <c r="I9" s="3">
        <f>SUM(C9,D9,E9,F9,G9)</f>
        <v>277</v>
      </c>
      <c r="J9" s="3">
        <f>Table1[[#This Row],[OBT
MARKS]]*100/500</f>
        <v>55.4</v>
      </c>
      <c r="K9" s="3" t="str">
        <f>IF(OR(Table1[PHYSIS]="A",Table1[MATH]="A",Table1[URDU]="A",Table1[ENGLISH]="A",Table1[ISLAMIAT]="A"),"ABSENT",IF(OR(Table1[PHYSIS]&lt;33,Table1[MATH]&lt;33,Table1[URDU]&lt;33,Table1[ENGLISH]&lt;33,Table1[ISLAMIAT]&lt;33),"FAIL",IF(Table1[PER]&gt;=80,"A1",IF(Table1[PER]&gt;=70,"A",IF(Table1[PER]&gt;=60,"B",IF(Table1[PER]&gt;=50,"C",IF(Table1[PER]&gt;=40,"D",IF(Table1[PER]&lt;=33,"E",IF(Table1[PER]&lt;33,"FAIL")))))))))</f>
        <v>ABSENT</v>
      </c>
    </row>
    <row r="10" spans="1:11" x14ac:dyDescent="0.25">
      <c r="A10">
        <f>A9+1</f>
        <v>5</v>
      </c>
      <c r="B10" t="s">
        <v>16</v>
      </c>
      <c r="C10">
        <v>52</v>
      </c>
      <c r="D10">
        <v>65</v>
      </c>
      <c r="E10">
        <v>45</v>
      </c>
      <c r="F10">
        <v>85</v>
      </c>
      <c r="G10">
        <v>65</v>
      </c>
      <c r="H10">
        <v>500</v>
      </c>
      <c r="I10" s="3">
        <f>SUM(C10,D10,E10,F10,G10)</f>
        <v>312</v>
      </c>
      <c r="J10" s="3">
        <f>Table1[[#This Row],[OBT
MARKS]]*100/500</f>
        <v>62.4</v>
      </c>
      <c r="K10" s="3" t="str">
        <f>IF(OR(Table1[PHYSIS]="A",Table1[MATH]="A",Table1[URDU]="A",Table1[ENGLISH]="A",Table1[ISLAMIAT]="A"),"ABSENT",IF(OR(Table1[PHYSIS]&lt;33,Table1[MATH]&lt;33,Table1[URDU]&lt;33,Table1[ENGLISH]&lt;33,Table1[ISLAMIAT]&lt;33),"FAIL",IF(Table1[PER]&gt;=80,"A1",IF(Table1[PER]&gt;=70,"A",IF(Table1[PER]&gt;=60,"B",IF(Table1[PER]&gt;=50,"C",IF(Table1[PER]&gt;=40,"D",IF(Table1[PER]&lt;=33,"E",IF(Table1[PER]&lt;33,"FAIL")))))))))</f>
        <v>B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2017-05-11T10:30:18Z</dcterms:created>
  <dcterms:modified xsi:type="dcterms:W3CDTF">2017-05-11T11:24:18Z</dcterms:modified>
</cp:coreProperties>
</file>