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der\Github projects\csp-solver\src\formatted statistics\"/>
    </mc:Choice>
  </mc:AlternateContent>
  <bookViews>
    <workbookView xWindow="0" yWindow="0" windowWidth="25200" windowHeight="11985"/>
  </bookViews>
  <sheets>
    <sheet name="1011-fc-mrv-2015-10-11-14-57-35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D56" i="1" l="1"/>
  <c r="C56" i="1"/>
  <c r="D85" i="1"/>
  <c r="C85" i="1"/>
  <c r="C83" i="1"/>
  <c r="D83" i="1"/>
  <c r="D69" i="1"/>
  <c r="C69" i="1"/>
  <c r="C68" i="1"/>
  <c r="D68" i="1"/>
</calcChain>
</file>

<file path=xl/sharedStrings.xml><?xml version="1.0" encoding="utf-8"?>
<sst xmlns="http://schemas.openxmlformats.org/spreadsheetml/2006/main" count="68" uniqueCount="22">
  <si>
    <t>Heuristics:</t>
  </si>
  <si>
    <t>forward_checking = True</t>
  </si>
  <si>
    <t>minimal_remaining_values = True</t>
  </si>
  <si>
    <t>--------------------------</t>
  </si>
  <si>
    <t>Number of sudokus</t>
  </si>
  <si>
    <t>total runtime</t>
  </si>
  <si>
    <t>average splits:</t>
  </si>
  <si>
    <t>givens</t>
  </si>
  <si>
    <t>number of occurences</t>
  </si>
  <si>
    <t>average runtime</t>
  </si>
  <si>
    <t>average splits</t>
  </si>
  <si>
    <t>variance distribution for givens = 21</t>
  </si>
  <si>
    <t>variances</t>
  </si>
  <si>
    <t>variance distribution for givens = 22</t>
  </si>
  <si>
    <t>variance distribution for givens = 23</t>
  </si>
  <si>
    <t>variance distribution for givens = 24</t>
  </si>
  <si>
    <t>variance distribution for givens = 25</t>
  </si>
  <si>
    <t>variance distribution for givens = 26</t>
  </si>
  <si>
    <t>variance distribution for givens = 27</t>
  </si>
  <si>
    <t>variance distribution for givens = 28</t>
  </si>
  <si>
    <t>variance distribution for givens = 29</t>
  </si>
  <si>
    <t>degree_heuristic =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</si>
</sst>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'1011-fc-mrv-2015-10-11-14-57-35'!$C$7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'1011-fc-mrv-2015-10-11-14-57-35'!$A$8:$A$16</c:f>
              <c:numCache>
                <c:formatCode>General</c:formatCode>
                <c:ptCount val="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</c:numCache>
            </c:numRef>
          </c:cat>
          <c:val>
            <c:numRef>
              <c:f>'1011-fc-mrv-2015-10-11-14-57-35'!$C$8:$C$16</c:f>
              <c:numCache>
                <c:formatCode>0.0000</c:formatCode>
                <c:ptCount val="9"/>
                <c:pt idx="0">
                  <c:v>0.50300002098083496</c:v>
                </c:pt>
                <c:pt idx="1">
                  <c:v>0.101368439824957</c:v>
                </c:pt>
                <c:pt idx="2">
                  <c:v>0.19677116305141101</c:v>
                </c:pt>
                <c:pt idx="3">
                  <c:v>0.14857794576724601</c:v>
                </c:pt>
                <c:pt idx="4">
                  <c:v>0.109223694393509</c:v>
                </c:pt>
                <c:pt idx="5">
                  <c:v>8.6100011780148394E-2</c:v>
                </c:pt>
                <c:pt idx="6">
                  <c:v>8.6911391608322702E-2</c:v>
                </c:pt>
                <c:pt idx="7">
                  <c:v>3.0642901148114798E-2</c:v>
                </c:pt>
                <c:pt idx="8">
                  <c:v>6.0499906539916902E-2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722896"/>
        <c:axId val="1132717456"/>
      </c:lineChart>
      <c:catAx>
        <c:axId val="11327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2717456"/>
        <c:crosses val="autoZero"/>
        <c:auto val="1"/>
        <c:lblAlgn val="ctr"/>
        <c:lblOffset val="100"/>
        <c:noMultiLvlLbl val="0"/>
      </c:catAx>
      <c:valAx>
        <c:axId val="11327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272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'[1]1011-fc-2015-10-11-15-23-24'!$B$105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'[1]1011-fc-2015-10-11-15-23-24'!$A$106:$A$113</c:f>
              <c:numCache>
                <c:formatCode>0.00</c:formatCode>
                <c:ptCount val="8"/>
                <c:pt idx="0">
                  <c:v>0.32098765432098703</c:v>
                </c:pt>
                <c:pt idx="1">
                  <c:v>0.76543209876543195</c:v>
                </c:pt>
                <c:pt idx="2">
                  <c:v>0.98765432098765404</c:v>
                </c:pt>
                <c:pt idx="3">
                  <c:v>1.2098765432098699</c:v>
                </c:pt>
                <c:pt idx="4">
                  <c:v>1.43209876543209</c:v>
                </c:pt>
                <c:pt idx="5">
                  <c:v>1.6543209876543199</c:v>
                </c:pt>
                <c:pt idx="6">
                  <c:v>2.0987654320987601</c:v>
                </c:pt>
                <c:pt idx="7">
                  <c:v>2.3209876543209802</c:v>
                </c:pt>
              </c:numCache>
            </c:numRef>
          </c:cat>
          <c:val>
            <c:numRef>
              <c:f>'[1]1011-fc-2015-10-11-15-23-24'!$B$106:$B$113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807984"/>
        <c:axId val="1071806352"/>
      </c:barChart>
      <c:catAx>
        <c:axId val="107180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806352"/>
        <c:crosses val="autoZero"/>
        <c:auto val="1"/>
        <c:lblAlgn val="ctr"/>
        <c:lblOffset val="100"/>
        <c:noMultiLvlLbl val="0"/>
      </c:catAx>
      <c:valAx>
        <c:axId val="10718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8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'1011-fc-mrv-2015-10-11-14-57-35'!$C$24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'1011-fc-mrv-2015-10-11-14-57-35'!$A$25:$A$31</c:f>
              <c:numCache>
                <c:formatCode>0.00</c:formatCode>
                <c:ptCount val="7"/>
                <c:pt idx="0">
                  <c:v>0.24691358024691301</c:v>
                </c:pt>
                <c:pt idx="1">
                  <c:v>0.469135802469135</c:v>
                </c:pt>
                <c:pt idx="2">
                  <c:v>0.69135802469135799</c:v>
                </c:pt>
                <c:pt idx="3">
                  <c:v>0.91358024691357997</c:v>
                </c:pt>
                <c:pt idx="4">
                  <c:v>1.1358024691358</c:v>
                </c:pt>
                <c:pt idx="5">
                  <c:v>1.3580246913580201</c:v>
                </c:pt>
                <c:pt idx="6">
                  <c:v>1.80246913580246</c:v>
                </c:pt>
              </c:numCache>
            </c:numRef>
          </c:xVal>
          <c:yVal>
            <c:numRef>
              <c:f>'1011-fc-mrv-2015-10-11-14-57-35'!$C$25:$C$31</c:f>
              <c:numCache>
                <c:formatCode>0.0000</c:formatCode>
                <c:ptCount val="7"/>
                <c:pt idx="0">
                  <c:v>0.13999986648559501</c:v>
                </c:pt>
                <c:pt idx="1">
                  <c:v>0.165833353996276</c:v>
                </c:pt>
                <c:pt idx="2">
                  <c:v>8.2800054550170796E-2</c:v>
                </c:pt>
                <c:pt idx="3">
                  <c:v>9.0499997138976995E-2</c:v>
                </c:pt>
                <c:pt idx="4">
                  <c:v>3.90000343322753E-2</c:v>
                </c:pt>
                <c:pt idx="5">
                  <c:v>5.44999837875366E-2</c:v>
                </c:pt>
                <c:pt idx="6">
                  <c:v>9.0000629425048793E-3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19600"/>
        <c:axId val="1125319056"/>
      </c:scatterChart>
      <c:valAx>
        <c:axId val="11253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5319056"/>
        <c:crosses val="autoZero"/>
        <c:crossBetween val="midCat"/>
      </c:valAx>
      <c:valAx>
        <c:axId val="11253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531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'1011-fc-mrv-2015-10-11-14-57-35'!$D$24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'1011-fc-mrv-2015-10-11-14-57-35'!$A$25:$A$31</c:f>
              <c:numCache>
                <c:formatCode>0.00</c:formatCode>
                <c:ptCount val="7"/>
                <c:pt idx="0">
                  <c:v>0.24691358024691301</c:v>
                </c:pt>
                <c:pt idx="1">
                  <c:v>0.469135802469135</c:v>
                </c:pt>
                <c:pt idx="2">
                  <c:v>0.69135802469135799</c:v>
                </c:pt>
                <c:pt idx="3">
                  <c:v>0.91358024691357997</c:v>
                </c:pt>
                <c:pt idx="4">
                  <c:v>1.1358024691358</c:v>
                </c:pt>
                <c:pt idx="5">
                  <c:v>1.3580246913580201</c:v>
                </c:pt>
                <c:pt idx="6">
                  <c:v>1.80246913580246</c:v>
                </c:pt>
              </c:numCache>
            </c:numRef>
          </c:xVal>
          <c:yVal>
            <c:numRef>
              <c:f>'1011-fc-mrv-2015-10-11-14-57-35'!$D$25:$D$31</c:f>
              <c:numCache>
                <c:formatCode>General</c:formatCode>
                <c:ptCount val="7"/>
                <c:pt idx="0">
                  <c:v>54</c:v>
                </c:pt>
                <c:pt idx="1">
                  <c:v>66</c:v>
                </c:pt>
                <c:pt idx="2">
                  <c:v>33</c:v>
                </c:pt>
                <c:pt idx="3">
                  <c:v>36</c:v>
                </c:pt>
                <c:pt idx="4">
                  <c:v>16</c:v>
                </c:pt>
                <c:pt idx="5">
                  <c:v>23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580496"/>
        <c:axId val="1214585392"/>
      </c:scatterChart>
      <c:valAx>
        <c:axId val="12145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4585392"/>
        <c:crosses val="autoZero"/>
        <c:crossBetween val="midCat"/>
      </c:valAx>
      <c:valAx>
        <c:axId val="12145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45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'1011-fc-mrv-2015-10-11-14-57-35'!$C$34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'1011-fc-mrv-2015-10-11-14-57-35'!$A$35:$A$44</c:f>
              <c:numCache>
                <c:formatCode>0.00</c:formatCode>
                <c:ptCount val="10"/>
                <c:pt idx="0">
                  <c:v>0.24691358024691301</c:v>
                </c:pt>
                <c:pt idx="1">
                  <c:v>0.469135802469135</c:v>
                </c:pt>
                <c:pt idx="2">
                  <c:v>0.69135802469135799</c:v>
                </c:pt>
                <c:pt idx="3">
                  <c:v>0.91358024691357997</c:v>
                </c:pt>
                <c:pt idx="4">
                  <c:v>1.1358024691358</c:v>
                </c:pt>
                <c:pt idx="5">
                  <c:v>1.3580246913580201</c:v>
                </c:pt>
                <c:pt idx="6">
                  <c:v>1.5802469135802399</c:v>
                </c:pt>
                <c:pt idx="7">
                  <c:v>1.80246913580246</c:v>
                </c:pt>
                <c:pt idx="8">
                  <c:v>2.0246913580246901</c:v>
                </c:pt>
                <c:pt idx="9">
                  <c:v>2.69135802469135</c:v>
                </c:pt>
              </c:numCache>
            </c:numRef>
          </c:xVal>
          <c:yVal>
            <c:numRef>
              <c:f>'1011-fc-mrv-2015-10-11-14-57-35'!$C$35:$C$44</c:f>
              <c:numCache>
                <c:formatCode>0.0000</c:formatCode>
                <c:ptCount val="10"/>
                <c:pt idx="0">
                  <c:v>0.10837501287460299</c:v>
                </c:pt>
                <c:pt idx="1">
                  <c:v>0.10970000000000001</c:v>
                </c:pt>
                <c:pt idx="2">
                  <c:v>0.223064476443875</c:v>
                </c:pt>
                <c:pt idx="3">
                  <c:v>0.28259998957316002</c:v>
                </c:pt>
                <c:pt idx="4">
                  <c:v>0.218599977493286</c:v>
                </c:pt>
                <c:pt idx="5">
                  <c:v>0.25660004615783599</c:v>
                </c:pt>
                <c:pt idx="6">
                  <c:v>0.21274995803832999</c:v>
                </c:pt>
                <c:pt idx="7">
                  <c:v>4.8500001430511398E-2</c:v>
                </c:pt>
                <c:pt idx="8">
                  <c:v>2.04999446868896E-2</c:v>
                </c:pt>
                <c:pt idx="9">
                  <c:v>3.9999485015869097E-3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62816"/>
        <c:axId val="1208573696"/>
      </c:scatterChart>
      <c:valAx>
        <c:axId val="12085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8573696"/>
        <c:crosses val="autoZero"/>
        <c:crossBetween val="midCat"/>
      </c:valAx>
      <c:valAx>
        <c:axId val="12085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856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'1011-fc-mrv-2015-10-11-14-57-35'!$D$34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'1011-fc-mrv-2015-10-11-14-57-35'!$A$35:$A$44</c:f>
              <c:numCache>
                <c:formatCode>0.00</c:formatCode>
                <c:ptCount val="10"/>
                <c:pt idx="0">
                  <c:v>0.24691358024691301</c:v>
                </c:pt>
                <c:pt idx="1">
                  <c:v>0.469135802469135</c:v>
                </c:pt>
                <c:pt idx="2">
                  <c:v>0.69135802469135799</c:v>
                </c:pt>
                <c:pt idx="3">
                  <c:v>0.91358024691357997</c:v>
                </c:pt>
                <c:pt idx="4">
                  <c:v>1.1358024691358</c:v>
                </c:pt>
                <c:pt idx="5">
                  <c:v>1.3580246913580201</c:v>
                </c:pt>
                <c:pt idx="6">
                  <c:v>1.5802469135802399</c:v>
                </c:pt>
                <c:pt idx="7">
                  <c:v>1.80246913580246</c:v>
                </c:pt>
                <c:pt idx="8">
                  <c:v>2.0246913580246901</c:v>
                </c:pt>
                <c:pt idx="9">
                  <c:v>2.69135802469135</c:v>
                </c:pt>
              </c:numCache>
            </c:numRef>
          </c:xVal>
          <c:yVal>
            <c:numRef>
              <c:f>'1011-fc-mrv-2015-10-11-14-57-35'!$D$35:$D$44</c:f>
              <c:numCache>
                <c:formatCode>General</c:formatCode>
                <c:ptCount val="10"/>
                <c:pt idx="0">
                  <c:v>40</c:v>
                </c:pt>
                <c:pt idx="1">
                  <c:v>47</c:v>
                </c:pt>
                <c:pt idx="2">
                  <c:v>85</c:v>
                </c:pt>
                <c:pt idx="3">
                  <c:v>107</c:v>
                </c:pt>
                <c:pt idx="4">
                  <c:v>83</c:v>
                </c:pt>
                <c:pt idx="5">
                  <c:v>100</c:v>
                </c:pt>
                <c:pt idx="6">
                  <c:v>82</c:v>
                </c:pt>
                <c:pt idx="7">
                  <c:v>19</c:v>
                </c:pt>
                <c:pt idx="8">
                  <c:v>10</c:v>
                </c:pt>
                <c:pt idx="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20688"/>
        <c:axId val="1125321232"/>
      </c:scatterChart>
      <c:valAx>
        <c:axId val="11253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5321232"/>
        <c:crosses val="autoZero"/>
        <c:crossBetween val="midCat"/>
      </c:valAx>
      <c:valAx>
        <c:axId val="11253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532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'1011-fc-mrv-2015-10-11-14-57-35'!$C$47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'1011-fc-mrv-2015-10-11-14-57-35'!$A$48:$A$56</c:f>
              <c:numCache>
                <c:formatCode>0.00</c:formatCode>
                <c:ptCount val="9"/>
                <c:pt idx="0">
                  <c:v>0.22222222222222199</c:v>
                </c:pt>
                <c:pt idx="1">
                  <c:v>0.44444444444444398</c:v>
                </c:pt>
                <c:pt idx="2">
                  <c:v>0.66666666666666596</c:v>
                </c:pt>
                <c:pt idx="3">
                  <c:v>0.88888888888888795</c:v>
                </c:pt>
                <c:pt idx="4">
                  <c:v>1.1111111111111101</c:v>
                </c:pt>
                <c:pt idx="5">
                  <c:v>1.3333333333333299</c:v>
                </c:pt>
                <c:pt idx="6">
                  <c:v>1.55555555555555</c:v>
                </c:pt>
                <c:pt idx="7">
                  <c:v>1.7777777777777699</c:v>
                </c:pt>
                <c:pt idx="8">
                  <c:v>2</c:v>
                </c:pt>
              </c:numCache>
            </c:numRef>
          </c:xVal>
          <c:yVal>
            <c:numRef>
              <c:f>'1011-fc-mrv-2015-10-11-14-57-35'!$C$48:$C$56</c:f>
              <c:numCache>
                <c:formatCode>0.0000</c:formatCode>
                <c:ptCount val="9"/>
                <c:pt idx="0">
                  <c:v>0.11381819031455299</c:v>
                </c:pt>
                <c:pt idx="1">
                  <c:v>7.2758641736260704E-2</c:v>
                </c:pt>
                <c:pt idx="2">
                  <c:v>0.16651162435842101</c:v>
                </c:pt>
                <c:pt idx="3">
                  <c:v>0.15122058812309699</c:v>
                </c:pt>
                <c:pt idx="4">
                  <c:v>0.18293542730000001</c:v>
                </c:pt>
                <c:pt idx="5">
                  <c:v>0.17062498927116301</c:v>
                </c:pt>
                <c:pt idx="6">
                  <c:v>0.23879997730255101</c:v>
                </c:pt>
                <c:pt idx="7">
                  <c:v>0.135999997456868</c:v>
                </c:pt>
                <c:pt idx="8">
                  <c:v>0.20779995918273916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930464"/>
        <c:axId val="1235929920"/>
      </c:scatterChart>
      <c:valAx>
        <c:axId val="123593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35929920"/>
        <c:crosses val="autoZero"/>
        <c:crossBetween val="midCat"/>
      </c:valAx>
      <c:valAx>
        <c:axId val="12359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3593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'1011-fc-mrv-2015-10-11-14-57-35'!$D$47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'1011-fc-mrv-2015-10-11-14-57-35'!$A$48:$A$56</c:f>
              <c:numCache>
                <c:formatCode>0.00</c:formatCode>
                <c:ptCount val="9"/>
                <c:pt idx="0">
                  <c:v>0.22222222222222199</c:v>
                </c:pt>
                <c:pt idx="1">
                  <c:v>0.44444444444444398</c:v>
                </c:pt>
                <c:pt idx="2">
                  <c:v>0.66666666666666596</c:v>
                </c:pt>
                <c:pt idx="3">
                  <c:v>0.88888888888888795</c:v>
                </c:pt>
                <c:pt idx="4">
                  <c:v>1.1111111111111101</c:v>
                </c:pt>
                <c:pt idx="5">
                  <c:v>1.3333333333333299</c:v>
                </c:pt>
                <c:pt idx="6">
                  <c:v>1.55555555555555</c:v>
                </c:pt>
                <c:pt idx="7">
                  <c:v>1.7777777777777699</c:v>
                </c:pt>
                <c:pt idx="8">
                  <c:v>2</c:v>
                </c:pt>
              </c:numCache>
            </c:numRef>
          </c:xVal>
          <c:yVal>
            <c:numRef>
              <c:f>'1011-fc-mrv-2015-10-11-14-57-35'!$D$48:$D$56</c:f>
              <c:numCache>
                <c:formatCode>General</c:formatCode>
                <c:ptCount val="9"/>
                <c:pt idx="0">
                  <c:v>45</c:v>
                </c:pt>
                <c:pt idx="1">
                  <c:v>29</c:v>
                </c:pt>
                <c:pt idx="2">
                  <c:v>65</c:v>
                </c:pt>
                <c:pt idx="3">
                  <c:v>60</c:v>
                </c:pt>
                <c:pt idx="4">
                  <c:v>45</c:v>
                </c:pt>
                <c:pt idx="5">
                  <c:v>66</c:v>
                </c:pt>
                <c:pt idx="6">
                  <c:v>92</c:v>
                </c:pt>
                <c:pt idx="7">
                  <c:v>53</c:v>
                </c:pt>
                <c:pt idx="8">
                  <c:v>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578864"/>
        <c:axId val="1214583760"/>
      </c:scatterChart>
      <c:valAx>
        <c:axId val="121457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4583760"/>
        <c:crosses val="autoZero"/>
        <c:crossBetween val="midCat"/>
      </c:valAx>
      <c:valAx>
        <c:axId val="12145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457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'1011-fc-mrv-2015-10-11-14-57-35'!$C$59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'1011-fc-mrv-2015-10-11-14-57-35'!$A$60:$A$72</c:f>
              <c:numCache>
                <c:formatCode>0.00</c:formatCode>
                <c:ptCount val="13"/>
                <c:pt idx="0">
                  <c:v>0.172839506172839</c:v>
                </c:pt>
                <c:pt idx="1">
                  <c:v>0.39506172839506098</c:v>
                </c:pt>
                <c:pt idx="2">
                  <c:v>0.61728395061728303</c:v>
                </c:pt>
                <c:pt idx="3">
                  <c:v>0.83950617283950602</c:v>
                </c:pt>
                <c:pt idx="4">
                  <c:v>1.06172839506172</c:v>
                </c:pt>
                <c:pt idx="5">
                  <c:v>1.2839506172839501</c:v>
                </c:pt>
                <c:pt idx="6">
                  <c:v>1.50617283950617</c:v>
                </c:pt>
                <c:pt idx="7">
                  <c:v>1.7283950617283901</c:v>
                </c:pt>
                <c:pt idx="8">
                  <c:v>1.95061728395061</c:v>
                </c:pt>
                <c:pt idx="9">
                  <c:v>2.1728395061728301</c:v>
                </c:pt>
                <c:pt idx="10">
                  <c:v>2.3950617283950599</c:v>
                </c:pt>
                <c:pt idx="11">
                  <c:v>2.61728395061728</c:v>
                </c:pt>
                <c:pt idx="12">
                  <c:v>2.8395061728395001</c:v>
                </c:pt>
              </c:numCache>
            </c:numRef>
          </c:xVal>
          <c:yVal>
            <c:numRef>
              <c:f>'1011-fc-mrv-2015-10-11-14-57-35'!$C$60:$C$72</c:f>
              <c:numCache>
                <c:formatCode>0.0000</c:formatCode>
                <c:ptCount val="13"/>
                <c:pt idx="0">
                  <c:v>5.2666664123535101E-2</c:v>
                </c:pt>
                <c:pt idx="1">
                  <c:v>5.8812513947486801E-2</c:v>
                </c:pt>
                <c:pt idx="2">
                  <c:v>9.43749904632568E-2</c:v>
                </c:pt>
                <c:pt idx="3">
                  <c:v>8.2274511748669094E-2</c:v>
                </c:pt>
                <c:pt idx="4">
                  <c:v>8.4888898001776805E-2</c:v>
                </c:pt>
                <c:pt idx="5">
                  <c:v>1.072346827E-2</c:v>
                </c:pt>
                <c:pt idx="6">
                  <c:v>0.18658336003621401</c:v>
                </c:pt>
                <c:pt idx="7">
                  <c:v>0.13876473707311199</c:v>
                </c:pt>
                <c:pt idx="8">
                  <c:v>0.12358335653940833</c:v>
                </c:pt>
                <c:pt idx="9">
                  <c:v>0.12371431078229597</c:v>
                </c:pt>
                <c:pt idx="10">
                  <c:v>0.17149996757507299</c:v>
                </c:pt>
                <c:pt idx="11">
                  <c:v>0.31799995899200401</c:v>
                </c:pt>
                <c:pt idx="12">
                  <c:v>0.466500043869018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920128"/>
        <c:axId val="1235929376"/>
      </c:scatterChart>
      <c:valAx>
        <c:axId val="123592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35929376"/>
        <c:crosses val="autoZero"/>
        <c:crossBetween val="midCat"/>
      </c:valAx>
      <c:valAx>
        <c:axId val="12359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3592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'1011-fc-mrv-2015-10-11-14-57-35'!$D$59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'1011-fc-mrv-2015-10-11-14-57-35'!$A$60:$A$72</c:f>
              <c:numCache>
                <c:formatCode>0.00</c:formatCode>
                <c:ptCount val="13"/>
                <c:pt idx="0">
                  <c:v>0.172839506172839</c:v>
                </c:pt>
                <c:pt idx="1">
                  <c:v>0.39506172839506098</c:v>
                </c:pt>
                <c:pt idx="2">
                  <c:v>0.61728395061728303</c:v>
                </c:pt>
                <c:pt idx="3">
                  <c:v>0.83950617283950602</c:v>
                </c:pt>
                <c:pt idx="4">
                  <c:v>1.06172839506172</c:v>
                </c:pt>
                <c:pt idx="5">
                  <c:v>1.2839506172839501</c:v>
                </c:pt>
                <c:pt idx="6">
                  <c:v>1.50617283950617</c:v>
                </c:pt>
                <c:pt idx="7">
                  <c:v>1.7283950617283901</c:v>
                </c:pt>
                <c:pt idx="8">
                  <c:v>1.95061728395061</c:v>
                </c:pt>
                <c:pt idx="9">
                  <c:v>2.1728395061728301</c:v>
                </c:pt>
                <c:pt idx="10">
                  <c:v>2.3950617283950599</c:v>
                </c:pt>
                <c:pt idx="11">
                  <c:v>2.61728395061728</c:v>
                </c:pt>
                <c:pt idx="12">
                  <c:v>2.8395061728395001</c:v>
                </c:pt>
              </c:numCache>
            </c:numRef>
          </c:xVal>
          <c:yVal>
            <c:numRef>
              <c:f>'1011-fc-mrv-2015-10-11-14-57-35'!$D$60:$D$72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37</c:v>
                </c:pt>
                <c:pt idx="3">
                  <c:v>34</c:v>
                </c:pt>
                <c:pt idx="4">
                  <c:v>33</c:v>
                </c:pt>
                <c:pt idx="5">
                  <c:v>42</c:v>
                </c:pt>
                <c:pt idx="6">
                  <c:v>60</c:v>
                </c:pt>
                <c:pt idx="7">
                  <c:v>54</c:v>
                </c:pt>
                <c:pt idx="8">
                  <c:v>48</c:v>
                </c:pt>
                <c:pt idx="9">
                  <c:v>48</c:v>
                </c:pt>
                <c:pt idx="10">
                  <c:v>67</c:v>
                </c:pt>
                <c:pt idx="11">
                  <c:v>126</c:v>
                </c:pt>
                <c:pt idx="12">
                  <c:v>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168608"/>
        <c:axId val="1214584304"/>
      </c:scatterChart>
      <c:valAx>
        <c:axId val="112916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4584304"/>
        <c:crosses val="autoZero"/>
        <c:crossBetween val="midCat"/>
      </c:valAx>
      <c:valAx>
        <c:axId val="12145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916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'1011-fc-mrv-2015-10-11-14-57-35'!$C$75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'1011-fc-mrv-2015-10-11-14-57-35'!$A$76:$A$87</c:f>
              <c:numCache>
                <c:formatCode>0.00</c:formatCode>
                <c:ptCount val="12"/>
                <c:pt idx="0">
                  <c:v>0.32098765432098703</c:v>
                </c:pt>
                <c:pt idx="1">
                  <c:v>0.54320987654320996</c:v>
                </c:pt>
                <c:pt idx="2">
                  <c:v>0.76543209876543195</c:v>
                </c:pt>
                <c:pt idx="3">
                  <c:v>0.98765432098765404</c:v>
                </c:pt>
                <c:pt idx="4">
                  <c:v>1.2098765432098699</c:v>
                </c:pt>
                <c:pt idx="5">
                  <c:v>1.43209876543209</c:v>
                </c:pt>
                <c:pt idx="6">
                  <c:v>1.6543209876543199</c:v>
                </c:pt>
                <c:pt idx="7">
                  <c:v>1.87654320987654</c:v>
                </c:pt>
                <c:pt idx="8">
                  <c:v>2.0987654320987601</c:v>
                </c:pt>
                <c:pt idx="9">
                  <c:v>2.3209876543209802</c:v>
                </c:pt>
                <c:pt idx="10">
                  <c:v>2.5432098765431999</c:v>
                </c:pt>
                <c:pt idx="11">
                  <c:v>2.7654320987654302</c:v>
                </c:pt>
              </c:numCache>
            </c:numRef>
          </c:xVal>
          <c:yVal>
            <c:numRef>
              <c:f>'1011-fc-mrv-2015-10-11-14-57-35'!$C$76:$C$87</c:f>
              <c:numCache>
                <c:formatCode>0.0000</c:formatCode>
                <c:ptCount val="12"/>
                <c:pt idx="0">
                  <c:v>3.1750023365020703E-2</c:v>
                </c:pt>
                <c:pt idx="1">
                  <c:v>7.2586215775588395E-2</c:v>
                </c:pt>
                <c:pt idx="2">
                  <c:v>6.2500019868214907E-2</c:v>
                </c:pt>
                <c:pt idx="3">
                  <c:v>8.4447377606442095E-2</c:v>
                </c:pt>
                <c:pt idx="4">
                  <c:v>9.5658563986057099E-2</c:v>
                </c:pt>
                <c:pt idx="5">
                  <c:v>7.8791677951812703E-2</c:v>
                </c:pt>
                <c:pt idx="6">
                  <c:v>6.4149987697601302E-2</c:v>
                </c:pt>
                <c:pt idx="7">
                  <c:v>0.13600004514058417</c:v>
                </c:pt>
                <c:pt idx="8">
                  <c:v>6.9099974632263098E-2</c:v>
                </c:pt>
                <c:pt idx="9">
                  <c:v>5.6000113487243625E-2</c:v>
                </c:pt>
                <c:pt idx="10">
                  <c:v>9.4000101089477497E-2</c:v>
                </c:pt>
                <c:pt idx="11">
                  <c:v>0.160000085830688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171872"/>
        <c:axId val="1133739584"/>
      </c:scatterChart>
      <c:valAx>
        <c:axId val="11291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3739584"/>
        <c:crosses val="autoZero"/>
        <c:crossBetween val="midCat"/>
      </c:valAx>
      <c:valAx>
        <c:axId val="11337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917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'1011-fc-mrv-2015-10-11-14-57-35'!$D$7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'1011-fc-mrv-2015-10-11-14-57-35'!$A$8:$A$16</c:f>
              <c:numCache>
                <c:formatCode>General</c:formatCode>
                <c:ptCount val="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</c:numCache>
            </c:numRef>
          </c:cat>
          <c:val>
            <c:numRef>
              <c:f>'1011-fc-mrv-2015-10-11-14-57-35'!$D$8:$D$16</c:f>
              <c:numCache>
                <c:formatCode>General</c:formatCode>
                <c:ptCount val="9"/>
                <c:pt idx="0">
                  <c:v>188</c:v>
                </c:pt>
                <c:pt idx="1">
                  <c:v>41</c:v>
                </c:pt>
                <c:pt idx="2">
                  <c:v>75</c:v>
                </c:pt>
                <c:pt idx="3">
                  <c:v>58</c:v>
                </c:pt>
                <c:pt idx="4">
                  <c:v>43</c:v>
                </c:pt>
                <c:pt idx="5">
                  <c:v>34</c:v>
                </c:pt>
                <c:pt idx="6">
                  <c:v>35</c:v>
                </c:pt>
                <c:pt idx="7">
                  <c:v>13</c:v>
                </c:pt>
                <c:pt idx="8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634896"/>
        <c:axId val="1124629456"/>
      </c:lineChart>
      <c:catAx>
        <c:axId val="1124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4629456"/>
        <c:crosses val="autoZero"/>
        <c:auto val="1"/>
        <c:lblAlgn val="ctr"/>
        <c:lblOffset val="100"/>
        <c:noMultiLvlLbl val="0"/>
      </c:catAx>
      <c:valAx>
        <c:axId val="11246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463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'1011-fc-mrv-2015-10-11-14-57-35'!$D$75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'1011-fc-mrv-2015-10-11-14-57-35'!$A$76:$A$87</c:f>
              <c:numCache>
                <c:formatCode>0.00</c:formatCode>
                <c:ptCount val="12"/>
                <c:pt idx="0">
                  <c:v>0.32098765432098703</c:v>
                </c:pt>
                <c:pt idx="1">
                  <c:v>0.54320987654320996</c:v>
                </c:pt>
                <c:pt idx="2">
                  <c:v>0.76543209876543195</c:v>
                </c:pt>
                <c:pt idx="3">
                  <c:v>0.98765432098765404</c:v>
                </c:pt>
                <c:pt idx="4">
                  <c:v>1.2098765432098699</c:v>
                </c:pt>
                <c:pt idx="5">
                  <c:v>1.43209876543209</c:v>
                </c:pt>
                <c:pt idx="6">
                  <c:v>1.6543209876543199</c:v>
                </c:pt>
                <c:pt idx="7">
                  <c:v>1.87654320987654</c:v>
                </c:pt>
                <c:pt idx="8">
                  <c:v>2.0987654320987601</c:v>
                </c:pt>
                <c:pt idx="9">
                  <c:v>2.3209876543209802</c:v>
                </c:pt>
                <c:pt idx="10">
                  <c:v>2.5432098765431999</c:v>
                </c:pt>
                <c:pt idx="11">
                  <c:v>2.7654320987654302</c:v>
                </c:pt>
              </c:numCache>
            </c:numRef>
          </c:xVal>
          <c:yVal>
            <c:numRef>
              <c:f>'1011-fc-mrv-2015-10-11-14-57-35'!$D$76:$D$87</c:f>
              <c:numCache>
                <c:formatCode>General</c:formatCode>
                <c:ptCount val="12"/>
                <c:pt idx="0">
                  <c:v>14</c:v>
                </c:pt>
                <c:pt idx="1">
                  <c:v>29</c:v>
                </c:pt>
                <c:pt idx="2">
                  <c:v>25</c:v>
                </c:pt>
                <c:pt idx="3">
                  <c:v>33</c:v>
                </c:pt>
                <c:pt idx="4">
                  <c:v>37</c:v>
                </c:pt>
                <c:pt idx="5">
                  <c:v>31</c:v>
                </c:pt>
                <c:pt idx="6">
                  <c:v>26</c:v>
                </c:pt>
                <c:pt idx="7">
                  <c:v>65</c:v>
                </c:pt>
                <c:pt idx="8">
                  <c:v>29</c:v>
                </c:pt>
                <c:pt idx="9">
                  <c:v>99</c:v>
                </c:pt>
                <c:pt idx="10">
                  <c:v>39</c:v>
                </c:pt>
                <c:pt idx="11">
                  <c:v>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418816"/>
        <c:axId val="857417184"/>
      </c:scatterChart>
      <c:valAx>
        <c:axId val="85741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7417184"/>
        <c:crosses val="autoZero"/>
        <c:crossBetween val="midCat"/>
      </c:valAx>
      <c:valAx>
        <c:axId val="8574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741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'1011-fc-mrv-2015-10-11-14-57-35'!$C$90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'1011-fc-mrv-2015-10-11-14-57-35'!$A$91:$A$102</c:f>
              <c:numCache>
                <c:formatCode>0.00</c:formatCode>
                <c:ptCount val="12"/>
                <c:pt idx="0">
                  <c:v>0.44444444444444398</c:v>
                </c:pt>
                <c:pt idx="1">
                  <c:v>0.66666666666666596</c:v>
                </c:pt>
                <c:pt idx="2">
                  <c:v>0.88888888888888795</c:v>
                </c:pt>
                <c:pt idx="3">
                  <c:v>1.1111111111111101</c:v>
                </c:pt>
                <c:pt idx="4">
                  <c:v>1.3333333333333299</c:v>
                </c:pt>
                <c:pt idx="5">
                  <c:v>1.55555555555555</c:v>
                </c:pt>
                <c:pt idx="6">
                  <c:v>1.7777777777777699</c:v>
                </c:pt>
                <c:pt idx="7">
                  <c:v>2</c:v>
                </c:pt>
                <c:pt idx="8">
                  <c:v>2.2222222222222201</c:v>
                </c:pt>
                <c:pt idx="9">
                  <c:v>2.4444444444444402</c:v>
                </c:pt>
                <c:pt idx="10">
                  <c:v>2.6666666666666599</c:v>
                </c:pt>
                <c:pt idx="11">
                  <c:v>2.88888888888888</c:v>
                </c:pt>
              </c:numCache>
            </c:numRef>
          </c:xVal>
          <c:yVal>
            <c:numRef>
              <c:f>'1011-fc-mrv-2015-10-11-14-57-35'!$C$91:$C$102</c:f>
              <c:numCache>
                <c:formatCode>0.0000</c:formatCode>
                <c:ptCount val="12"/>
                <c:pt idx="0">
                  <c:v>1.98333660761515E-2</c:v>
                </c:pt>
                <c:pt idx="1">
                  <c:v>3.10000777244567E-2</c:v>
                </c:pt>
                <c:pt idx="2">
                  <c:v>6.9461492391733007E-2</c:v>
                </c:pt>
                <c:pt idx="3">
                  <c:v>0.159416635831197</c:v>
                </c:pt>
                <c:pt idx="4">
                  <c:v>0.119250019391377</c:v>
                </c:pt>
                <c:pt idx="5">
                  <c:v>4.2142868041992097E-2</c:v>
                </c:pt>
                <c:pt idx="6">
                  <c:v>0.122333327929178</c:v>
                </c:pt>
                <c:pt idx="7">
                  <c:v>6.3333299424913198E-2</c:v>
                </c:pt>
                <c:pt idx="8">
                  <c:v>6.7500054836273193E-2</c:v>
                </c:pt>
                <c:pt idx="9">
                  <c:v>0.11000013351440401</c:v>
                </c:pt>
                <c:pt idx="10">
                  <c:v>0.13349997997283899</c:v>
                </c:pt>
                <c:pt idx="11">
                  <c:v>4.3333371480305902E-2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419904"/>
        <c:axId val="857430240"/>
      </c:scatterChart>
      <c:valAx>
        <c:axId val="8574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7430240"/>
        <c:crosses val="autoZero"/>
        <c:crossBetween val="midCat"/>
      </c:valAx>
      <c:valAx>
        <c:axId val="8574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741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'1011-fc-mrv-2015-10-11-14-57-35'!$D$90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'1011-fc-mrv-2015-10-11-14-57-35'!$A$91:$A$102</c:f>
              <c:numCache>
                <c:formatCode>0.00</c:formatCode>
                <c:ptCount val="12"/>
                <c:pt idx="0">
                  <c:v>0.44444444444444398</c:v>
                </c:pt>
                <c:pt idx="1">
                  <c:v>0.66666666666666596</c:v>
                </c:pt>
                <c:pt idx="2">
                  <c:v>0.88888888888888795</c:v>
                </c:pt>
                <c:pt idx="3">
                  <c:v>1.1111111111111101</c:v>
                </c:pt>
                <c:pt idx="4">
                  <c:v>1.3333333333333299</c:v>
                </c:pt>
                <c:pt idx="5">
                  <c:v>1.55555555555555</c:v>
                </c:pt>
                <c:pt idx="6">
                  <c:v>1.7777777777777699</c:v>
                </c:pt>
                <c:pt idx="7">
                  <c:v>2</c:v>
                </c:pt>
                <c:pt idx="8">
                  <c:v>2.2222222222222201</c:v>
                </c:pt>
                <c:pt idx="9">
                  <c:v>2.4444444444444402</c:v>
                </c:pt>
                <c:pt idx="10">
                  <c:v>2.6666666666666599</c:v>
                </c:pt>
                <c:pt idx="11">
                  <c:v>2.88888888888888</c:v>
                </c:pt>
              </c:numCache>
            </c:numRef>
          </c:xVal>
          <c:yVal>
            <c:numRef>
              <c:f>'1011-fc-mrv-2015-10-11-14-57-35'!$D$91:$D$102</c:f>
              <c:numCache>
                <c:formatCode>General</c:formatCode>
                <c:ptCount val="12"/>
                <c:pt idx="0">
                  <c:v>9</c:v>
                </c:pt>
                <c:pt idx="1">
                  <c:v>14</c:v>
                </c:pt>
                <c:pt idx="2">
                  <c:v>29</c:v>
                </c:pt>
                <c:pt idx="3">
                  <c:v>63</c:v>
                </c:pt>
                <c:pt idx="4">
                  <c:v>47</c:v>
                </c:pt>
                <c:pt idx="5">
                  <c:v>18</c:v>
                </c:pt>
                <c:pt idx="6">
                  <c:v>48</c:v>
                </c:pt>
                <c:pt idx="7">
                  <c:v>26</c:v>
                </c:pt>
                <c:pt idx="8">
                  <c:v>27</c:v>
                </c:pt>
                <c:pt idx="9">
                  <c:v>43</c:v>
                </c:pt>
                <c:pt idx="10">
                  <c:v>56</c:v>
                </c:pt>
                <c:pt idx="11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94848"/>
        <c:axId val="1129173504"/>
      </c:scatterChart>
      <c:valAx>
        <c:axId val="11240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9173504"/>
        <c:crosses val="autoZero"/>
        <c:crossBetween val="midCat"/>
      </c:valAx>
      <c:valAx>
        <c:axId val="11291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409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'1011-fc-mrv-2015-10-11-14-57-35'!$C$105</c:f>
              <c:strCache>
                <c:ptCount val="1"/>
                <c:pt idx="0">
                  <c:v>average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'1011-fc-mrv-2015-10-11-14-57-35'!$A$106:$A$113</c:f>
              <c:numCache>
                <c:formatCode>0.00</c:formatCode>
                <c:ptCount val="8"/>
                <c:pt idx="0">
                  <c:v>0.32098765432098703</c:v>
                </c:pt>
                <c:pt idx="1">
                  <c:v>0.76543209876543195</c:v>
                </c:pt>
                <c:pt idx="2">
                  <c:v>0.98765432098765404</c:v>
                </c:pt>
                <c:pt idx="3">
                  <c:v>1.2098765432098699</c:v>
                </c:pt>
                <c:pt idx="4">
                  <c:v>1.43209876543209</c:v>
                </c:pt>
                <c:pt idx="5">
                  <c:v>1.6543209876543199</c:v>
                </c:pt>
                <c:pt idx="6">
                  <c:v>2.0987654320987601</c:v>
                </c:pt>
                <c:pt idx="7">
                  <c:v>2.3209876543209802</c:v>
                </c:pt>
              </c:numCache>
            </c:numRef>
          </c:xVal>
          <c:yVal>
            <c:numRef>
              <c:f>'1011-fc-mrv-2015-10-11-14-57-35'!$C$106:$C$113</c:f>
              <c:numCache>
                <c:formatCode>0.0000</c:formatCode>
                <c:ptCount val="8"/>
                <c:pt idx="0">
                  <c:v>1.39999389648437E-2</c:v>
                </c:pt>
                <c:pt idx="1">
                  <c:v>1.20000839233398E-2</c:v>
                </c:pt>
                <c:pt idx="2">
                  <c:v>1.80001258850097E-2</c:v>
                </c:pt>
                <c:pt idx="3">
                  <c:v>2.02000141143798E-2</c:v>
                </c:pt>
                <c:pt idx="4">
                  <c:v>3.2999992370605399E-2</c:v>
                </c:pt>
                <c:pt idx="5">
                  <c:v>3.0000209808349601E-3</c:v>
                </c:pt>
                <c:pt idx="6">
                  <c:v>7.9000115394592202E-2</c:v>
                </c:pt>
                <c:pt idx="7">
                  <c:v>4.5000076293945299E-2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582128"/>
        <c:axId val="1124094304"/>
      </c:scatterChart>
      <c:valAx>
        <c:axId val="12145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4094304"/>
        <c:crosses val="autoZero"/>
        <c:crossBetween val="midCat"/>
      </c:valAx>
      <c:valAx>
        <c:axId val="11240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45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'1011-fc-mrv-2015-10-11-14-57-35'!$D$105</c:f>
              <c:strCache>
                <c:ptCount val="1"/>
                <c:pt idx="0">
                  <c:v>average splits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'1011-fc-mrv-2015-10-11-14-57-35'!$A$106:$A$113</c:f>
              <c:numCache>
                <c:formatCode>0.00</c:formatCode>
                <c:ptCount val="8"/>
                <c:pt idx="0">
                  <c:v>0.32098765432098703</c:v>
                </c:pt>
                <c:pt idx="1">
                  <c:v>0.76543209876543195</c:v>
                </c:pt>
                <c:pt idx="2">
                  <c:v>0.98765432098765404</c:v>
                </c:pt>
                <c:pt idx="3">
                  <c:v>1.2098765432098699</c:v>
                </c:pt>
                <c:pt idx="4">
                  <c:v>1.43209876543209</c:v>
                </c:pt>
                <c:pt idx="5">
                  <c:v>1.6543209876543199</c:v>
                </c:pt>
                <c:pt idx="6">
                  <c:v>2.0987654320987601</c:v>
                </c:pt>
                <c:pt idx="7">
                  <c:v>2.3209876543209802</c:v>
                </c:pt>
              </c:numCache>
            </c:numRef>
          </c:xVal>
          <c:yVal>
            <c:numRef>
              <c:f>'1011-fc-mrv-2015-10-11-14-57-35'!$D$106:$D$113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</c:v>
                </c:pt>
                <c:pt idx="6">
                  <c:v>33</c:v>
                </c:pt>
                <c:pt idx="7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650960"/>
        <c:axId val="1218656400"/>
      </c:scatterChart>
      <c:valAx>
        <c:axId val="121865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56400"/>
        <c:crosses val="autoZero"/>
        <c:crossBetween val="midCat"/>
      </c:valAx>
      <c:valAx>
        <c:axId val="12186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865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'[1]1011-fc-2015-10-11-15-23-24'!$B$7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'[1]1011-fc-2015-10-11-15-23-24'!$A$8:$A$16</c:f>
              <c:numCache>
                <c:formatCode>0</c:formatCode>
                <c:ptCount val="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</c:numCache>
            </c:numRef>
          </c:cat>
          <c:val>
            <c:numRef>
              <c:f>'[1]1011-fc-2015-10-11-15-23-24'!$B$8:$B$16</c:f>
              <c:numCache>
                <c:formatCode>General</c:formatCode>
                <c:ptCount val="9"/>
                <c:pt idx="0">
                  <c:v>2</c:v>
                </c:pt>
                <c:pt idx="1">
                  <c:v>19</c:v>
                </c:pt>
                <c:pt idx="2">
                  <c:v>118</c:v>
                </c:pt>
                <c:pt idx="3">
                  <c:v>263</c:v>
                </c:pt>
                <c:pt idx="4">
                  <c:v>304</c:v>
                </c:pt>
                <c:pt idx="5">
                  <c:v>210</c:v>
                </c:pt>
                <c:pt idx="6">
                  <c:v>79</c:v>
                </c:pt>
                <c:pt idx="7">
                  <c:v>14</c:v>
                </c:pt>
                <c:pt idx="8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22584256"/>
        <c:axId val="1122579360"/>
      </c:barChart>
      <c:catAx>
        <c:axId val="11225842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2579360"/>
        <c:crosses val="autoZero"/>
        <c:auto val="1"/>
        <c:lblAlgn val="ctr"/>
        <c:lblOffset val="100"/>
        <c:noMultiLvlLbl val="0"/>
      </c:catAx>
      <c:valAx>
        <c:axId val="11225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258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'[1]1011-fc-2015-10-11-15-23-24'!$B$24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'[1]1011-fc-2015-10-11-15-23-24'!$A$25:$A$31</c:f>
              <c:numCache>
                <c:formatCode>0.00</c:formatCode>
                <c:ptCount val="7"/>
                <c:pt idx="0">
                  <c:v>0.24691358024691301</c:v>
                </c:pt>
                <c:pt idx="1">
                  <c:v>0.469135802469135</c:v>
                </c:pt>
                <c:pt idx="2">
                  <c:v>0.69135802469135799</c:v>
                </c:pt>
                <c:pt idx="3">
                  <c:v>0.91358024691357997</c:v>
                </c:pt>
                <c:pt idx="4">
                  <c:v>1.1358024691358</c:v>
                </c:pt>
                <c:pt idx="5">
                  <c:v>1.3580246913580201</c:v>
                </c:pt>
                <c:pt idx="6">
                  <c:v>1.80246913580246</c:v>
                </c:pt>
              </c:numCache>
            </c:numRef>
          </c:cat>
          <c:val>
            <c:numRef>
              <c:f>'[1]1011-fc-2015-10-11-15-23-24'!$B$25:$B$31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22582080"/>
        <c:axId val="1122580448"/>
      </c:barChart>
      <c:catAx>
        <c:axId val="112258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2580448"/>
        <c:crosses val="autoZero"/>
        <c:auto val="1"/>
        <c:lblAlgn val="ctr"/>
        <c:lblOffset val="100"/>
        <c:noMultiLvlLbl val="0"/>
      </c:catAx>
      <c:valAx>
        <c:axId val="11225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258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'[1]1011-fc-2015-10-11-15-23-24'!$B$34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'[1]1011-fc-2015-10-11-15-23-24'!$A$35:$A$44</c:f>
              <c:numCache>
                <c:formatCode>0.00</c:formatCode>
                <c:ptCount val="10"/>
                <c:pt idx="0">
                  <c:v>0.24691358024691301</c:v>
                </c:pt>
                <c:pt idx="1">
                  <c:v>0.469135802469135</c:v>
                </c:pt>
                <c:pt idx="2">
                  <c:v>0.69135802469135799</c:v>
                </c:pt>
                <c:pt idx="3">
                  <c:v>0.91358024691357997</c:v>
                </c:pt>
                <c:pt idx="4">
                  <c:v>1.1358024691358</c:v>
                </c:pt>
                <c:pt idx="5">
                  <c:v>1.3580246913580201</c:v>
                </c:pt>
                <c:pt idx="6">
                  <c:v>1.5802469135802399</c:v>
                </c:pt>
                <c:pt idx="7">
                  <c:v>1.80246913580246</c:v>
                </c:pt>
                <c:pt idx="8">
                  <c:v>2.0246913580246901</c:v>
                </c:pt>
                <c:pt idx="9">
                  <c:v>2.69135802469135</c:v>
                </c:pt>
              </c:numCache>
            </c:numRef>
          </c:cat>
          <c:val>
            <c:numRef>
              <c:f>'[1]1011-fc-2015-10-11-15-23-24'!$B$35:$B$44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31</c:v>
                </c:pt>
                <c:pt idx="3">
                  <c:v>15</c:v>
                </c:pt>
                <c:pt idx="4">
                  <c:v>25</c:v>
                </c:pt>
                <c:pt idx="5">
                  <c:v>10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584800"/>
        <c:axId val="1122585344"/>
      </c:barChart>
      <c:catAx>
        <c:axId val="112258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2585344"/>
        <c:crosses val="autoZero"/>
        <c:auto val="1"/>
        <c:lblAlgn val="ctr"/>
        <c:lblOffset val="100"/>
        <c:noMultiLvlLbl val="0"/>
      </c:catAx>
      <c:valAx>
        <c:axId val="11225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258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'[1]1011-fc-2015-10-11-15-23-24'!$B$47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'[1]1011-fc-2015-10-11-15-23-24'!$A$48:$A$56</c:f>
              <c:numCache>
                <c:formatCode>0.00</c:formatCode>
                <c:ptCount val="9"/>
                <c:pt idx="0">
                  <c:v>0.22222222222222199</c:v>
                </c:pt>
                <c:pt idx="1">
                  <c:v>0.44444444444444398</c:v>
                </c:pt>
                <c:pt idx="2">
                  <c:v>0.66666666666666596</c:v>
                </c:pt>
                <c:pt idx="3">
                  <c:v>0.88888888888888795</c:v>
                </c:pt>
                <c:pt idx="4">
                  <c:v>1.1111111111111101</c:v>
                </c:pt>
                <c:pt idx="5">
                  <c:v>1.3333333333333299</c:v>
                </c:pt>
                <c:pt idx="6">
                  <c:v>1.55555555555555</c:v>
                </c:pt>
                <c:pt idx="7">
                  <c:v>1.7777777777777699</c:v>
                </c:pt>
                <c:pt idx="8">
                  <c:v>2</c:v>
                </c:pt>
              </c:numCache>
            </c:numRef>
          </c:cat>
          <c:val>
            <c:numRef>
              <c:f>'[1]1011-fc-2015-10-11-15-23-24'!$B$48:$B$56</c:f>
              <c:numCache>
                <c:formatCode>General</c:formatCode>
                <c:ptCount val="9"/>
                <c:pt idx="0">
                  <c:v>11</c:v>
                </c:pt>
                <c:pt idx="1">
                  <c:v>29</c:v>
                </c:pt>
                <c:pt idx="2">
                  <c:v>43</c:v>
                </c:pt>
                <c:pt idx="3">
                  <c:v>68</c:v>
                </c:pt>
                <c:pt idx="4">
                  <c:v>34</c:v>
                </c:pt>
                <c:pt idx="5">
                  <c:v>40</c:v>
                </c:pt>
                <c:pt idx="6">
                  <c:v>20</c:v>
                </c:pt>
                <c:pt idx="7">
                  <c:v>9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782064"/>
        <c:axId val="1129785328"/>
      </c:barChart>
      <c:catAx>
        <c:axId val="112978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9785328"/>
        <c:crosses val="autoZero"/>
        <c:auto val="1"/>
        <c:lblAlgn val="ctr"/>
        <c:lblOffset val="100"/>
        <c:noMultiLvlLbl val="0"/>
      </c:catAx>
      <c:valAx>
        <c:axId val="11297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978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'[1]1011-fc-2015-10-11-15-23-24'!$B$59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'[1]1011-fc-2015-10-11-15-23-24'!$A$60:$A$72</c:f>
              <c:numCache>
                <c:formatCode>0.00</c:formatCode>
                <c:ptCount val="13"/>
                <c:pt idx="0">
                  <c:v>0.172839506172839</c:v>
                </c:pt>
                <c:pt idx="1">
                  <c:v>0.39506172839506098</c:v>
                </c:pt>
                <c:pt idx="2">
                  <c:v>0.61728395061728303</c:v>
                </c:pt>
                <c:pt idx="3">
                  <c:v>0.83950617283950602</c:v>
                </c:pt>
                <c:pt idx="4">
                  <c:v>1.06172839506172</c:v>
                </c:pt>
                <c:pt idx="5">
                  <c:v>1.2839506172839501</c:v>
                </c:pt>
                <c:pt idx="6">
                  <c:v>1.50617283950617</c:v>
                </c:pt>
                <c:pt idx="7">
                  <c:v>1.7283950617283901</c:v>
                </c:pt>
                <c:pt idx="8">
                  <c:v>1.95061728395061</c:v>
                </c:pt>
                <c:pt idx="9">
                  <c:v>2.1728395061728301</c:v>
                </c:pt>
                <c:pt idx="10">
                  <c:v>2.3950617283950599</c:v>
                </c:pt>
                <c:pt idx="11">
                  <c:v>2.61728395061728</c:v>
                </c:pt>
                <c:pt idx="12">
                  <c:v>2.8395061728395001</c:v>
                </c:pt>
              </c:numCache>
            </c:numRef>
          </c:cat>
          <c:val>
            <c:numRef>
              <c:f>'[1]1011-fc-2015-10-11-15-23-24'!$B$60:$B$72</c:f>
              <c:numCache>
                <c:formatCode>General</c:formatCode>
                <c:ptCount val="13"/>
                <c:pt idx="0">
                  <c:v>3</c:v>
                </c:pt>
                <c:pt idx="1">
                  <c:v>16</c:v>
                </c:pt>
                <c:pt idx="2">
                  <c:v>40</c:v>
                </c:pt>
                <c:pt idx="3">
                  <c:v>51</c:v>
                </c:pt>
                <c:pt idx="4">
                  <c:v>45</c:v>
                </c:pt>
                <c:pt idx="5">
                  <c:v>50</c:v>
                </c:pt>
                <c:pt idx="6">
                  <c:v>24</c:v>
                </c:pt>
                <c:pt idx="7">
                  <c:v>17</c:v>
                </c:pt>
                <c:pt idx="8">
                  <c:v>11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780432"/>
        <c:axId val="1129779344"/>
      </c:barChart>
      <c:catAx>
        <c:axId val="11297804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9779344"/>
        <c:crosses val="autoZero"/>
        <c:auto val="1"/>
        <c:lblAlgn val="ctr"/>
        <c:lblOffset val="100"/>
        <c:noMultiLvlLbl val="0"/>
      </c:catAx>
      <c:valAx>
        <c:axId val="11297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978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'[1]1011-fc-2015-10-11-15-23-24'!$B$75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'[1]1011-fc-2015-10-11-15-23-24'!$A$76:$A$87</c:f>
              <c:numCache>
                <c:formatCode>0.00</c:formatCode>
                <c:ptCount val="12"/>
                <c:pt idx="0">
                  <c:v>0.32098765432098703</c:v>
                </c:pt>
                <c:pt idx="1">
                  <c:v>0.54320987654320996</c:v>
                </c:pt>
                <c:pt idx="2">
                  <c:v>0.76543209876543195</c:v>
                </c:pt>
                <c:pt idx="3">
                  <c:v>0.98765432098765404</c:v>
                </c:pt>
                <c:pt idx="4">
                  <c:v>1.2098765432098699</c:v>
                </c:pt>
                <c:pt idx="5">
                  <c:v>1.43209876543209</c:v>
                </c:pt>
                <c:pt idx="6">
                  <c:v>1.6543209876543199</c:v>
                </c:pt>
                <c:pt idx="7">
                  <c:v>1.87654320987654</c:v>
                </c:pt>
                <c:pt idx="8">
                  <c:v>2.0987654320987601</c:v>
                </c:pt>
                <c:pt idx="9">
                  <c:v>2.3209876543209802</c:v>
                </c:pt>
                <c:pt idx="10">
                  <c:v>2.5432098765431999</c:v>
                </c:pt>
                <c:pt idx="11">
                  <c:v>2.7654320987654302</c:v>
                </c:pt>
              </c:numCache>
            </c:numRef>
          </c:cat>
          <c:val>
            <c:numRef>
              <c:f>'[1]1011-fc-2015-10-11-15-23-24'!$B$76:$B$87</c:f>
              <c:numCache>
                <c:formatCode>General</c:formatCode>
                <c:ptCount val="12"/>
                <c:pt idx="0">
                  <c:v>4</c:v>
                </c:pt>
                <c:pt idx="1">
                  <c:v>29</c:v>
                </c:pt>
                <c:pt idx="2">
                  <c:v>24</c:v>
                </c:pt>
                <c:pt idx="3">
                  <c:v>38</c:v>
                </c:pt>
                <c:pt idx="4">
                  <c:v>41</c:v>
                </c:pt>
                <c:pt idx="5">
                  <c:v>24</c:v>
                </c:pt>
                <c:pt idx="6">
                  <c:v>20</c:v>
                </c:pt>
                <c:pt idx="7">
                  <c:v>12</c:v>
                </c:pt>
                <c:pt idx="8">
                  <c:v>10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408448"/>
        <c:axId val="1080405728"/>
      </c:barChart>
      <c:catAx>
        <c:axId val="108040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80405728"/>
        <c:crosses val="autoZero"/>
        <c:auto val="1"/>
        <c:lblAlgn val="ctr"/>
        <c:lblOffset val="100"/>
        <c:noMultiLvlLbl val="0"/>
      </c:catAx>
      <c:valAx>
        <c:axId val="10804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8040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'[1]1011-fc-2015-10-11-15-23-24'!$B$90</c:f>
              <c:strCache>
                <c:ptCount val="1"/>
                <c:pt idx="0">
                  <c:v>number of occurences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'[1]1011-fc-2015-10-11-15-23-24'!$A$91:$A$102</c:f>
              <c:numCache>
                <c:formatCode>0.00</c:formatCode>
                <c:ptCount val="12"/>
                <c:pt idx="0">
                  <c:v>0.44444444444444398</c:v>
                </c:pt>
                <c:pt idx="1">
                  <c:v>0.66666666666666596</c:v>
                </c:pt>
                <c:pt idx="2">
                  <c:v>0.88888888888888795</c:v>
                </c:pt>
                <c:pt idx="3">
                  <c:v>1.1111111111111101</c:v>
                </c:pt>
                <c:pt idx="4">
                  <c:v>1.3333333333333299</c:v>
                </c:pt>
                <c:pt idx="5">
                  <c:v>1.55555555555555</c:v>
                </c:pt>
                <c:pt idx="6">
                  <c:v>1.7777777777777699</c:v>
                </c:pt>
                <c:pt idx="7">
                  <c:v>2</c:v>
                </c:pt>
                <c:pt idx="8">
                  <c:v>2.2222222222222201</c:v>
                </c:pt>
                <c:pt idx="9">
                  <c:v>2.4444444444444402</c:v>
                </c:pt>
                <c:pt idx="10">
                  <c:v>2.6666666666666599</c:v>
                </c:pt>
                <c:pt idx="11">
                  <c:v>2.88888888888888</c:v>
                </c:pt>
              </c:numCache>
            </c:numRef>
          </c:cat>
          <c:val>
            <c:numRef>
              <c:f>'[1]1011-fc-2015-10-11-15-23-24'!$B$91:$B$102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7</c:v>
                </c:pt>
                <c:pt idx="6">
                  <c:v>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810704"/>
        <c:axId val="1071811248"/>
      </c:barChart>
      <c:catAx>
        <c:axId val="107181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Variances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811248"/>
        <c:crosses val="autoZero"/>
        <c:auto val="1"/>
        <c:lblAlgn val="ctr"/>
        <c:lblOffset val="100"/>
        <c:noMultiLvlLbl val="0"/>
      </c:catAx>
      <c:valAx>
        <c:axId val="10718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81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285749</xdr:colOff>
      <xdr:row>5</xdr:row>
      <xdr:rowOff>145595</xdr:rowOff>
    </xdr:from>
    <xdr:to>
      <xdr:col>15</xdr:col>
      <xdr:colOff>530678</xdr:colOff>
      <xdr:row>16</xdr:row>
      <xdr:rowOff>34017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217714</xdr:colOff>
      <xdr:row>5</xdr:row>
      <xdr:rowOff>145596</xdr:rowOff>
    </xdr:from>
    <xdr:to>
      <xdr:col>21</xdr:col>
      <xdr:colOff>451304</xdr:colOff>
      <xdr:row>16</xdr:row>
      <xdr:rowOff>27214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564358</xdr:colOff>
      <xdr:row>6</xdr:row>
      <xdr:rowOff>59531</xdr:rowOff>
    </xdr:from>
    <xdr:to>
      <xdr:col>10</xdr:col>
      <xdr:colOff>192883</xdr:colOff>
      <xdr:row>16</xdr:row>
      <xdr:rowOff>126206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28576</xdr:colOff>
      <xdr:row>22</xdr:row>
      <xdr:rowOff>171450</xdr:rowOff>
    </xdr:from>
    <xdr:to>
      <xdr:col>10</xdr:col>
      <xdr:colOff>330995</xdr:colOff>
      <xdr:row>33</xdr:row>
      <xdr:rowOff>87630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</xdr:colOff>
      <xdr:row>35</xdr:row>
      <xdr:rowOff>7144</xdr:rowOff>
    </xdr:from>
    <xdr:to>
      <xdr:col>10</xdr:col>
      <xdr:colOff>502444</xdr:colOff>
      <xdr:row>44</xdr:row>
      <xdr:rowOff>31909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30956</xdr:colOff>
      <xdr:row>47</xdr:row>
      <xdr:rowOff>23812</xdr:rowOff>
    </xdr:from>
    <xdr:to>
      <xdr:col>10</xdr:col>
      <xdr:colOff>509588</xdr:colOff>
      <xdr:row>56</xdr:row>
      <xdr:rowOff>130969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509588</xdr:colOff>
      <xdr:row>59</xdr:row>
      <xdr:rowOff>121443</xdr:rowOff>
    </xdr:from>
    <xdr:to>
      <xdr:col>12</xdr:col>
      <xdr:colOff>309562</xdr:colOff>
      <xdr:row>71</xdr:row>
      <xdr:rowOff>119062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42862</xdr:colOff>
      <xdr:row>75</xdr:row>
      <xdr:rowOff>7144</xdr:rowOff>
    </xdr:from>
    <xdr:to>
      <xdr:col>12</xdr:col>
      <xdr:colOff>345281</xdr:colOff>
      <xdr:row>85</xdr:row>
      <xdr:rowOff>83344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52387</xdr:colOff>
      <xdr:row>86</xdr:row>
      <xdr:rowOff>173832</xdr:rowOff>
    </xdr:from>
    <xdr:to>
      <xdr:col>12</xdr:col>
      <xdr:colOff>357187</xdr:colOff>
      <xdr:row>101</xdr:row>
      <xdr:rowOff>59532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559594</xdr:colOff>
      <xdr:row>102</xdr:row>
      <xdr:rowOff>16669</xdr:rowOff>
    </xdr:from>
    <xdr:to>
      <xdr:col>12</xdr:col>
      <xdr:colOff>164306</xdr:colOff>
      <xdr:row>116</xdr:row>
      <xdr:rowOff>37969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535781</xdr:colOff>
      <xdr:row>21</xdr:row>
      <xdr:rowOff>51196</xdr:rowOff>
    </xdr:from>
    <xdr:to>
      <xdr:col>17</xdr:col>
      <xdr:colOff>168671</xdr:colOff>
      <xdr:row>33</xdr:row>
      <xdr:rowOff>95249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130968</xdr:colOff>
      <xdr:row>20</xdr:row>
      <xdr:rowOff>63102</xdr:rowOff>
    </xdr:from>
    <xdr:to>
      <xdr:col>24</xdr:col>
      <xdr:colOff>452437</xdr:colOff>
      <xdr:row>34</xdr:row>
      <xdr:rowOff>139302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571500</xdr:colOff>
      <xdr:row>34</xdr:row>
      <xdr:rowOff>122634</xdr:rowOff>
    </xdr:from>
    <xdr:to>
      <xdr:col>17</xdr:col>
      <xdr:colOff>285749</xdr:colOff>
      <xdr:row>47</xdr:row>
      <xdr:rowOff>25003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357187</xdr:colOff>
      <xdr:row>35</xdr:row>
      <xdr:rowOff>51197</xdr:rowOff>
    </xdr:from>
    <xdr:to>
      <xdr:col>23</xdr:col>
      <xdr:colOff>500063</xdr:colOff>
      <xdr:row>47</xdr:row>
      <xdr:rowOff>36910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95250</xdr:colOff>
      <xdr:row>47</xdr:row>
      <xdr:rowOff>27384</xdr:rowOff>
    </xdr:from>
    <xdr:to>
      <xdr:col>17</xdr:col>
      <xdr:colOff>333375</xdr:colOff>
      <xdr:row>59</xdr:row>
      <xdr:rowOff>70247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440530</xdr:colOff>
      <xdr:row>47</xdr:row>
      <xdr:rowOff>86915</xdr:rowOff>
    </xdr:from>
    <xdr:to>
      <xdr:col>25</xdr:col>
      <xdr:colOff>154780</xdr:colOff>
      <xdr:row>61</xdr:row>
      <xdr:rowOff>163115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535781</xdr:colOff>
      <xdr:row>60</xdr:row>
      <xdr:rowOff>98821</xdr:rowOff>
    </xdr:from>
    <xdr:to>
      <xdr:col>18</xdr:col>
      <xdr:colOff>273844</xdr:colOff>
      <xdr:row>73</xdr:row>
      <xdr:rowOff>15477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214312</xdr:colOff>
      <xdr:row>60</xdr:row>
      <xdr:rowOff>51196</xdr:rowOff>
    </xdr:from>
    <xdr:to>
      <xdr:col>25</xdr:col>
      <xdr:colOff>535780</xdr:colOff>
      <xdr:row>74</xdr:row>
      <xdr:rowOff>127396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202406</xdr:colOff>
      <xdr:row>74</xdr:row>
      <xdr:rowOff>122634</xdr:rowOff>
    </xdr:from>
    <xdr:to>
      <xdr:col>19</xdr:col>
      <xdr:colOff>83344</xdr:colOff>
      <xdr:row>87</xdr:row>
      <xdr:rowOff>125015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35718</xdr:colOff>
      <xdr:row>76</xdr:row>
      <xdr:rowOff>3572</xdr:rowOff>
    </xdr:from>
    <xdr:to>
      <xdr:col>24</xdr:col>
      <xdr:colOff>571499</xdr:colOff>
      <xdr:row>87</xdr:row>
      <xdr:rowOff>51197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369093</xdr:colOff>
      <xdr:row>88</xdr:row>
      <xdr:rowOff>51197</xdr:rowOff>
    </xdr:from>
    <xdr:to>
      <xdr:col>19</xdr:col>
      <xdr:colOff>202406</xdr:colOff>
      <xdr:row>101</xdr:row>
      <xdr:rowOff>178594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190500</xdr:colOff>
      <xdr:row>88</xdr:row>
      <xdr:rowOff>86915</xdr:rowOff>
    </xdr:from>
    <xdr:to>
      <xdr:col>26</xdr:col>
      <xdr:colOff>511969</xdr:colOff>
      <xdr:row>102</xdr:row>
      <xdr:rowOff>163115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297655</xdr:colOff>
      <xdr:row>102</xdr:row>
      <xdr:rowOff>98822</xdr:rowOff>
    </xdr:from>
    <xdr:to>
      <xdr:col>19</xdr:col>
      <xdr:colOff>250030</xdr:colOff>
      <xdr:row>115</xdr:row>
      <xdr:rowOff>144066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273844</xdr:colOff>
      <xdr:row>102</xdr:row>
      <xdr:rowOff>98821</xdr:rowOff>
    </xdr:from>
    <xdr:to>
      <xdr:col>26</xdr:col>
      <xdr:colOff>595313</xdr:colOff>
      <xdr:row>116</xdr:row>
      <xdr:rowOff>175021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1-fc-2015-10-11-15-23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1-fc-2015-10-11-15-23-24"/>
    </sheetNames>
    <sheetDataSet>
      <sheetData sheetId="0">
        <row r="7">
          <cell r="B7" t="str">
            <v>number of occurences</v>
          </cell>
        </row>
        <row r="8">
          <cell r="A8">
            <v>21</v>
          </cell>
          <cell r="B8">
            <v>2</v>
          </cell>
        </row>
        <row r="9">
          <cell r="A9">
            <v>22</v>
          </cell>
          <cell r="B9">
            <v>19</v>
          </cell>
        </row>
        <row r="10">
          <cell r="A10">
            <v>23</v>
          </cell>
          <cell r="B10">
            <v>118</v>
          </cell>
        </row>
        <row r="11">
          <cell r="A11">
            <v>24</v>
          </cell>
          <cell r="B11">
            <v>263</v>
          </cell>
        </row>
        <row r="12">
          <cell r="A12">
            <v>25</v>
          </cell>
          <cell r="B12">
            <v>304</v>
          </cell>
        </row>
        <row r="13">
          <cell r="A13">
            <v>26</v>
          </cell>
          <cell r="B13">
            <v>210</v>
          </cell>
        </row>
        <row r="14">
          <cell r="A14">
            <v>27</v>
          </cell>
          <cell r="B14">
            <v>79</v>
          </cell>
        </row>
        <row r="15">
          <cell r="A15">
            <v>28</v>
          </cell>
          <cell r="B15">
            <v>14</v>
          </cell>
        </row>
        <row r="16">
          <cell r="A16">
            <v>29</v>
          </cell>
          <cell r="B16">
            <v>2</v>
          </cell>
        </row>
        <row r="24">
          <cell r="B24" t="str">
            <v>number of occurences</v>
          </cell>
        </row>
        <row r="25">
          <cell r="A25">
            <v>0.24691358024691301</v>
          </cell>
          <cell r="B25">
            <v>1</v>
          </cell>
        </row>
        <row r="26">
          <cell r="A26">
            <v>0.469135802469135</v>
          </cell>
          <cell r="B26">
            <v>6</v>
          </cell>
        </row>
        <row r="27">
          <cell r="A27">
            <v>0.69135802469135799</v>
          </cell>
          <cell r="B27">
            <v>5</v>
          </cell>
        </row>
        <row r="28">
          <cell r="A28">
            <v>0.91358024691357997</v>
          </cell>
          <cell r="B28">
            <v>2</v>
          </cell>
        </row>
        <row r="29">
          <cell r="A29">
            <v>1.1358024691358</v>
          </cell>
          <cell r="B29">
            <v>2</v>
          </cell>
        </row>
        <row r="30">
          <cell r="A30">
            <v>1.3580246913580201</v>
          </cell>
          <cell r="B30">
            <v>2</v>
          </cell>
        </row>
        <row r="31">
          <cell r="A31">
            <v>1.80246913580246</v>
          </cell>
          <cell r="B31">
            <v>1</v>
          </cell>
        </row>
        <row r="34">
          <cell r="B34" t="str">
            <v>number of occurences</v>
          </cell>
        </row>
        <row r="35">
          <cell r="A35">
            <v>0.24691358024691301</v>
          </cell>
          <cell r="B35">
            <v>8</v>
          </cell>
        </row>
        <row r="36">
          <cell r="A36">
            <v>0.469135802469135</v>
          </cell>
          <cell r="B36">
            <v>10</v>
          </cell>
        </row>
        <row r="37">
          <cell r="A37">
            <v>0.69135802469135799</v>
          </cell>
          <cell r="B37">
            <v>31</v>
          </cell>
        </row>
        <row r="38">
          <cell r="A38">
            <v>0.91358024691357997</v>
          </cell>
          <cell r="B38">
            <v>15</v>
          </cell>
        </row>
        <row r="39">
          <cell r="A39">
            <v>1.1358024691358</v>
          </cell>
          <cell r="B39">
            <v>25</v>
          </cell>
        </row>
        <row r="40">
          <cell r="A40">
            <v>1.3580246913580201</v>
          </cell>
          <cell r="B40">
            <v>10</v>
          </cell>
        </row>
        <row r="41">
          <cell r="A41">
            <v>1.5802469135802399</v>
          </cell>
          <cell r="B41">
            <v>4</v>
          </cell>
        </row>
        <row r="42">
          <cell r="A42">
            <v>1.80246913580246</v>
          </cell>
          <cell r="B42">
            <v>4</v>
          </cell>
        </row>
        <row r="43">
          <cell r="A43">
            <v>2.0246913580246901</v>
          </cell>
          <cell r="B43">
            <v>2</v>
          </cell>
        </row>
        <row r="44">
          <cell r="A44">
            <v>2.69135802469135</v>
          </cell>
          <cell r="B44">
            <v>1</v>
          </cell>
        </row>
        <row r="47">
          <cell r="B47" t="str">
            <v>number of occurences</v>
          </cell>
        </row>
        <row r="48">
          <cell r="A48">
            <v>0.22222222222222199</v>
          </cell>
          <cell r="B48">
            <v>11</v>
          </cell>
        </row>
        <row r="49">
          <cell r="A49">
            <v>0.44444444444444398</v>
          </cell>
          <cell r="B49">
            <v>29</v>
          </cell>
        </row>
        <row r="50">
          <cell r="A50">
            <v>0.66666666666666596</v>
          </cell>
          <cell r="B50">
            <v>43</v>
          </cell>
        </row>
        <row r="51">
          <cell r="A51">
            <v>0.88888888888888795</v>
          </cell>
          <cell r="B51">
            <v>68</v>
          </cell>
        </row>
        <row r="52">
          <cell r="A52">
            <v>1.1111111111111101</v>
          </cell>
          <cell r="B52">
            <v>34</v>
          </cell>
        </row>
        <row r="53">
          <cell r="A53">
            <v>1.3333333333333299</v>
          </cell>
          <cell r="B53">
            <v>40</v>
          </cell>
        </row>
        <row r="54">
          <cell r="A54">
            <v>1.55555555555555</v>
          </cell>
          <cell r="B54">
            <v>20</v>
          </cell>
        </row>
        <row r="55">
          <cell r="A55">
            <v>1.7777777777777699</v>
          </cell>
          <cell r="B55">
            <v>9</v>
          </cell>
        </row>
        <row r="56">
          <cell r="A56">
            <v>2</v>
          </cell>
          <cell r="B56">
            <v>3</v>
          </cell>
        </row>
        <row r="59">
          <cell r="B59" t="str">
            <v>number of occurences</v>
          </cell>
        </row>
        <row r="60">
          <cell r="A60">
            <v>0.172839506172839</v>
          </cell>
          <cell r="B60">
            <v>3</v>
          </cell>
        </row>
        <row r="61">
          <cell r="A61">
            <v>0.39506172839506098</v>
          </cell>
          <cell r="B61">
            <v>16</v>
          </cell>
        </row>
        <row r="62">
          <cell r="A62">
            <v>0.61728395061728303</v>
          </cell>
          <cell r="B62">
            <v>40</v>
          </cell>
        </row>
        <row r="63">
          <cell r="A63">
            <v>0.83950617283950602</v>
          </cell>
          <cell r="B63">
            <v>51</v>
          </cell>
        </row>
        <row r="64">
          <cell r="A64">
            <v>1.06172839506172</v>
          </cell>
          <cell r="B64">
            <v>45</v>
          </cell>
        </row>
        <row r="65">
          <cell r="A65">
            <v>1.2839506172839501</v>
          </cell>
          <cell r="B65">
            <v>50</v>
          </cell>
        </row>
        <row r="66">
          <cell r="A66">
            <v>1.50617283950617</v>
          </cell>
          <cell r="B66">
            <v>24</v>
          </cell>
        </row>
        <row r="67">
          <cell r="A67">
            <v>1.7283950617283901</v>
          </cell>
          <cell r="B67">
            <v>17</v>
          </cell>
        </row>
        <row r="68">
          <cell r="A68">
            <v>1.95061728395061</v>
          </cell>
          <cell r="B68">
            <v>11</v>
          </cell>
        </row>
        <row r="69">
          <cell r="A69">
            <v>2.1728395061728301</v>
          </cell>
          <cell r="B69">
            <v>7</v>
          </cell>
        </row>
        <row r="70">
          <cell r="A70">
            <v>2.3950617283950599</v>
          </cell>
          <cell r="B70">
            <v>2</v>
          </cell>
        </row>
        <row r="71">
          <cell r="A71">
            <v>2.61728395061728</v>
          </cell>
          <cell r="B71">
            <v>2</v>
          </cell>
        </row>
        <row r="72">
          <cell r="A72">
            <v>2.8395061728395001</v>
          </cell>
          <cell r="B72">
            <v>2</v>
          </cell>
        </row>
        <row r="75">
          <cell r="B75" t="str">
            <v>number of occurences</v>
          </cell>
        </row>
        <row r="76">
          <cell r="A76">
            <v>0.32098765432098703</v>
          </cell>
          <cell r="B76">
            <v>4</v>
          </cell>
        </row>
        <row r="77">
          <cell r="A77">
            <v>0.54320987654320996</v>
          </cell>
          <cell r="B77">
            <v>29</v>
          </cell>
        </row>
        <row r="78">
          <cell r="A78">
            <v>0.76543209876543195</v>
          </cell>
          <cell r="B78">
            <v>24</v>
          </cell>
        </row>
        <row r="79">
          <cell r="A79">
            <v>0.98765432098765404</v>
          </cell>
          <cell r="B79">
            <v>38</v>
          </cell>
        </row>
        <row r="80">
          <cell r="A80">
            <v>1.2098765432098699</v>
          </cell>
          <cell r="B80">
            <v>41</v>
          </cell>
        </row>
        <row r="81">
          <cell r="A81">
            <v>1.43209876543209</v>
          </cell>
          <cell r="B81">
            <v>24</v>
          </cell>
        </row>
        <row r="82">
          <cell r="A82">
            <v>1.6543209876543199</v>
          </cell>
          <cell r="B82">
            <v>20</v>
          </cell>
        </row>
        <row r="83">
          <cell r="A83">
            <v>1.87654320987654</v>
          </cell>
          <cell r="B83">
            <v>12</v>
          </cell>
        </row>
        <row r="84">
          <cell r="A84">
            <v>2.0987654320987601</v>
          </cell>
          <cell r="B84">
            <v>10</v>
          </cell>
        </row>
        <row r="85">
          <cell r="A85">
            <v>2.3209876543209802</v>
          </cell>
          <cell r="B85">
            <v>1</v>
          </cell>
        </row>
        <row r="86">
          <cell r="A86">
            <v>2.5432098765431999</v>
          </cell>
          <cell r="B86">
            <v>2</v>
          </cell>
        </row>
        <row r="87">
          <cell r="A87">
            <v>2.7654320987654302</v>
          </cell>
          <cell r="B87">
            <v>1</v>
          </cell>
        </row>
        <row r="90">
          <cell r="B90" t="str">
            <v>number of occurences</v>
          </cell>
        </row>
        <row r="91">
          <cell r="A91">
            <v>0.44444444444444398</v>
          </cell>
          <cell r="B91">
            <v>6</v>
          </cell>
        </row>
        <row r="92">
          <cell r="A92">
            <v>0.66666666666666596</v>
          </cell>
          <cell r="B92">
            <v>4</v>
          </cell>
        </row>
        <row r="93">
          <cell r="A93">
            <v>0.88888888888888795</v>
          </cell>
          <cell r="B93">
            <v>13</v>
          </cell>
        </row>
        <row r="94">
          <cell r="A94">
            <v>1.1111111111111101</v>
          </cell>
          <cell r="B94">
            <v>12</v>
          </cell>
        </row>
        <row r="95">
          <cell r="A95">
            <v>1.3333333333333299</v>
          </cell>
          <cell r="B95">
            <v>12</v>
          </cell>
        </row>
        <row r="96">
          <cell r="A96">
            <v>1.55555555555555</v>
          </cell>
          <cell r="B96">
            <v>7</v>
          </cell>
        </row>
        <row r="97">
          <cell r="A97">
            <v>1.7777777777777699</v>
          </cell>
          <cell r="B97">
            <v>6</v>
          </cell>
        </row>
        <row r="98">
          <cell r="A98">
            <v>2</v>
          </cell>
          <cell r="B98">
            <v>9</v>
          </cell>
        </row>
        <row r="99">
          <cell r="A99">
            <v>2.2222222222222201</v>
          </cell>
          <cell r="B99">
            <v>4</v>
          </cell>
        </row>
        <row r="100">
          <cell r="A100">
            <v>2.4444444444444402</v>
          </cell>
          <cell r="B100">
            <v>1</v>
          </cell>
        </row>
        <row r="101">
          <cell r="A101">
            <v>2.6666666666666599</v>
          </cell>
          <cell r="B101">
            <v>2</v>
          </cell>
        </row>
        <row r="102">
          <cell r="A102">
            <v>2.88888888888888</v>
          </cell>
          <cell r="B102">
            <v>3</v>
          </cell>
        </row>
        <row r="105">
          <cell r="B105" t="str">
            <v>number of occurences</v>
          </cell>
        </row>
        <row r="106">
          <cell r="A106">
            <v>0.32098765432098703</v>
          </cell>
          <cell r="B106">
            <v>1</v>
          </cell>
        </row>
        <row r="107">
          <cell r="A107">
            <v>0.76543209876543195</v>
          </cell>
          <cell r="B107">
            <v>1</v>
          </cell>
        </row>
        <row r="108">
          <cell r="A108">
            <v>0.98765432098765404</v>
          </cell>
          <cell r="B108">
            <v>1</v>
          </cell>
        </row>
        <row r="109">
          <cell r="A109">
            <v>1.2098765432098699</v>
          </cell>
          <cell r="B109">
            <v>5</v>
          </cell>
        </row>
        <row r="110">
          <cell r="A110">
            <v>1.43209876543209</v>
          </cell>
          <cell r="B110">
            <v>1</v>
          </cell>
        </row>
        <row r="111">
          <cell r="A111">
            <v>1.6543209876543199</v>
          </cell>
          <cell r="B111">
            <v>1</v>
          </cell>
        </row>
        <row r="112">
          <cell r="A112">
            <v>2.0987654320987601</v>
          </cell>
          <cell r="B112">
            <v>2</v>
          </cell>
        </row>
        <row r="113">
          <cell r="A113">
            <v>2.3209876543209802</v>
          </cell>
          <cell r="B113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tabSelected="1" zoomScale="80" zoomScaleNormal="80" workbookViewId="0">
      <selection activeCell="A116" sqref="A116"/>
    </sheetView>
  </sheetViews>
  <sheetFormatPr defaultRowHeight="15" x14ac:dyDescent="0.25"/>
  <cols>
    <col min="1" max="1" width="33" bestFit="1" customWidth="1"/>
    <col min="2" max="2" width="23" bestFit="1" customWidth="1"/>
    <col min="3" max="3" width="31.5703125" style="1" bestFit="1" customWidth="1"/>
    <col min="4" max="4" width="22.85546875" bestFit="1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21</v>
      </c>
    </row>
    <row r="2" spans="1:4" x14ac:dyDescent="0.25">
      <c r="A2" t="s">
        <v>3</v>
      </c>
    </row>
    <row r="3" spans="1:4" x14ac:dyDescent="0.25">
      <c r="A3" t="s">
        <v>4</v>
      </c>
      <c r="B3">
        <v>1011</v>
      </c>
    </row>
    <row r="4" spans="1:4" x14ac:dyDescent="0.25">
      <c r="A4" t="s">
        <v>5</v>
      </c>
      <c r="B4">
        <v>123.928</v>
      </c>
    </row>
    <row r="5" spans="1:4" x14ac:dyDescent="0.25">
      <c r="A5" t="s">
        <v>6</v>
      </c>
      <c r="B5">
        <v>48</v>
      </c>
    </row>
    <row r="6" spans="1:4" x14ac:dyDescent="0.25">
      <c r="A6" t="s">
        <v>3</v>
      </c>
    </row>
    <row r="7" spans="1:4" x14ac:dyDescent="0.25">
      <c r="A7" t="s">
        <v>7</v>
      </c>
      <c r="B7" t="s">
        <v>8</v>
      </c>
      <c r="C7" s="1" t="s">
        <v>9</v>
      </c>
      <c r="D7" t="s">
        <v>10</v>
      </c>
    </row>
    <row r="8" spans="1:4" x14ac:dyDescent="0.25">
      <c r="A8">
        <v>21</v>
      </c>
      <c r="B8">
        <v>2</v>
      </c>
      <c r="C8" s="1">
        <v>0.50300002098083496</v>
      </c>
      <c r="D8">
        <v>188</v>
      </c>
    </row>
    <row r="9" spans="1:4" x14ac:dyDescent="0.25">
      <c r="A9">
        <v>22</v>
      </c>
      <c r="B9">
        <v>19</v>
      </c>
      <c r="C9" s="1">
        <v>0.101368439824957</v>
      </c>
      <c r="D9">
        <v>41</v>
      </c>
    </row>
    <row r="10" spans="1:4" x14ac:dyDescent="0.25">
      <c r="A10">
        <v>23</v>
      </c>
      <c r="B10">
        <v>118</v>
      </c>
      <c r="C10" s="1">
        <v>0.19677116305141101</v>
      </c>
      <c r="D10">
        <v>75</v>
      </c>
    </row>
    <row r="11" spans="1:4" x14ac:dyDescent="0.25">
      <c r="A11">
        <v>24</v>
      </c>
      <c r="B11">
        <v>263</v>
      </c>
      <c r="C11" s="1">
        <v>0.14857794576724601</v>
      </c>
      <c r="D11">
        <v>58</v>
      </c>
    </row>
    <row r="12" spans="1:4" x14ac:dyDescent="0.25">
      <c r="A12">
        <v>25</v>
      </c>
      <c r="B12">
        <v>304</v>
      </c>
      <c r="C12" s="1">
        <v>0.109223694393509</v>
      </c>
      <c r="D12">
        <v>43</v>
      </c>
    </row>
    <row r="13" spans="1:4" x14ac:dyDescent="0.25">
      <c r="A13">
        <v>26</v>
      </c>
      <c r="B13">
        <v>210</v>
      </c>
      <c r="C13" s="1">
        <v>8.6100011780148394E-2</v>
      </c>
      <c r="D13">
        <v>34</v>
      </c>
    </row>
    <row r="14" spans="1:4" x14ac:dyDescent="0.25">
      <c r="A14">
        <v>27</v>
      </c>
      <c r="B14">
        <v>79</v>
      </c>
      <c r="C14" s="1">
        <v>8.6911391608322702E-2</v>
      </c>
      <c r="D14">
        <v>35</v>
      </c>
    </row>
    <row r="15" spans="1:4" x14ac:dyDescent="0.25">
      <c r="A15">
        <v>28</v>
      </c>
      <c r="B15">
        <v>14</v>
      </c>
      <c r="C15" s="1">
        <v>3.0642901148114798E-2</v>
      </c>
      <c r="D15">
        <v>13</v>
      </c>
    </row>
    <row r="16" spans="1:4" x14ac:dyDescent="0.25">
      <c r="A16">
        <v>29</v>
      </c>
      <c r="B16">
        <v>2</v>
      </c>
      <c r="C16" s="1">
        <v>6.0499906539916902E-2</v>
      </c>
      <c r="D16">
        <v>25</v>
      </c>
    </row>
    <row r="17" spans="1:4" x14ac:dyDescent="0.25">
      <c r="A17" s="2" t="s">
        <v>3</v>
      </c>
    </row>
    <row r="18" spans="1:4" x14ac:dyDescent="0.25">
      <c r="A18" s="2" t="s">
        <v>11</v>
      </c>
    </row>
    <row r="19" spans="1:4" x14ac:dyDescent="0.25">
      <c r="A19" s="2" t="s">
        <v>12</v>
      </c>
      <c r="B19" t="s">
        <v>8</v>
      </c>
      <c r="C19" s="1" t="s">
        <v>9</v>
      </c>
      <c r="D19" t="s">
        <v>10</v>
      </c>
    </row>
    <row r="20" spans="1:4" x14ac:dyDescent="0.25">
      <c r="A20" s="2">
        <v>0.66666666666666596</v>
      </c>
      <c r="B20">
        <v>1</v>
      </c>
      <c r="C20" s="1">
        <v>0.36000013351440402</v>
      </c>
      <c r="D20">
        <v>137</v>
      </c>
    </row>
    <row r="21" spans="1:4" x14ac:dyDescent="0.25">
      <c r="A21" s="2">
        <v>1.55555555555555</v>
      </c>
      <c r="B21">
        <v>1</v>
      </c>
      <c r="C21" s="1">
        <v>0.64599990844726496</v>
      </c>
      <c r="D21">
        <v>239</v>
      </c>
    </row>
    <row r="22" spans="1:4" x14ac:dyDescent="0.25">
      <c r="A22" s="2" t="s">
        <v>3</v>
      </c>
    </row>
    <row r="23" spans="1:4" x14ac:dyDescent="0.25">
      <c r="A23" s="2" t="s">
        <v>13</v>
      </c>
    </row>
    <row r="24" spans="1:4" x14ac:dyDescent="0.25">
      <c r="A24" s="2" t="s">
        <v>12</v>
      </c>
      <c r="B24" t="s">
        <v>8</v>
      </c>
      <c r="C24" s="1" t="s">
        <v>9</v>
      </c>
      <c r="D24" t="s">
        <v>10</v>
      </c>
    </row>
    <row r="25" spans="1:4" x14ac:dyDescent="0.25">
      <c r="A25" s="2">
        <v>0.24691358024691301</v>
      </c>
      <c r="B25">
        <v>1</v>
      </c>
      <c r="C25" s="1">
        <v>0.13999986648559501</v>
      </c>
      <c r="D25">
        <v>54</v>
      </c>
    </row>
    <row r="26" spans="1:4" x14ac:dyDescent="0.25">
      <c r="A26" s="2">
        <v>0.469135802469135</v>
      </c>
      <c r="B26">
        <v>6</v>
      </c>
      <c r="C26" s="1">
        <v>0.165833353996276</v>
      </c>
      <c r="D26">
        <v>66</v>
      </c>
    </row>
    <row r="27" spans="1:4" x14ac:dyDescent="0.25">
      <c r="A27" s="2">
        <v>0.69135802469135799</v>
      </c>
      <c r="B27">
        <v>5</v>
      </c>
      <c r="C27" s="1">
        <v>8.2800054550170796E-2</v>
      </c>
      <c r="D27">
        <v>33</v>
      </c>
    </row>
    <row r="28" spans="1:4" x14ac:dyDescent="0.25">
      <c r="A28" s="2">
        <v>0.91358024691357997</v>
      </c>
      <c r="B28">
        <v>2</v>
      </c>
      <c r="C28" s="1">
        <v>9.0499997138976995E-2</v>
      </c>
      <c r="D28">
        <v>36</v>
      </c>
    </row>
    <row r="29" spans="1:4" x14ac:dyDescent="0.25">
      <c r="A29" s="2">
        <v>1.1358024691358</v>
      </c>
      <c r="B29">
        <v>2</v>
      </c>
      <c r="C29" s="1">
        <v>3.90000343322753E-2</v>
      </c>
      <c r="D29">
        <v>16</v>
      </c>
    </row>
    <row r="30" spans="1:4" x14ac:dyDescent="0.25">
      <c r="A30" s="2">
        <v>1.3580246913580201</v>
      </c>
      <c r="B30">
        <v>2</v>
      </c>
      <c r="C30" s="1">
        <v>5.44999837875366E-2</v>
      </c>
      <c r="D30">
        <v>23</v>
      </c>
    </row>
    <row r="31" spans="1:4" x14ac:dyDescent="0.25">
      <c r="A31" s="2">
        <v>1.80246913580246</v>
      </c>
      <c r="B31">
        <v>1</v>
      </c>
      <c r="C31" s="1">
        <v>9.0000629425048793E-3</v>
      </c>
      <c r="D31">
        <v>9</v>
      </c>
    </row>
    <row r="32" spans="1:4" x14ac:dyDescent="0.25">
      <c r="A32" s="2" t="s">
        <v>3</v>
      </c>
    </row>
    <row r="33" spans="1:4" x14ac:dyDescent="0.25">
      <c r="A33" s="2" t="s">
        <v>14</v>
      </c>
    </row>
    <row r="34" spans="1:4" x14ac:dyDescent="0.25">
      <c r="A34" s="2" t="s">
        <v>12</v>
      </c>
      <c r="B34" t="s">
        <v>8</v>
      </c>
      <c r="C34" s="1" t="s">
        <v>9</v>
      </c>
      <c r="D34" t="s">
        <v>10</v>
      </c>
    </row>
    <row r="35" spans="1:4" x14ac:dyDescent="0.25">
      <c r="A35" s="2">
        <v>0.24691358024691301</v>
      </c>
      <c r="B35">
        <v>8</v>
      </c>
      <c r="C35" s="1">
        <v>0.10837501287460299</v>
      </c>
      <c r="D35">
        <v>40</v>
      </c>
    </row>
    <row r="36" spans="1:4" x14ac:dyDescent="0.25">
      <c r="A36" s="2">
        <v>0.469135802469135</v>
      </c>
      <c r="B36">
        <v>10</v>
      </c>
      <c r="C36" s="1">
        <v>0.10970000000000001</v>
      </c>
      <c r="D36">
        <v>47</v>
      </c>
    </row>
    <row r="37" spans="1:4" x14ac:dyDescent="0.25">
      <c r="A37" s="2">
        <v>0.69135802469135799</v>
      </c>
      <c r="B37">
        <v>31</v>
      </c>
      <c r="C37" s="1">
        <v>0.223064476443875</v>
      </c>
      <c r="D37">
        <v>85</v>
      </c>
    </row>
    <row r="38" spans="1:4" x14ac:dyDescent="0.25">
      <c r="A38" s="2">
        <v>0.91358024691357997</v>
      </c>
      <c r="B38">
        <v>15</v>
      </c>
      <c r="C38" s="1">
        <v>0.28259998957316002</v>
      </c>
      <c r="D38">
        <v>107</v>
      </c>
    </row>
    <row r="39" spans="1:4" x14ac:dyDescent="0.25">
      <c r="A39" s="2">
        <v>1.1358024691358</v>
      </c>
      <c r="B39">
        <v>25</v>
      </c>
      <c r="C39" s="1">
        <v>0.218599977493286</v>
      </c>
      <c r="D39">
        <v>83</v>
      </c>
    </row>
    <row r="40" spans="1:4" x14ac:dyDescent="0.25">
      <c r="A40" s="2">
        <v>1.3580246913580201</v>
      </c>
      <c r="B40">
        <v>10</v>
      </c>
      <c r="C40" s="1">
        <v>0.25660004615783599</v>
      </c>
      <c r="D40">
        <v>100</v>
      </c>
    </row>
    <row r="41" spans="1:4" x14ac:dyDescent="0.25">
      <c r="A41" s="2">
        <v>1.5802469135802399</v>
      </c>
      <c r="B41">
        <v>4</v>
      </c>
      <c r="C41" s="1">
        <v>0.21274995803832999</v>
      </c>
      <c r="D41">
        <v>82</v>
      </c>
    </row>
    <row r="42" spans="1:4" x14ac:dyDescent="0.25">
      <c r="A42" s="2">
        <v>1.80246913580246</v>
      </c>
      <c r="B42">
        <v>4</v>
      </c>
      <c r="C42" s="1">
        <v>4.8500001430511398E-2</v>
      </c>
      <c r="D42">
        <v>19</v>
      </c>
    </row>
    <row r="43" spans="1:4" x14ac:dyDescent="0.25">
      <c r="A43" s="2">
        <v>2.0246913580246901</v>
      </c>
      <c r="B43">
        <v>2</v>
      </c>
      <c r="C43" s="1">
        <v>2.04999446868896E-2</v>
      </c>
      <c r="D43">
        <v>10</v>
      </c>
    </row>
    <row r="44" spans="1:4" x14ac:dyDescent="0.25">
      <c r="A44" s="2">
        <v>2.69135802469135</v>
      </c>
      <c r="B44">
        <v>1</v>
      </c>
      <c r="C44" s="1">
        <v>3.9999485015869097E-3</v>
      </c>
      <c r="D44">
        <v>3</v>
      </c>
    </row>
    <row r="45" spans="1:4" x14ac:dyDescent="0.25">
      <c r="A45" s="2" t="s">
        <v>3</v>
      </c>
    </row>
    <row r="46" spans="1:4" x14ac:dyDescent="0.25">
      <c r="A46" s="2" t="s">
        <v>15</v>
      </c>
    </row>
    <row r="47" spans="1:4" x14ac:dyDescent="0.25">
      <c r="A47" s="2" t="s">
        <v>12</v>
      </c>
      <c r="B47" t="s">
        <v>8</v>
      </c>
      <c r="C47" s="1" t="s">
        <v>9</v>
      </c>
      <c r="D47" t="s">
        <v>10</v>
      </c>
    </row>
    <row r="48" spans="1:4" x14ac:dyDescent="0.25">
      <c r="A48" s="2">
        <v>0.22222222222222199</v>
      </c>
      <c r="B48">
        <v>11</v>
      </c>
      <c r="C48" s="1">
        <v>0.11381819031455299</v>
      </c>
      <c r="D48">
        <v>45</v>
      </c>
    </row>
    <row r="49" spans="1:4" x14ac:dyDescent="0.25">
      <c r="A49" s="2">
        <v>0.44444444444444398</v>
      </c>
      <c r="B49">
        <v>29</v>
      </c>
      <c r="C49" s="1">
        <v>7.2758641736260704E-2</v>
      </c>
      <c r="D49">
        <v>29</v>
      </c>
    </row>
    <row r="50" spans="1:4" x14ac:dyDescent="0.25">
      <c r="A50" s="2">
        <v>0.66666666666666596</v>
      </c>
      <c r="B50">
        <v>43</v>
      </c>
      <c r="C50" s="1">
        <v>0.16651162435842101</v>
      </c>
      <c r="D50">
        <v>65</v>
      </c>
    </row>
    <row r="51" spans="1:4" x14ac:dyDescent="0.25">
      <c r="A51" s="2">
        <v>0.88888888888888795</v>
      </c>
      <c r="B51">
        <v>68</v>
      </c>
      <c r="C51" s="1">
        <v>0.15122058812309699</v>
      </c>
      <c r="D51">
        <v>60</v>
      </c>
    </row>
    <row r="52" spans="1:4" x14ac:dyDescent="0.25">
      <c r="A52" s="2">
        <v>1.1111111111111101</v>
      </c>
      <c r="B52">
        <v>34</v>
      </c>
      <c r="C52" s="1">
        <v>0.18293542730000001</v>
      </c>
      <c r="D52">
        <v>45</v>
      </c>
    </row>
    <row r="53" spans="1:4" x14ac:dyDescent="0.25">
      <c r="A53" s="2">
        <v>1.3333333333333299</v>
      </c>
      <c r="B53">
        <v>40</v>
      </c>
      <c r="C53" s="1">
        <v>0.17062498927116301</v>
      </c>
      <c r="D53">
        <v>66</v>
      </c>
    </row>
    <row r="54" spans="1:4" x14ac:dyDescent="0.25">
      <c r="A54" s="2">
        <v>1.55555555555555</v>
      </c>
      <c r="B54">
        <v>20</v>
      </c>
      <c r="C54" s="1">
        <v>0.23879997730255101</v>
      </c>
      <c r="D54">
        <v>92</v>
      </c>
    </row>
    <row r="55" spans="1:4" x14ac:dyDescent="0.25">
      <c r="A55" s="2">
        <v>1.7777777777777699</v>
      </c>
      <c r="B55">
        <v>9</v>
      </c>
      <c r="C55" s="1">
        <v>0.135999997456868</v>
      </c>
      <c r="D55">
        <v>53</v>
      </c>
    </row>
    <row r="56" spans="1:4" x14ac:dyDescent="0.25">
      <c r="A56" s="2">
        <v>2</v>
      </c>
      <c r="B56">
        <v>5</v>
      </c>
      <c r="C56" s="1">
        <f>(3*0.281333287556966+ 2 *0.0974999666213989)/5</f>
        <v>0.20779995918273916</v>
      </c>
      <c r="D56">
        <f>ROUND((3*113+ 2 *39)/5,0)</f>
        <v>83</v>
      </c>
    </row>
    <row r="57" spans="1:4" x14ac:dyDescent="0.25">
      <c r="A57" s="2" t="s">
        <v>3</v>
      </c>
    </row>
    <row r="58" spans="1:4" x14ac:dyDescent="0.25">
      <c r="A58" s="2" t="s">
        <v>16</v>
      </c>
    </row>
    <row r="59" spans="1:4" x14ac:dyDescent="0.25">
      <c r="A59" s="2" t="s">
        <v>12</v>
      </c>
      <c r="B59" t="s">
        <v>8</v>
      </c>
      <c r="C59" s="1" t="s">
        <v>9</v>
      </c>
      <c r="D59" t="s">
        <v>10</v>
      </c>
    </row>
    <row r="60" spans="1:4" x14ac:dyDescent="0.25">
      <c r="A60" s="2">
        <v>0.172839506172839</v>
      </c>
      <c r="B60">
        <v>3</v>
      </c>
      <c r="C60" s="1">
        <v>5.2666664123535101E-2</v>
      </c>
      <c r="D60">
        <v>23</v>
      </c>
    </row>
    <row r="61" spans="1:4" x14ac:dyDescent="0.25">
      <c r="A61" s="2">
        <v>0.39506172839506098</v>
      </c>
      <c r="B61">
        <v>16</v>
      </c>
      <c r="C61" s="1">
        <v>5.8812513947486801E-2</v>
      </c>
      <c r="D61">
        <v>24</v>
      </c>
    </row>
    <row r="62" spans="1:4" x14ac:dyDescent="0.25">
      <c r="A62" s="2">
        <v>0.61728395061728303</v>
      </c>
      <c r="B62">
        <v>40</v>
      </c>
      <c r="C62" s="1">
        <v>9.43749904632568E-2</v>
      </c>
      <c r="D62">
        <v>37</v>
      </c>
    </row>
    <row r="63" spans="1:4" x14ac:dyDescent="0.25">
      <c r="A63" s="2">
        <v>0.83950617283950602</v>
      </c>
      <c r="B63">
        <v>51</v>
      </c>
      <c r="C63" s="1">
        <v>8.2274511748669094E-2</v>
      </c>
      <c r="D63">
        <v>34</v>
      </c>
    </row>
    <row r="64" spans="1:4" x14ac:dyDescent="0.25">
      <c r="A64" s="2">
        <v>1.06172839506172</v>
      </c>
      <c r="B64">
        <v>45</v>
      </c>
      <c r="C64" s="1">
        <v>8.4888898001776805E-2</v>
      </c>
      <c r="D64">
        <v>33</v>
      </c>
    </row>
    <row r="65" spans="1:4" x14ac:dyDescent="0.25">
      <c r="A65" s="2">
        <v>1.2839506172839501</v>
      </c>
      <c r="B65">
        <v>55</v>
      </c>
      <c r="C65" s="1">
        <v>1.072346827E-2</v>
      </c>
      <c r="D65">
        <v>42</v>
      </c>
    </row>
    <row r="66" spans="1:4" x14ac:dyDescent="0.25">
      <c r="A66" s="2">
        <v>1.50617283950617</v>
      </c>
      <c r="B66">
        <v>44</v>
      </c>
      <c r="C66" s="1">
        <v>0.18658336003621401</v>
      </c>
      <c r="D66">
        <v>60</v>
      </c>
    </row>
    <row r="67" spans="1:4" x14ac:dyDescent="0.25">
      <c r="A67" s="2">
        <v>1.7283950617283901</v>
      </c>
      <c r="B67">
        <v>27</v>
      </c>
      <c r="C67" s="1">
        <v>0.13876473707311199</v>
      </c>
      <c r="D67">
        <v>54</v>
      </c>
    </row>
    <row r="68" spans="1:4" x14ac:dyDescent="0.25">
      <c r="A68" s="2">
        <v>1.95061728395061</v>
      </c>
      <c r="B68">
        <v>11</v>
      </c>
      <c r="C68" s="1">
        <f>(0.432000160217285 *1 +  0.095545465295965 * 11) /12</f>
        <v>0.12358335653940833</v>
      </c>
      <c r="D68">
        <f xml:space="preserve"> ROUND((163 *1 + 37 * 11) /12, 0)</f>
        <v>48</v>
      </c>
    </row>
    <row r="69" spans="1:4" x14ac:dyDescent="0.25">
      <c r="A69" s="2">
        <v>2.1728395061728301</v>
      </c>
      <c r="B69">
        <v>7</v>
      </c>
      <c r="C69" s="1">
        <f>( 3 * 0.182000001271565 + 4 *0.0800000429153442 ) / 7</f>
        <v>0.12371431078229597</v>
      </c>
      <c r="D69">
        <f>( 3 * 68 + 4 * 33 ) / 7</f>
        <v>48</v>
      </c>
    </row>
    <row r="70" spans="1:4" x14ac:dyDescent="0.25">
      <c r="A70" s="2">
        <v>2.3950617283950599</v>
      </c>
      <c r="B70">
        <v>2</v>
      </c>
      <c r="C70" s="1">
        <v>0.17149996757507299</v>
      </c>
      <c r="D70">
        <v>67</v>
      </c>
    </row>
    <row r="71" spans="1:4" x14ac:dyDescent="0.25">
      <c r="A71" s="2">
        <v>2.61728395061728</v>
      </c>
      <c r="B71">
        <v>2</v>
      </c>
      <c r="C71" s="1">
        <v>0.31799995899200401</v>
      </c>
      <c r="D71">
        <v>126</v>
      </c>
    </row>
    <row r="72" spans="1:4" x14ac:dyDescent="0.25">
      <c r="A72" s="2">
        <v>2.8395061728395001</v>
      </c>
      <c r="B72">
        <v>2</v>
      </c>
      <c r="C72" s="1">
        <v>0.466500043869018</v>
      </c>
      <c r="D72">
        <v>177</v>
      </c>
    </row>
    <row r="73" spans="1:4" x14ac:dyDescent="0.25">
      <c r="A73" s="2" t="s">
        <v>3</v>
      </c>
    </row>
    <row r="74" spans="1:4" x14ac:dyDescent="0.25">
      <c r="A74" s="2" t="s">
        <v>17</v>
      </c>
    </row>
    <row r="75" spans="1:4" x14ac:dyDescent="0.25">
      <c r="A75" s="2" t="s">
        <v>12</v>
      </c>
      <c r="B75" t="s">
        <v>8</v>
      </c>
      <c r="C75" s="1" t="s">
        <v>9</v>
      </c>
      <c r="D75" t="s">
        <v>10</v>
      </c>
    </row>
    <row r="76" spans="1:4" x14ac:dyDescent="0.25">
      <c r="A76" s="2">
        <v>0.32098765432098703</v>
      </c>
      <c r="B76">
        <v>4</v>
      </c>
      <c r="C76" s="1">
        <v>3.1750023365020703E-2</v>
      </c>
      <c r="D76">
        <v>14</v>
      </c>
    </row>
    <row r="77" spans="1:4" x14ac:dyDescent="0.25">
      <c r="A77" s="2">
        <v>0.54320987654320996</v>
      </c>
      <c r="B77">
        <v>29</v>
      </c>
      <c r="C77" s="1">
        <v>7.2586215775588395E-2</v>
      </c>
      <c r="D77">
        <v>29</v>
      </c>
    </row>
    <row r="78" spans="1:4" x14ac:dyDescent="0.25">
      <c r="A78" s="2">
        <v>0.76543209876543195</v>
      </c>
      <c r="B78">
        <v>24</v>
      </c>
      <c r="C78" s="1">
        <v>6.2500019868214907E-2</v>
      </c>
      <c r="D78">
        <v>25</v>
      </c>
    </row>
    <row r="79" spans="1:4" x14ac:dyDescent="0.25">
      <c r="A79" s="2">
        <v>0.98765432098765404</v>
      </c>
      <c r="B79">
        <v>38</v>
      </c>
      <c r="C79" s="1">
        <v>8.4447377606442095E-2</v>
      </c>
      <c r="D79">
        <v>33</v>
      </c>
    </row>
    <row r="80" spans="1:4" x14ac:dyDescent="0.25">
      <c r="A80" s="2">
        <v>1.2098765432098699</v>
      </c>
      <c r="B80">
        <v>41</v>
      </c>
      <c r="C80" s="1">
        <v>9.5658563986057099E-2</v>
      </c>
      <c r="D80">
        <v>37</v>
      </c>
    </row>
    <row r="81" spans="1:4" x14ac:dyDescent="0.25">
      <c r="A81" s="2">
        <v>1.43209876543209</v>
      </c>
      <c r="B81">
        <v>24</v>
      </c>
      <c r="C81" s="1">
        <v>7.8791677951812703E-2</v>
      </c>
      <c r="D81">
        <v>31</v>
      </c>
    </row>
    <row r="82" spans="1:4" x14ac:dyDescent="0.25">
      <c r="A82" s="2">
        <v>1.6543209876543199</v>
      </c>
      <c r="B82">
        <v>20</v>
      </c>
      <c r="C82" s="1">
        <v>6.4149987697601302E-2</v>
      </c>
      <c r="D82">
        <v>26</v>
      </c>
    </row>
    <row r="83" spans="1:4" x14ac:dyDescent="0.25">
      <c r="A83" s="2">
        <v>1.87654320987654</v>
      </c>
      <c r="B83">
        <v>15</v>
      </c>
      <c r="C83" s="1">
        <f>( 3 * 0.360000054041544 + 12 *0.0800000429153442 ) / 15</f>
        <v>0.13600004514058417</v>
      </c>
      <c r="D83">
        <f>ROUND(( 3 * 138 + 12 *47 ) / 15, 0)</f>
        <v>65</v>
      </c>
    </row>
    <row r="84" spans="1:4" x14ac:dyDescent="0.25">
      <c r="A84" s="2">
        <v>2.0987654320987601</v>
      </c>
      <c r="B84">
        <v>10</v>
      </c>
      <c r="C84" s="1">
        <v>6.9099974632263098E-2</v>
      </c>
      <c r="D84">
        <v>29</v>
      </c>
    </row>
    <row r="85" spans="1:4" x14ac:dyDescent="0.25">
      <c r="A85" s="2">
        <v>2.3209876543209802</v>
      </c>
      <c r="B85">
        <v>2</v>
      </c>
      <c r="C85" s="1">
        <f>0.00900006294250488 + 0.0940001010894775 /2</f>
        <v>5.6000113487243625E-2</v>
      </c>
      <c r="D85">
        <f>198/2</f>
        <v>99</v>
      </c>
    </row>
    <row r="86" spans="1:4" x14ac:dyDescent="0.25">
      <c r="A86" s="2">
        <v>2.5432098765431999</v>
      </c>
      <c r="B86">
        <v>2</v>
      </c>
      <c r="C86" s="1">
        <v>9.4000101089477497E-2</v>
      </c>
      <c r="D86">
        <v>39</v>
      </c>
    </row>
    <row r="87" spans="1:4" x14ac:dyDescent="0.25">
      <c r="A87" s="2">
        <v>2.7654320987654302</v>
      </c>
      <c r="B87">
        <v>1</v>
      </c>
      <c r="C87" s="1">
        <v>0.160000085830688</v>
      </c>
      <c r="D87">
        <v>64</v>
      </c>
    </row>
    <row r="88" spans="1:4" x14ac:dyDescent="0.25">
      <c r="A88" s="2" t="s">
        <v>3</v>
      </c>
    </row>
    <row r="89" spans="1:4" x14ac:dyDescent="0.25">
      <c r="A89" s="2" t="s">
        <v>18</v>
      </c>
    </row>
    <row r="90" spans="1:4" x14ac:dyDescent="0.25">
      <c r="A90" s="2" t="s">
        <v>12</v>
      </c>
      <c r="B90" t="s">
        <v>8</v>
      </c>
      <c r="C90" s="1" t="s">
        <v>9</v>
      </c>
      <c r="D90" t="s">
        <v>10</v>
      </c>
    </row>
    <row r="91" spans="1:4" x14ac:dyDescent="0.25">
      <c r="A91" s="2">
        <v>0.44444444444444398</v>
      </c>
      <c r="B91">
        <v>6</v>
      </c>
      <c r="C91" s="1">
        <v>1.98333660761515E-2</v>
      </c>
      <c r="D91">
        <v>9</v>
      </c>
    </row>
    <row r="92" spans="1:4" x14ac:dyDescent="0.25">
      <c r="A92" s="2">
        <v>0.66666666666666596</v>
      </c>
      <c r="B92">
        <v>4</v>
      </c>
      <c r="C92" s="1">
        <v>3.10000777244567E-2</v>
      </c>
      <c r="D92">
        <v>14</v>
      </c>
    </row>
    <row r="93" spans="1:4" x14ac:dyDescent="0.25">
      <c r="A93" s="2">
        <v>0.88888888888888795</v>
      </c>
      <c r="B93">
        <v>13</v>
      </c>
      <c r="C93" s="1">
        <v>6.9461492391733007E-2</v>
      </c>
      <c r="D93">
        <v>29</v>
      </c>
    </row>
    <row r="94" spans="1:4" x14ac:dyDescent="0.25">
      <c r="A94" s="2">
        <v>1.1111111111111101</v>
      </c>
      <c r="B94">
        <v>12</v>
      </c>
      <c r="C94" s="1">
        <v>0.159416635831197</v>
      </c>
      <c r="D94">
        <v>63</v>
      </c>
    </row>
    <row r="95" spans="1:4" x14ac:dyDescent="0.25">
      <c r="A95" s="2">
        <v>1.3333333333333299</v>
      </c>
      <c r="B95">
        <v>12</v>
      </c>
      <c r="C95" s="1">
        <v>0.119250019391377</v>
      </c>
      <c r="D95">
        <v>47</v>
      </c>
    </row>
    <row r="96" spans="1:4" x14ac:dyDescent="0.25">
      <c r="A96" s="2">
        <v>1.55555555555555</v>
      </c>
      <c r="B96">
        <v>7</v>
      </c>
      <c r="C96" s="1">
        <v>4.2142868041992097E-2</v>
      </c>
      <c r="D96">
        <v>18</v>
      </c>
    </row>
    <row r="97" spans="1:4" x14ac:dyDescent="0.25">
      <c r="A97" s="2">
        <v>1.7777777777777699</v>
      </c>
      <c r="B97">
        <v>6</v>
      </c>
      <c r="C97" s="1">
        <v>0.122333327929178</v>
      </c>
      <c r="D97">
        <v>48</v>
      </c>
    </row>
    <row r="98" spans="1:4" x14ac:dyDescent="0.25">
      <c r="A98" s="2">
        <v>2</v>
      </c>
      <c r="B98">
        <v>9</v>
      </c>
      <c r="C98" s="1">
        <v>6.3333299424913198E-2</v>
      </c>
      <c r="D98">
        <v>26</v>
      </c>
    </row>
    <row r="99" spans="1:4" x14ac:dyDescent="0.25">
      <c r="A99" s="2">
        <v>2.2222222222222201</v>
      </c>
      <c r="B99">
        <v>4</v>
      </c>
      <c r="C99" s="1">
        <v>6.7500054836273193E-2</v>
      </c>
      <c r="D99">
        <v>27</v>
      </c>
    </row>
    <row r="100" spans="1:4" x14ac:dyDescent="0.25">
      <c r="A100" s="2">
        <v>2.4444444444444402</v>
      </c>
      <c r="B100">
        <v>1</v>
      </c>
      <c r="C100" s="1">
        <v>0.11000013351440401</v>
      </c>
      <c r="D100">
        <v>43</v>
      </c>
    </row>
    <row r="101" spans="1:4" x14ac:dyDescent="0.25">
      <c r="A101" s="2">
        <v>2.6666666666666599</v>
      </c>
      <c r="B101">
        <v>2</v>
      </c>
      <c r="C101" s="1">
        <v>0.13349997997283899</v>
      </c>
      <c r="D101">
        <v>56</v>
      </c>
    </row>
    <row r="102" spans="1:4" x14ac:dyDescent="0.25">
      <c r="A102" s="2">
        <v>2.88888888888888</v>
      </c>
      <c r="B102">
        <v>3</v>
      </c>
      <c r="C102" s="1">
        <v>4.3333371480305902E-2</v>
      </c>
      <c r="D102">
        <v>18</v>
      </c>
    </row>
    <row r="103" spans="1:4" x14ac:dyDescent="0.25">
      <c r="A103" s="2" t="s">
        <v>3</v>
      </c>
    </row>
    <row r="104" spans="1:4" x14ac:dyDescent="0.25">
      <c r="A104" s="2" t="s">
        <v>19</v>
      </c>
    </row>
    <row r="105" spans="1:4" x14ac:dyDescent="0.25">
      <c r="A105" s="2" t="s">
        <v>12</v>
      </c>
      <c r="B105" t="s">
        <v>8</v>
      </c>
      <c r="C105" s="1" t="s">
        <v>9</v>
      </c>
      <c r="D105" t="s">
        <v>10</v>
      </c>
    </row>
    <row r="106" spans="1:4" x14ac:dyDescent="0.25">
      <c r="A106" s="2">
        <v>0.32098765432098703</v>
      </c>
      <c r="B106">
        <v>1</v>
      </c>
      <c r="C106" s="1">
        <v>1.39999389648437E-2</v>
      </c>
      <c r="D106">
        <v>7</v>
      </c>
    </row>
    <row r="107" spans="1:4" x14ac:dyDescent="0.25">
      <c r="A107" s="2">
        <v>0.76543209876543195</v>
      </c>
      <c r="B107">
        <v>1</v>
      </c>
      <c r="C107" s="1">
        <v>1.20000839233398E-2</v>
      </c>
      <c r="D107">
        <v>7</v>
      </c>
    </row>
    <row r="108" spans="1:4" x14ac:dyDescent="0.25">
      <c r="A108" s="2">
        <v>0.98765432098765404</v>
      </c>
      <c r="B108">
        <v>1</v>
      </c>
      <c r="C108" s="1">
        <v>1.80001258850097E-2</v>
      </c>
      <c r="D108">
        <v>9</v>
      </c>
    </row>
    <row r="109" spans="1:4" x14ac:dyDescent="0.25">
      <c r="A109" s="2">
        <v>1.2098765432098699</v>
      </c>
      <c r="B109">
        <v>5</v>
      </c>
      <c r="C109" s="1">
        <v>2.02000141143798E-2</v>
      </c>
      <c r="D109">
        <v>10</v>
      </c>
    </row>
    <row r="110" spans="1:4" x14ac:dyDescent="0.25">
      <c r="A110" s="2">
        <v>1.43209876543209</v>
      </c>
      <c r="B110">
        <v>1</v>
      </c>
      <c r="C110" s="1">
        <v>3.2999992370605399E-2</v>
      </c>
      <c r="D110">
        <v>12</v>
      </c>
    </row>
    <row r="111" spans="1:4" x14ac:dyDescent="0.25">
      <c r="A111" s="2">
        <v>1.6543209876543199</v>
      </c>
      <c r="B111">
        <v>1</v>
      </c>
      <c r="C111" s="1">
        <v>3.0000209808349601E-3</v>
      </c>
      <c r="D111">
        <v>1</v>
      </c>
    </row>
    <row r="112" spans="1:4" x14ac:dyDescent="0.25">
      <c r="A112" s="2">
        <v>2.0987654320987601</v>
      </c>
      <c r="B112">
        <v>2</v>
      </c>
      <c r="C112" s="1">
        <v>7.9000115394592202E-2</v>
      </c>
      <c r="D112">
        <v>33</v>
      </c>
    </row>
    <row r="113" spans="1:4" x14ac:dyDescent="0.25">
      <c r="A113" s="2">
        <v>2.3209876543209802</v>
      </c>
      <c r="B113">
        <v>2</v>
      </c>
      <c r="C113" s="1">
        <v>4.5000076293945299E-2</v>
      </c>
      <c r="D113">
        <v>19</v>
      </c>
    </row>
    <row r="114" spans="1:4" x14ac:dyDescent="0.25">
      <c r="A114" s="2" t="s">
        <v>3</v>
      </c>
    </row>
    <row r="115" spans="1:4" x14ac:dyDescent="0.25">
      <c r="A115" s="2" t="s">
        <v>20</v>
      </c>
    </row>
    <row r="116" spans="1:4" x14ac:dyDescent="0.25">
      <c r="A116" s="2" t="s">
        <v>12</v>
      </c>
      <c r="B116" t="s">
        <v>8</v>
      </c>
      <c r="C116" s="1" t="s">
        <v>9</v>
      </c>
      <c r="D116" t="s">
        <v>10</v>
      </c>
    </row>
    <row r="117" spans="1:4" x14ac:dyDescent="0.25">
      <c r="A117" s="2">
        <v>1.2839506172839501</v>
      </c>
      <c r="B117">
        <v>1</v>
      </c>
      <c r="C117" s="1">
        <v>0.103999853134155</v>
      </c>
      <c r="D117">
        <v>42</v>
      </c>
    </row>
    <row r="118" spans="1:4" x14ac:dyDescent="0.25">
      <c r="A118" s="2">
        <v>2.61728395061728</v>
      </c>
      <c r="B118">
        <v>1</v>
      </c>
      <c r="C118" s="1">
        <v>1.6999959945678701E-2</v>
      </c>
      <c r="D118">
        <v>8</v>
      </c>
    </row>
    <row r="119" spans="1:4" x14ac:dyDescent="0.25">
      <c r="A119" s="2" t="s">
        <v>3</v>
      </c>
    </row>
    <row r="120" spans="1:4" x14ac:dyDescent="0.25">
      <c r="A12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1011-fc-mrv-2015-10-11-14-57-35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van Dorsten</dc:creator>
  <cp:lastModifiedBy>Sander</cp:lastModifiedBy>
  <dcterms:created xsi:type="dcterms:W3CDTF">2015-10-11T15:23:25Z</dcterms:created>
  <dcterms:modified xsi:type="dcterms:W3CDTF">2015-10-11T17:24:57Z</dcterms:modified>
</cp:coreProperties>
</file>