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 activeTab="1"/>
  </bookViews>
  <sheets>
    <sheet name="Resource Master" sheetId="1" r:id="rId1"/>
    <sheet name="Skill Master" sheetId="6" r:id="rId2"/>
    <sheet name="Skill Matrix" sheetId="3" r:id="rId3"/>
    <sheet name="Skill Search" sheetId="5" r:id="rId4"/>
  </sheets>
  <definedNames>
    <definedName name="_xlnm._FilterDatabase" localSheetId="0" hidden="1">'Resource Master'!$A$1:$E$63</definedName>
    <definedName name="_xlnm._FilterDatabase" localSheetId="1" hidden="1">'Skill Master'!$A$1:$I$126</definedName>
    <definedName name="_xlnm._FilterDatabase" localSheetId="2" hidden="1">'Skill Matrix'!$A$1:$C$590</definedName>
    <definedName name="Proficieny">'Skill Master'!$E$2:$E$200</definedName>
    <definedName name="Resources">'Resource Master'!$C$2:$C$100</definedName>
    <definedName name="Skills">'Skill Master'!$E:$E</definedName>
  </definedNames>
  <calcPr calcId="145621"/>
</workbook>
</file>

<file path=xl/calcChain.xml><?xml version="1.0" encoding="utf-8"?>
<calcChain xmlns="http://schemas.openxmlformats.org/spreadsheetml/2006/main">
  <c r="E126" i="6" l="1"/>
  <c r="E125" i="6"/>
  <c r="E124" i="6"/>
  <c r="E123" i="6"/>
  <c r="E7" i="6" l="1"/>
  <c r="E58" i="6"/>
  <c r="I58" i="6" s="1"/>
  <c r="E57" i="6"/>
  <c r="I57" i="6" s="1"/>
  <c r="E54" i="6"/>
  <c r="I54" i="6" s="1"/>
  <c r="E56" i="6"/>
  <c r="I56" i="6" s="1"/>
  <c r="E55" i="6"/>
  <c r="I55" i="6" s="1"/>
  <c r="E53" i="6"/>
  <c r="I53" i="6" s="1"/>
  <c r="E52" i="6"/>
  <c r="I52" i="6" s="1"/>
  <c r="E51" i="6"/>
  <c r="I51" i="6" s="1"/>
  <c r="E122" i="6"/>
  <c r="I122" i="6" s="1"/>
  <c r="E64" i="6"/>
  <c r="I64" i="6" s="1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6" i="6"/>
  <c r="E115" i="6"/>
  <c r="I115" i="6" s="1"/>
  <c r="E114" i="6"/>
  <c r="F114" i="6" s="1"/>
  <c r="E113" i="6"/>
  <c r="G113" i="6" s="1"/>
  <c r="E116" i="6"/>
  <c r="I116" i="6" s="1"/>
  <c r="E5" i="6"/>
  <c r="F5" i="6" s="1"/>
  <c r="E4" i="6"/>
  <c r="I4" i="6" s="1"/>
  <c r="E3" i="6"/>
  <c r="I3" i="6" s="1"/>
  <c r="E2" i="6"/>
  <c r="I2" i="6" s="1"/>
  <c r="E107" i="6"/>
  <c r="F107" i="6" s="1"/>
  <c r="E106" i="6"/>
  <c r="I106" i="6" s="1"/>
  <c r="E105" i="6"/>
  <c r="I105" i="6" s="1"/>
  <c r="E104" i="6"/>
  <c r="I104" i="6" s="1"/>
  <c r="E103" i="6"/>
  <c r="I103" i="6" s="1"/>
  <c r="E102" i="6"/>
  <c r="I102" i="6" s="1"/>
  <c r="E101" i="6"/>
  <c r="I101" i="6" s="1"/>
  <c r="E100" i="6"/>
  <c r="I100" i="6" s="1"/>
  <c r="E120" i="6"/>
  <c r="F120" i="6" s="1"/>
  <c r="E99" i="6"/>
  <c r="E119" i="6"/>
  <c r="F119" i="6" s="1"/>
  <c r="E118" i="6"/>
  <c r="I118" i="6" s="1"/>
  <c r="E98" i="6"/>
  <c r="I98" i="6" s="1"/>
  <c r="E97" i="6"/>
  <c r="I97" i="6" s="1"/>
  <c r="E96" i="6"/>
  <c r="I96" i="6" s="1"/>
  <c r="E95" i="6"/>
  <c r="I95" i="6" s="1"/>
  <c r="E94" i="6"/>
  <c r="F94" i="6" s="1"/>
  <c r="E93" i="6"/>
  <c r="I93" i="6" s="1"/>
  <c r="E92" i="6"/>
  <c r="I92" i="6" s="1"/>
  <c r="E63" i="6"/>
  <c r="I63" i="6" s="1"/>
  <c r="E62" i="6"/>
  <c r="I62" i="6" s="1"/>
  <c r="E61" i="6"/>
  <c r="H61" i="6" s="1"/>
  <c r="E60" i="6"/>
  <c r="I60" i="6" s="1"/>
  <c r="E59" i="6"/>
  <c r="I59" i="6" s="1"/>
  <c r="E121" i="6"/>
  <c r="F121" i="6" s="1"/>
  <c r="E91" i="6"/>
  <c r="I91" i="6" s="1"/>
  <c r="E90" i="6"/>
  <c r="I90" i="6" s="1"/>
  <c r="E89" i="6"/>
  <c r="I89" i="6" s="1"/>
  <c r="E88" i="6"/>
  <c r="I88" i="6" s="1"/>
  <c r="E87" i="6"/>
  <c r="I87" i="6" s="1"/>
  <c r="E112" i="6"/>
  <c r="I112" i="6" s="1"/>
  <c r="E111" i="6"/>
  <c r="I111" i="6" s="1"/>
  <c r="E110" i="6"/>
  <c r="F110" i="6" s="1"/>
  <c r="E109" i="6"/>
  <c r="I109" i="6" s="1"/>
  <c r="E108" i="6"/>
  <c r="I108" i="6" s="1"/>
  <c r="E117" i="6"/>
  <c r="I117" i="6" s="1"/>
  <c r="E86" i="6"/>
  <c r="I86" i="6" s="1"/>
  <c r="E85" i="6"/>
  <c r="I85" i="6" s="1"/>
  <c r="E84" i="6"/>
  <c r="I84" i="6" s="1"/>
  <c r="E83" i="6"/>
  <c r="I83" i="6" s="1"/>
  <c r="E82" i="6"/>
  <c r="H82" i="6" s="1"/>
  <c r="E81" i="6"/>
  <c r="G81" i="6" s="1"/>
  <c r="E80" i="6"/>
  <c r="H80" i="6" s="1"/>
  <c r="E79" i="6"/>
  <c r="I79" i="6" s="1"/>
  <c r="E78" i="6"/>
  <c r="F78" i="6" s="1"/>
  <c r="E77" i="6"/>
  <c r="G77" i="6" s="1"/>
  <c r="E76" i="6"/>
  <c r="H76" i="6" s="1"/>
  <c r="E75" i="6"/>
  <c r="I75" i="6" s="1"/>
  <c r="E74" i="6"/>
  <c r="F74" i="6" s="1"/>
  <c r="E73" i="6"/>
  <c r="G73" i="6" s="1"/>
  <c r="E72" i="6"/>
  <c r="H72" i="6" s="1"/>
  <c r="E71" i="6"/>
  <c r="I71" i="6" s="1"/>
  <c r="E70" i="6"/>
  <c r="F70" i="6" s="1"/>
  <c r="E69" i="6"/>
  <c r="G69" i="6" s="1"/>
  <c r="E68" i="6"/>
  <c r="H68" i="6" s="1"/>
  <c r="E67" i="6"/>
  <c r="I67" i="6" s="1"/>
  <c r="E66" i="6"/>
  <c r="F66" i="6" s="1"/>
  <c r="E65" i="6"/>
  <c r="G65" i="6" s="1"/>
  <c r="H51" i="6" l="1"/>
  <c r="F52" i="6"/>
  <c r="G52" i="6"/>
  <c r="F58" i="6"/>
  <c r="G58" i="6"/>
  <c r="H58" i="6"/>
  <c r="F57" i="6"/>
  <c r="G57" i="6"/>
  <c r="H57" i="6"/>
  <c r="F54" i="6"/>
  <c r="G54" i="6"/>
  <c r="H54" i="6"/>
  <c r="G56" i="6"/>
  <c r="F56" i="6"/>
  <c r="F55" i="6"/>
  <c r="H56" i="6"/>
  <c r="G55" i="6"/>
  <c r="H55" i="6"/>
  <c r="F51" i="6"/>
  <c r="G51" i="6"/>
  <c r="F53" i="6"/>
  <c r="H52" i="6"/>
  <c r="G53" i="6"/>
  <c r="H53" i="6"/>
  <c r="F122" i="6"/>
  <c r="G122" i="6"/>
  <c r="H122" i="6"/>
  <c r="F64" i="6"/>
  <c r="G64" i="6"/>
  <c r="H64" i="6"/>
  <c r="H111" i="6"/>
  <c r="F111" i="6"/>
  <c r="F2" i="6"/>
  <c r="G111" i="6"/>
  <c r="G2" i="6"/>
  <c r="H98" i="6"/>
  <c r="H83" i="6"/>
  <c r="F3" i="6"/>
  <c r="G71" i="6"/>
  <c r="G79" i="6"/>
  <c r="I81" i="6"/>
  <c r="H85" i="6"/>
  <c r="H117" i="6"/>
  <c r="H121" i="6"/>
  <c r="I61" i="6"/>
  <c r="G63" i="6"/>
  <c r="G98" i="6"/>
  <c r="G118" i="6"/>
  <c r="I119" i="6"/>
  <c r="H120" i="6"/>
  <c r="H102" i="6"/>
  <c r="F104" i="6"/>
  <c r="H118" i="6"/>
  <c r="H79" i="6"/>
  <c r="G117" i="6"/>
  <c r="F63" i="6"/>
  <c r="F118" i="6"/>
  <c r="G120" i="6"/>
  <c r="G86" i="6"/>
  <c r="G110" i="6"/>
  <c r="H71" i="6"/>
  <c r="I78" i="6"/>
  <c r="F83" i="6"/>
  <c r="H86" i="6"/>
  <c r="H88" i="6"/>
  <c r="F105" i="6"/>
  <c r="G107" i="6"/>
  <c r="G5" i="6"/>
  <c r="G83" i="6"/>
  <c r="H5" i="6"/>
  <c r="I65" i="6"/>
  <c r="F67" i="6"/>
  <c r="I68" i="6"/>
  <c r="I70" i="6"/>
  <c r="H110" i="6"/>
  <c r="F89" i="6"/>
  <c r="F90" i="6"/>
  <c r="F95" i="6"/>
  <c r="G67" i="6"/>
  <c r="G75" i="6"/>
  <c r="F59" i="6"/>
  <c r="G62" i="6"/>
  <c r="I66" i="6"/>
  <c r="H67" i="6"/>
  <c r="I69" i="6"/>
  <c r="F71" i="6"/>
  <c r="I72" i="6"/>
  <c r="I74" i="6"/>
  <c r="H75" i="6"/>
  <c r="I77" i="6"/>
  <c r="F79" i="6"/>
  <c r="I80" i="6"/>
  <c r="F117" i="6"/>
  <c r="G88" i="6"/>
  <c r="G89" i="6"/>
  <c r="G121" i="6"/>
  <c r="G59" i="6"/>
  <c r="H62" i="6"/>
  <c r="H63" i="6"/>
  <c r="G94" i="6"/>
  <c r="G95" i="6"/>
  <c r="F100" i="6"/>
  <c r="G103" i="6"/>
  <c r="G104" i="6"/>
  <c r="H107" i="6"/>
  <c r="H2" i="6"/>
  <c r="F116" i="6"/>
  <c r="F113" i="6"/>
  <c r="H89" i="6"/>
  <c r="H59" i="6"/>
  <c r="H94" i="6"/>
  <c r="H95" i="6"/>
  <c r="G100" i="6"/>
  <c r="H103" i="6"/>
  <c r="H104" i="6"/>
  <c r="G116" i="6"/>
  <c r="I73" i="6"/>
  <c r="F75" i="6"/>
  <c r="I76" i="6"/>
  <c r="H100" i="6"/>
  <c r="H116" i="6"/>
  <c r="F84" i="6"/>
  <c r="F72" i="6"/>
  <c r="F73" i="6"/>
  <c r="G74" i="6"/>
  <c r="F76" i="6"/>
  <c r="F77" i="6"/>
  <c r="G78" i="6"/>
  <c r="F80" i="6"/>
  <c r="F81" i="6"/>
  <c r="G82" i="6"/>
  <c r="F108" i="6"/>
  <c r="G112" i="6"/>
  <c r="H112" i="6"/>
  <c r="H87" i="6"/>
  <c r="G91" i="6"/>
  <c r="F91" i="6"/>
  <c r="F92" i="6"/>
  <c r="G96" i="6"/>
  <c r="H96" i="6"/>
  <c r="H97" i="6"/>
  <c r="G99" i="6"/>
  <c r="F99" i="6"/>
  <c r="F65" i="6"/>
  <c r="G66" i="6"/>
  <c r="F68" i="6"/>
  <c r="F69" i="6"/>
  <c r="G70" i="6"/>
  <c r="H65" i="6"/>
  <c r="H66" i="6"/>
  <c r="G68" i="6"/>
  <c r="H69" i="6"/>
  <c r="H70" i="6"/>
  <c r="G72" i="6"/>
  <c r="H73" i="6"/>
  <c r="H74" i="6"/>
  <c r="G76" i="6"/>
  <c r="H77" i="6"/>
  <c r="H78" i="6"/>
  <c r="G80" i="6"/>
  <c r="H81" i="6"/>
  <c r="F85" i="6"/>
  <c r="G85" i="6"/>
  <c r="F112" i="6"/>
  <c r="H90" i="6"/>
  <c r="G90" i="6"/>
  <c r="H91" i="6"/>
  <c r="F61" i="6"/>
  <c r="G61" i="6"/>
  <c r="F96" i="6"/>
  <c r="H119" i="6"/>
  <c r="G119" i="6"/>
  <c r="H99" i="6"/>
  <c r="F102" i="6"/>
  <c r="G102" i="6"/>
  <c r="H106" i="6"/>
  <c r="G106" i="6"/>
  <c r="F106" i="6"/>
  <c r="G84" i="6"/>
  <c r="H84" i="6"/>
  <c r="G109" i="6"/>
  <c r="F109" i="6"/>
  <c r="G60" i="6"/>
  <c r="H60" i="6"/>
  <c r="G93" i="6"/>
  <c r="F93" i="6"/>
  <c r="I99" i="6"/>
  <c r="G101" i="6"/>
  <c r="H101" i="6"/>
  <c r="F82" i="6"/>
  <c r="I82" i="6"/>
  <c r="H108" i="6"/>
  <c r="G108" i="6"/>
  <c r="H109" i="6"/>
  <c r="F87" i="6"/>
  <c r="G87" i="6"/>
  <c r="F60" i="6"/>
  <c r="H92" i="6"/>
  <c r="G92" i="6"/>
  <c r="H93" i="6"/>
  <c r="F97" i="6"/>
  <c r="G97" i="6"/>
  <c r="F101" i="6"/>
  <c r="I110" i="6"/>
  <c r="I121" i="6"/>
  <c r="I94" i="6"/>
  <c r="I120" i="6"/>
  <c r="G105" i="6"/>
  <c r="I107" i="6"/>
  <c r="G3" i="6"/>
  <c r="F4" i="6"/>
  <c r="I5" i="6"/>
  <c r="F86" i="6"/>
  <c r="F88" i="6"/>
  <c r="F62" i="6"/>
  <c r="F98" i="6"/>
  <c r="F103" i="6"/>
  <c r="H105" i="6"/>
  <c r="H3" i="6"/>
  <c r="G4" i="6"/>
  <c r="H113" i="6"/>
  <c r="G114" i="6"/>
  <c r="F115" i="6"/>
  <c r="H4" i="6"/>
  <c r="I113" i="6"/>
  <c r="H114" i="6"/>
  <c r="G115" i="6"/>
  <c r="I114" i="6"/>
  <c r="H115" i="6"/>
  <c r="E7" i="1" a="1"/>
  <c r="E7" i="1" s="1"/>
  <c r="E2" i="1" a="1"/>
  <c r="E2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6" i="1" a="1"/>
  <c r="E6" i="1" s="1"/>
  <c r="E5" i="1" a="1"/>
  <c r="E5" i="1" s="1"/>
  <c r="E4" i="1" a="1"/>
  <c r="E4" i="1" s="1"/>
  <c r="E3" i="1" a="1"/>
  <c r="E3" i="1" s="1"/>
  <c r="C7" i="5"/>
  <c r="C6" i="5"/>
  <c r="C5" i="5"/>
  <c r="C4" i="5"/>
  <c r="J8" i="5"/>
  <c r="M5" i="5"/>
  <c r="K5" i="5"/>
  <c r="J4" i="5"/>
  <c r="K8" i="5"/>
  <c r="L6" i="5"/>
  <c r="L8" i="5"/>
  <c r="M7" i="5"/>
  <c r="M6" i="5"/>
  <c r="J9" i="5"/>
  <c r="J7" i="5"/>
  <c r="J6" i="5"/>
  <c r="K7" i="5"/>
  <c r="K6" i="5"/>
  <c r="M8" i="5"/>
  <c r="M4" i="5"/>
  <c r="K9" i="5"/>
  <c r="M9" i="5"/>
  <c r="L7" i="5"/>
  <c r="J5" i="5"/>
  <c r="L9" i="5"/>
  <c r="L5" i="5" l="1"/>
  <c r="N9" i="5"/>
  <c r="C8" i="5"/>
  <c r="N6" i="5"/>
  <c r="M10" i="5"/>
  <c r="K4" i="5"/>
  <c r="L4" i="5"/>
  <c r="L10" i="5" s="1"/>
  <c r="N7" i="5"/>
  <c r="N5" i="5"/>
  <c r="N8" i="5"/>
  <c r="J10" i="5"/>
  <c r="F4" i="5"/>
  <c r="F5" i="5"/>
  <c r="G4" i="5"/>
  <c r="G5" i="5"/>
  <c r="F6" i="5"/>
  <c r="F7" i="5"/>
  <c r="G7" i="5"/>
  <c r="G6" i="5"/>
  <c r="N4" i="5" l="1"/>
  <c r="K10" i="5"/>
  <c r="G8" i="5"/>
  <c r="F8" i="5"/>
</calcChain>
</file>

<file path=xl/sharedStrings.xml><?xml version="1.0" encoding="utf-8"?>
<sst xmlns="http://schemas.openxmlformats.org/spreadsheetml/2006/main" count="2329" uniqueCount="289">
  <si>
    <t>Resource ID</t>
  </si>
  <si>
    <t>Level</t>
  </si>
  <si>
    <t>Resource Name</t>
  </si>
  <si>
    <t>Skill Unique Name</t>
  </si>
  <si>
    <t>Proficiency</t>
  </si>
  <si>
    <t>Sr. Manager - Quality Control</t>
  </si>
  <si>
    <t>Rahul Suryakant Patne</t>
  </si>
  <si>
    <t>Technical-Manual Testing-Test Design</t>
  </si>
  <si>
    <t>Sr. Associate - Quality Control</t>
  </si>
  <si>
    <t>Asmita Gadkari</t>
  </si>
  <si>
    <t>Hemant Krushnat Shingate</t>
  </si>
  <si>
    <t>Sana Rafiq Shaikh</t>
  </si>
  <si>
    <t>Shipra Srivastava</t>
  </si>
  <si>
    <t>Manager - Quality Control</t>
  </si>
  <si>
    <t>Mona Amit Rambhia</t>
  </si>
  <si>
    <t>Mayur Jayadev Neginhal</t>
  </si>
  <si>
    <t>Technical-Manual Testing-Test Execution</t>
  </si>
  <si>
    <t>Lead - Quality Control</t>
  </si>
  <si>
    <t>Paresh Mahajan</t>
  </si>
  <si>
    <t>Devendra Janjale</t>
  </si>
  <si>
    <t>Associate - Quality Control</t>
  </si>
  <si>
    <t>Ankita Mishra</t>
  </si>
  <si>
    <t>Anurag Bhatnagar</t>
  </si>
  <si>
    <t>Manish Soni</t>
  </si>
  <si>
    <t>Randhir Pawar</t>
  </si>
  <si>
    <t>Assistant Manager - Quality Control</t>
  </si>
  <si>
    <t>Sameer Subhash Kale</t>
  </si>
  <si>
    <t>Prashant Munjewar</t>
  </si>
  <si>
    <t>Harish S Namboodiri</t>
  </si>
  <si>
    <t>Bajrangilal Harishchand Chaurasia</t>
  </si>
  <si>
    <t>Chintan Rajendra Sheth</t>
  </si>
  <si>
    <t>Hemangini sham Abhang</t>
  </si>
  <si>
    <t>Saloni Trivedi</t>
  </si>
  <si>
    <t>Pooja Dwarkunde</t>
  </si>
  <si>
    <t>Director - Quality Control</t>
  </si>
  <si>
    <t>Nilesh Tambe</t>
  </si>
  <si>
    <t>Kanchan Bharambe</t>
  </si>
  <si>
    <t>Akshay Arvind Kulkarni</t>
  </si>
  <si>
    <t>Vajindar Laddad</t>
  </si>
  <si>
    <t>Shehneela Khan</t>
  </si>
  <si>
    <t>Nikhil Deole</t>
  </si>
  <si>
    <t>Sakshi Deep</t>
  </si>
  <si>
    <t>Jr. Associate</t>
  </si>
  <si>
    <t>Ruchi Singh</t>
  </si>
  <si>
    <t>Shruti Bidwai</t>
  </si>
  <si>
    <t>Riju Choudhary</t>
  </si>
  <si>
    <t>Ayush Vijayvargiya</t>
  </si>
  <si>
    <t>Hari K</t>
  </si>
  <si>
    <t>Kanchan Singh</t>
  </si>
  <si>
    <t>Prashant Patil</t>
  </si>
  <si>
    <t>Pushkar Deshmukh</t>
  </si>
  <si>
    <t>Girish Kankani</t>
  </si>
  <si>
    <t>Kapil Kandharkar</t>
  </si>
  <si>
    <t>Sachin Narwade</t>
  </si>
  <si>
    <t>Gaurav Sanjay Sheth</t>
  </si>
  <si>
    <t>Suvarna Prabhakar Bodkhe</t>
  </si>
  <si>
    <t>Abhishek Dilip Dalal</t>
  </si>
  <si>
    <t>Sandesh Parisa Upadhye</t>
  </si>
  <si>
    <t>Sagar Saibewar</t>
  </si>
  <si>
    <t>Rahul Gupta</t>
  </si>
  <si>
    <t>Rashmi Gajare</t>
  </si>
  <si>
    <t>Sailee Ajit Safai</t>
  </si>
  <si>
    <t>Srihari Ketavarapu</t>
  </si>
  <si>
    <t>Anamika Gupta</t>
  </si>
  <si>
    <t>Surya Narayan Patra</t>
  </si>
  <si>
    <t>Ardhendu Sarkar</t>
  </si>
  <si>
    <t>Amrit Kale</t>
  </si>
  <si>
    <t>Sr. Associate - Software</t>
  </si>
  <si>
    <t>Venkatesh Mamidwar</t>
  </si>
  <si>
    <t>Ashwil Maben</t>
  </si>
  <si>
    <t>Rajeshree Patil</t>
  </si>
  <si>
    <t>Monica Gandhi</t>
  </si>
  <si>
    <t>Kirti Navale</t>
  </si>
  <si>
    <t>Kiran Raikwar</t>
  </si>
  <si>
    <t>Madhuri Ladda</t>
  </si>
  <si>
    <t>Gaurav Porwal</t>
  </si>
  <si>
    <t>Alim Peerbhoy</t>
  </si>
  <si>
    <t>Skill ID</t>
  </si>
  <si>
    <t>Skill Name</t>
  </si>
  <si>
    <t>Area</t>
  </si>
  <si>
    <t>Type</t>
  </si>
  <si>
    <t>P1 - Novice</t>
  </si>
  <si>
    <t>P2 - Proficient</t>
  </si>
  <si>
    <t>P3 - Advanced</t>
  </si>
  <si>
    <t>P4 - Expert</t>
  </si>
  <si>
    <t>Clearance</t>
  </si>
  <si>
    <t>GCA</t>
  </si>
  <si>
    <t>Functional</t>
  </si>
  <si>
    <t>Navigator</t>
  </si>
  <si>
    <t>Bind</t>
  </si>
  <si>
    <t>Underwriting</t>
  </si>
  <si>
    <t>Quote</t>
  </si>
  <si>
    <t>Issue</t>
  </si>
  <si>
    <t>Endorsements</t>
  </si>
  <si>
    <t>Cancellation</t>
  </si>
  <si>
    <t>Reinstatements</t>
  </si>
  <si>
    <t>Premium Calculations</t>
  </si>
  <si>
    <t>User Management</t>
  </si>
  <si>
    <t>Administration</t>
  </si>
  <si>
    <t>Messaging Log Viewer</t>
  </si>
  <si>
    <t>Renewal</t>
  </si>
  <si>
    <t>Insured</t>
  </si>
  <si>
    <t>Partners</t>
  </si>
  <si>
    <t>Division</t>
  </si>
  <si>
    <t>Paper</t>
  </si>
  <si>
    <t>MOL Workflow</t>
  </si>
  <si>
    <t>Bookings</t>
  </si>
  <si>
    <t>PRIMIS</t>
  </si>
  <si>
    <t>Integration</t>
  </si>
  <si>
    <t>Image Right</t>
  </si>
  <si>
    <t>ERMS</t>
  </si>
  <si>
    <t>On Base</t>
  </si>
  <si>
    <t>Policy Forms</t>
  </si>
  <si>
    <t>Integration Activity Log</t>
  </si>
  <si>
    <t>Technical</t>
  </si>
  <si>
    <t>Test Execution</t>
  </si>
  <si>
    <t>Manual Testing</t>
  </si>
  <si>
    <t>Test Design</t>
  </si>
  <si>
    <t>Enterprise E2E</t>
  </si>
  <si>
    <t>User Acceptance Test</t>
  </si>
  <si>
    <t>API Integration</t>
  </si>
  <si>
    <t>Workflows</t>
  </si>
  <si>
    <t>Optional forms</t>
  </si>
  <si>
    <t>Maintenance</t>
  </si>
  <si>
    <t>QS3</t>
  </si>
  <si>
    <t>ICON</t>
  </si>
  <si>
    <t>Suite Execution</t>
  </si>
  <si>
    <t>Automation Testing</t>
  </si>
  <si>
    <t>Confluence</t>
  </si>
  <si>
    <t>Test Management</t>
  </si>
  <si>
    <t>Process</t>
  </si>
  <si>
    <t>JIRA</t>
  </si>
  <si>
    <t>TestRail</t>
  </si>
  <si>
    <t>Quality Centre</t>
  </si>
  <si>
    <t>QTest</t>
  </si>
  <si>
    <t>Accounting</t>
  </si>
  <si>
    <t>Claims Management</t>
  </si>
  <si>
    <t>Claims - Reinstatement</t>
  </si>
  <si>
    <t>General ledger balancing</t>
  </si>
  <si>
    <t>Disbursement</t>
  </si>
  <si>
    <t>Reporting</t>
  </si>
  <si>
    <t>Non-Claims Management</t>
  </si>
  <si>
    <t>Job Scheduler</t>
  </si>
  <si>
    <t>Data Migration</t>
  </si>
  <si>
    <t>Database Testing</t>
  </si>
  <si>
    <t>QlikView</t>
  </si>
  <si>
    <t>SQL</t>
  </si>
  <si>
    <t>Agent Referral</t>
  </si>
  <si>
    <t>Configuration Systems</t>
  </si>
  <si>
    <t>Insurance</t>
  </si>
  <si>
    <t>Schooling</t>
  </si>
  <si>
    <t>Enrollment</t>
  </si>
  <si>
    <t>Scholarship</t>
  </si>
  <si>
    <t>Communication Management</t>
  </si>
  <si>
    <t>Pharmaceutical</t>
  </si>
  <si>
    <t>Domain</t>
  </si>
  <si>
    <t>Networking</t>
  </si>
  <si>
    <t>SalesForce</t>
  </si>
  <si>
    <t>UI/UX Verification</t>
  </si>
  <si>
    <t>Cross Device</t>
  </si>
  <si>
    <t>Cross Browser</t>
  </si>
  <si>
    <t>Types of Personal and Commercial Insurance</t>
  </si>
  <si>
    <t>Basics</t>
  </si>
  <si>
    <t>Insurable Loss Exposures</t>
  </si>
  <si>
    <t>Private insurers and Government Insurance Programs</t>
  </si>
  <si>
    <t>Insurance regulatory Organizations</t>
  </si>
  <si>
    <t>Lloyds and Surplus Lines Market</t>
  </si>
  <si>
    <t>Financial ratios and Insurer Financial Performance</t>
  </si>
  <si>
    <t>Underwriting Process</t>
  </si>
  <si>
    <t>Underwriting and Ratemaking</t>
  </si>
  <si>
    <t>Premium Determination</t>
  </si>
  <si>
    <t>Ratemaking</t>
  </si>
  <si>
    <t>Underwriting Management</t>
  </si>
  <si>
    <t>Regulation of Underwriting Activities</t>
  </si>
  <si>
    <t>Claim Department Structure</t>
  </si>
  <si>
    <t>Claim handling Process</t>
  </si>
  <si>
    <t>Property Insurance Claims and Liability Insurance Claims</t>
  </si>
  <si>
    <t>Catastrophe Claims</t>
  </si>
  <si>
    <t>Good-Faith Claim handling</t>
  </si>
  <si>
    <t>Classification of Risk</t>
  </si>
  <si>
    <t>Risk Management</t>
  </si>
  <si>
    <t>Risk Management Process</t>
  </si>
  <si>
    <t>Risk Management Techniques</t>
  </si>
  <si>
    <t>How Insurance reduces risk</t>
  </si>
  <si>
    <t>Pooling concept</t>
  </si>
  <si>
    <t>Property Loss Exposure</t>
  </si>
  <si>
    <t>Loss Exposures</t>
  </si>
  <si>
    <t>Liability Loss Exposure</t>
  </si>
  <si>
    <t>Personnel Loss Exposure</t>
  </si>
  <si>
    <t>Net Income Loss Exposure</t>
  </si>
  <si>
    <t>Basis for Legal Liability</t>
  </si>
  <si>
    <t>Receipt/Payment wires</t>
  </si>
  <si>
    <t>Wire Systems</t>
  </si>
  <si>
    <t>Check</t>
  </si>
  <si>
    <t>Journal entry</t>
  </si>
  <si>
    <t>Cash Call</t>
  </si>
  <si>
    <t>Call back Approval</t>
  </si>
  <si>
    <t>Wire Transfer Request</t>
  </si>
  <si>
    <t>Insurance Policy Structure</t>
  </si>
  <si>
    <t>Policy Issuance</t>
  </si>
  <si>
    <t>Policy Life Cycle</t>
  </si>
  <si>
    <t>Property Policy Provisions</t>
  </si>
  <si>
    <t>Liability Policy Provisions</t>
  </si>
  <si>
    <t>Homeowners Policy</t>
  </si>
  <si>
    <t>Auto Policy</t>
  </si>
  <si>
    <t>Personal and Commercial coverage’s</t>
  </si>
  <si>
    <t>Treaty Reinsurance</t>
  </si>
  <si>
    <t>Reinsurance</t>
  </si>
  <si>
    <t>Facultative Reinsurance</t>
  </si>
  <si>
    <t>Retrocession</t>
  </si>
  <si>
    <t>Inward Reinsurance and Ceded Reinsurance</t>
  </si>
  <si>
    <t>Loss occurring Basis and Claims-made basis</t>
  </si>
  <si>
    <t>Functional-GCA-Clearance</t>
  </si>
  <si>
    <t>Functional-GCA-Navigator</t>
  </si>
  <si>
    <t>Functional-Underwriting-Bind</t>
  </si>
  <si>
    <t>Functional-Underwriting-Quote</t>
  </si>
  <si>
    <t>Functional-Underwriting-Issue</t>
  </si>
  <si>
    <t>Functional-Underwriting-Endorsements</t>
  </si>
  <si>
    <t>Functional-Underwriting-Cancellation</t>
  </si>
  <si>
    <t>Functional-Underwriting-Reinstatements</t>
  </si>
  <si>
    <t>Functional-Underwriting-Premium Calculations</t>
  </si>
  <si>
    <t>Functional-Administration-User Management</t>
  </si>
  <si>
    <t>Functional-Administration-Messaging Log Viewer</t>
  </si>
  <si>
    <t>Functional-GCA-Renewal</t>
  </si>
  <si>
    <t>Functional-Underwriting-Renewal</t>
  </si>
  <si>
    <t>Functional-Partners-Insured</t>
  </si>
  <si>
    <t>Functional-Partners-Division</t>
  </si>
  <si>
    <t>Functional-Partners-Paper</t>
  </si>
  <si>
    <t>Functional-Bookings-MOL Workflow</t>
  </si>
  <si>
    <t>Functional-Integration-PRIMIS</t>
  </si>
  <si>
    <t>Functional-Integration-Image Right</t>
  </si>
  <si>
    <t>Functional-Integration-ERMS</t>
  </si>
  <si>
    <t>Functional-Integration-On Base</t>
  </si>
  <si>
    <t>Functional-Underwriting-Policy Forms</t>
  </si>
  <si>
    <t>Technical-Integration-Integration Activity Log</t>
  </si>
  <si>
    <t>Functional-Manual Testing-Enterprise E2E</t>
  </si>
  <si>
    <t>Technical-Manual Testing-User Acceptance Test</t>
  </si>
  <si>
    <t>Technical-Manual Testing-API Integration</t>
  </si>
  <si>
    <t>Functional-Underwriting-Workflows</t>
  </si>
  <si>
    <t>Technical-Automation Testing-Suite Execution</t>
  </si>
  <si>
    <t>Process-Test Management-JIRA</t>
  </si>
  <si>
    <t>Process-Test Management-Quality Centre</t>
  </si>
  <si>
    <t>Process-Test Management-QTest</t>
  </si>
  <si>
    <t>Functional-Integration-Accounting</t>
  </si>
  <si>
    <t>Functional-Integration-Claims Management</t>
  </si>
  <si>
    <t>Functional-Integration-General ledger balancing</t>
  </si>
  <si>
    <t>Functional-Integration-Claims - Reinstatement</t>
  </si>
  <si>
    <t>Functional-Integration-Non-Claims Management</t>
  </si>
  <si>
    <t>Technical-Database Testing-Data Migration</t>
  </si>
  <si>
    <t>Functional-Schooling-Insurance</t>
  </si>
  <si>
    <t>Technical-Manual Testing-UI/UX Verification</t>
  </si>
  <si>
    <t>Technical-Manual Testing-Cross Browser</t>
  </si>
  <si>
    <t>Technical-Database Testing-SQL</t>
  </si>
  <si>
    <t>Functional-Reporting-QlikView</t>
  </si>
  <si>
    <t>Technical-Manual Testing-Cross Device</t>
  </si>
  <si>
    <t>Functional-Integration-Disbursement</t>
  </si>
  <si>
    <t>Technical-Administration-Job Scheduler</t>
  </si>
  <si>
    <t>Functional-Administration-Configuration Systems</t>
  </si>
  <si>
    <t>Functional-Underwriting-Maintenance</t>
  </si>
  <si>
    <t>Functional-Integration-ICON</t>
  </si>
  <si>
    <t>Functional-Underwriting-Optional forms</t>
  </si>
  <si>
    <t>Functional-Integration-QS3</t>
  </si>
  <si>
    <t>Process-Test Management-Confluence</t>
  </si>
  <si>
    <t>Process-Test Management-TestRail</t>
  </si>
  <si>
    <t>Domain-Insurance-</t>
  </si>
  <si>
    <t>Skill Profiles quick search</t>
  </si>
  <si>
    <t>TFS</t>
  </si>
  <si>
    <t>mPolicy-Integration</t>
  </si>
  <si>
    <t>EverestRe-Integration</t>
  </si>
  <si>
    <t>mPolicy-Underwriting</t>
  </si>
  <si>
    <t>E2-GCA</t>
  </si>
  <si>
    <t>Excess and Umbrella Insurance</t>
  </si>
  <si>
    <t>E2-Integration</t>
  </si>
  <si>
    <t>E2-Underwriting</t>
  </si>
  <si>
    <t>E2-Administration</t>
  </si>
  <si>
    <t>E2-Partners</t>
  </si>
  <si>
    <t>E2-Bookings</t>
  </si>
  <si>
    <t>Domain-Reinsurance-Inward Reinsurance and Ceded Reinsurance</t>
  </si>
  <si>
    <t>Business Intelligence</t>
  </si>
  <si>
    <t>Extract Level Testing</t>
  </si>
  <si>
    <t>Model Level Testing</t>
  </si>
  <si>
    <t>Application Level Testing</t>
  </si>
  <si>
    <t>SQL, Oracle</t>
  </si>
  <si>
    <t>Technical-Business Intelligence-QlikView</t>
  </si>
  <si>
    <t>Functional-Extract Level Testing-QlikView</t>
  </si>
  <si>
    <t>Functional-Model Level Testing-QlikView</t>
  </si>
  <si>
    <t>Functional-Application Level Testing-QlikView</t>
  </si>
  <si>
    <t>Technical-SQL, Oracle-QlikView</t>
  </si>
  <si>
    <t>Priya Ingole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</si>
</sst>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left"/>
    </xf>
    <xf numFmtId="0" fontId="0" fillId="3" borderId="0" xfId="0" quotePrefix="1" applyFill="1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4" borderId="6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5" xfId="0" applyFont="1" applyFill="1" applyBorder="1"/>
    <xf numFmtId="0" fontId="0" fillId="4" borderId="1" xfId="0" applyFont="1" applyFill="1" applyBorder="1"/>
    <xf numFmtId="0" fontId="0" fillId="4" borderId="0" xfId="0" applyFill="1" applyAlignment="1">
      <alignment horizontal="center" vertical="center" wrapText="1"/>
    </xf>
    <xf numFmtId="0" fontId="2" fillId="2" borderId="0" xfId="0" applyFont="1" applyFill="1"/>
    <xf numFmtId="0" fontId="0" fillId="3" borderId="0" xfId="0" applyFill="1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4" borderId="7" xfId="0" applyFont="1" applyFill="1" applyBorder="1"/>
    <xf numFmtId="0" fontId="0" fillId="3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6" xfId="0" applyBorder="1"/>
    <xf numFmtId="0" fontId="0" fillId="0" borderId="5" xfId="0" applyFont="1" applyBorder="1"/>
    <xf numFmtId="0" fontId="0" fillId="0" borderId="7" xfId="0" applyFont="1" applyFill="1" applyBorder="1"/>
    <xf numFmtId="0" fontId="0" fillId="0" borderId="0" xfId="0"/>
    <xf numFmtId="0" fontId="0" fillId="6" borderId="2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6" borderId="4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4" borderId="0" xfId="0" applyFont="1" applyFill="1" applyBorder="1" applyAlignment="1">
      <alignment horizontal="center"/>
    </xf>
    <xf numFmtId="0" fontId="0" fillId="6" borderId="8" xfId="0" applyFont="1" applyFill="1" applyBorder="1"/>
  </cellXfs>
  <cellStyles count="1">
    <cellStyle name="Normal" xfId="0" builtinId="0"/>
  </cellStyles>
  <dxfs count="1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2" activePane="bottomLeft" state="frozen"/>
      <selection pane="bottomLeft" activeCell="E44" sqref="E44"/>
    </sheetView>
  </sheetViews>
  <sheetFormatPr defaultRowHeight="15" x14ac:dyDescent="0.25"/>
  <cols>
    <col min="1" max="1" width="13.5703125" style="1" customWidth="1"/>
    <col min="2" max="2" width="32.85546875" style="1" bestFit="1" customWidth="1"/>
    <col min="3" max="3" width="31.28515625" style="1" bestFit="1" customWidth="1"/>
    <col min="4" max="4" width="45.7109375" style="1" customWidth="1"/>
    <col min="5" max="5" width="15.42578125" style="1" bestFit="1" customWidth="1"/>
    <col min="6" max="16384" width="9.140625" style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8" x14ac:dyDescent="0.25">
      <c r="A2" s="16">
        <v>1983</v>
      </c>
      <c r="B2" s="9" t="s">
        <v>5</v>
      </c>
      <c r="C2" s="9" t="s">
        <v>6</v>
      </c>
      <c r="D2" s="39" t="s">
        <v>7</v>
      </c>
      <c r="E2" s="11" t="str">
        <f t="array" ref="E2">IF(ISERROR(INDEX('Skill Matrix'!$C$2:$C$4965,MATCH(1,IF('Skill Matrix'!$A$2:$A$4965=C2,IF('Skill Matrix'!$B$2:$B$4965=D2,1)),0))),"",INDEX('Skill Matrix'!$C$2:$C$4965,MATCH(1,IF('Skill Matrix'!$A$2:$A$4965=C2,IF('Skill Matrix'!$B$2:$B$4965=D2,1)),0)))</f>
        <v/>
      </c>
    </row>
    <row r="3" spans="1:8" x14ac:dyDescent="0.25">
      <c r="A3" s="16">
        <v>5813</v>
      </c>
      <c r="B3" s="9" t="s">
        <v>8</v>
      </c>
      <c r="C3" s="9" t="s">
        <v>9</v>
      </c>
      <c r="D3" s="39" t="s">
        <v>7</v>
      </c>
      <c r="E3" s="11" t="str">
        <f t="array" ref="E3">IF(ISERROR(INDEX('Skill Matrix'!$C$2:$C$4965,MATCH(1,IF('Skill Matrix'!$A$2:$A$4965=C3,IF('Skill Matrix'!$B$2:$B$4965=D3,1)),0))),"",INDEX('Skill Matrix'!$C$2:$C$4965,MATCH(1,IF('Skill Matrix'!$A$2:$A$4965=C3,IF('Skill Matrix'!$B$2:$B$4965=D3,1)),0)))</f>
        <v>P4 - Expert</v>
      </c>
    </row>
    <row r="4" spans="1:8" x14ac:dyDescent="0.25">
      <c r="A4" s="16">
        <v>8377</v>
      </c>
      <c r="B4" s="9" t="s">
        <v>8</v>
      </c>
      <c r="C4" s="9" t="s">
        <v>10</v>
      </c>
      <c r="D4" s="39" t="s">
        <v>7</v>
      </c>
      <c r="E4" s="11" t="str">
        <f t="array" ref="E4">IF(ISERROR(INDEX('Skill Matrix'!$C$2:$C$4965,MATCH(1,IF('Skill Matrix'!$A$2:$A$4965=C4,IF('Skill Matrix'!$B$2:$B$4965=D4,1)),0))),"",INDEX('Skill Matrix'!$C$2:$C$4965,MATCH(1,IF('Skill Matrix'!$A$2:$A$4965=C4,IF('Skill Matrix'!$B$2:$B$4965=D4,1)),0)))</f>
        <v>P3 - Advanced</v>
      </c>
    </row>
    <row r="5" spans="1:8" x14ac:dyDescent="0.25">
      <c r="A5" s="16">
        <v>8039</v>
      </c>
      <c r="B5" s="9" t="s">
        <v>8</v>
      </c>
      <c r="C5" s="9" t="s">
        <v>11</v>
      </c>
      <c r="D5" s="39" t="s">
        <v>7</v>
      </c>
      <c r="E5" s="11" t="str">
        <f t="array" ref="E5">IF(ISERROR(INDEX('Skill Matrix'!$C$2:$C$4965,MATCH(1,IF('Skill Matrix'!$A$2:$A$4965=C5,IF('Skill Matrix'!$B$2:$B$4965=D5,1)),0))),"",INDEX('Skill Matrix'!$C$2:$C$4965,MATCH(1,IF('Skill Matrix'!$A$2:$A$4965=C5,IF('Skill Matrix'!$B$2:$B$4965=D5,1)),0)))</f>
        <v>P3 - Advanced</v>
      </c>
      <c r="H5" s="4"/>
    </row>
    <row r="6" spans="1:8" x14ac:dyDescent="0.25">
      <c r="A6" s="16">
        <v>8900</v>
      </c>
      <c r="B6" s="9" t="s">
        <v>8</v>
      </c>
      <c r="C6" s="9" t="s">
        <v>12</v>
      </c>
      <c r="D6" s="39"/>
      <c r="E6" s="11" t="str">
        <f t="array" ref="E6">IF(ISERROR(INDEX('Skill Matrix'!$C$2:$C$4965,MATCH(1,IF('Skill Matrix'!$A$2:$A$4965=C6,IF('Skill Matrix'!$B$2:$B$4965=D6,1)),0))),"",INDEX('Skill Matrix'!$C$2:$C$4965,MATCH(1,IF('Skill Matrix'!$A$2:$A$4965=C6,IF('Skill Matrix'!$B$2:$B$4965=D6,1)),0)))</f>
        <v/>
      </c>
    </row>
    <row r="7" spans="1:8" x14ac:dyDescent="0.25">
      <c r="A7" s="16">
        <v>7598</v>
      </c>
      <c r="B7" s="9" t="s">
        <v>13</v>
      </c>
      <c r="C7" s="9" t="s">
        <v>14</v>
      </c>
      <c r="D7" s="39" t="s">
        <v>7</v>
      </c>
      <c r="E7" s="11" t="str">
        <f t="array" ref="E7">IF(ISERROR(INDEX('Skill Matrix'!$C$2:$C$4965,MATCH(1,IF('Skill Matrix'!$A$2:$A$4965=C7,IF('Skill Matrix'!$B$2:$B$4965=D7,1)),0))),"",INDEX('Skill Matrix'!$C$2:$C$4965,MATCH(1,IF('Skill Matrix'!$A$2:$A$4965=C7,IF('Skill Matrix'!$B$2:$B$4965=D7,1)),0)))</f>
        <v/>
      </c>
    </row>
    <row r="8" spans="1:8" x14ac:dyDescent="0.25">
      <c r="A8" s="16">
        <v>8700</v>
      </c>
      <c r="B8" s="9" t="s">
        <v>8</v>
      </c>
      <c r="C8" s="9" t="s">
        <v>15</v>
      </c>
      <c r="D8" s="39" t="s">
        <v>16</v>
      </c>
      <c r="E8" s="11" t="str">
        <f t="array" ref="E8">IF(ISERROR(INDEX('Skill Matrix'!$C$2:$C$4965,MATCH(1,IF('Skill Matrix'!$A$2:$A$4965=C8,IF('Skill Matrix'!$B$2:$B$4965=D8,1)),0))),"",INDEX('Skill Matrix'!$C$2:$C$4965,MATCH(1,IF('Skill Matrix'!$A$2:$A$4965=C8,IF('Skill Matrix'!$B$2:$B$4965=D8,1)),0)))</f>
        <v>P4 - Expert</v>
      </c>
    </row>
    <row r="9" spans="1:8" x14ac:dyDescent="0.25">
      <c r="A9" s="16">
        <v>5387</v>
      </c>
      <c r="B9" s="9" t="s">
        <v>17</v>
      </c>
      <c r="C9" s="9" t="s">
        <v>18</v>
      </c>
      <c r="D9" s="39"/>
      <c r="E9" s="11" t="str">
        <f t="array" ref="E9">IF(ISERROR(INDEX('Skill Matrix'!$C$2:$C$4965,MATCH(1,IF('Skill Matrix'!$A$2:$A$4965=C9,IF('Skill Matrix'!$B$2:$B$4965=D9,1)),0))),"",INDEX('Skill Matrix'!$C$2:$C$4965,MATCH(1,IF('Skill Matrix'!$A$2:$A$4965=C9,IF('Skill Matrix'!$B$2:$B$4965=D9,1)),0)))</f>
        <v/>
      </c>
    </row>
    <row r="10" spans="1:8" x14ac:dyDescent="0.25">
      <c r="A10" s="16">
        <v>11027</v>
      </c>
      <c r="B10" s="9" t="s">
        <v>8</v>
      </c>
      <c r="C10" s="9" t="s">
        <v>19</v>
      </c>
      <c r="D10" s="39" t="s">
        <v>16</v>
      </c>
      <c r="E10" s="11" t="str">
        <f t="array" ref="E10">IF(ISERROR(INDEX('Skill Matrix'!$C$2:$C$4965,MATCH(1,IF('Skill Matrix'!$A$2:$A$4965=C10,IF('Skill Matrix'!$B$2:$B$4965=D10,1)),0))),"",INDEX('Skill Matrix'!$C$2:$C$4965,MATCH(1,IF('Skill Matrix'!$A$2:$A$4965=C10,IF('Skill Matrix'!$B$2:$B$4965=D10,1)),0)))</f>
        <v>P4 - Expert</v>
      </c>
    </row>
    <row r="11" spans="1:8" x14ac:dyDescent="0.25">
      <c r="A11" s="16">
        <v>12092</v>
      </c>
      <c r="B11" s="9" t="s">
        <v>20</v>
      </c>
      <c r="C11" s="9" t="s">
        <v>21</v>
      </c>
      <c r="D11" s="39" t="s">
        <v>16</v>
      </c>
      <c r="E11" s="11" t="str">
        <f t="array" ref="E11">IF(ISERROR(INDEX('Skill Matrix'!$C$2:$C$4965,MATCH(1,IF('Skill Matrix'!$A$2:$A$4965=C11,IF('Skill Matrix'!$B$2:$B$4965=D11,1)),0))),"",INDEX('Skill Matrix'!$C$2:$C$4965,MATCH(1,IF('Skill Matrix'!$A$2:$A$4965=C11,IF('Skill Matrix'!$B$2:$B$4965=D11,1)),0)))</f>
        <v>P3 - Advanced</v>
      </c>
    </row>
    <row r="12" spans="1:8" x14ac:dyDescent="0.25">
      <c r="A12" s="16">
        <v>7907</v>
      </c>
      <c r="B12" s="9" t="s">
        <v>17</v>
      </c>
      <c r="C12" s="9" t="s">
        <v>22</v>
      </c>
      <c r="D12" s="39" t="s">
        <v>7</v>
      </c>
      <c r="E12" s="11" t="str">
        <f t="array" ref="E12">IF(ISERROR(INDEX('Skill Matrix'!$C$2:$C$4965,MATCH(1,IF('Skill Matrix'!$A$2:$A$4965=C12,IF('Skill Matrix'!$B$2:$B$4965=D12,1)),0))),"",INDEX('Skill Matrix'!$C$2:$C$4965,MATCH(1,IF('Skill Matrix'!$A$2:$A$4965=C12,IF('Skill Matrix'!$B$2:$B$4965=D12,1)),0)))</f>
        <v>P4 - Expert</v>
      </c>
    </row>
    <row r="13" spans="1:8" x14ac:dyDescent="0.25">
      <c r="A13" s="16">
        <v>5615</v>
      </c>
      <c r="B13" s="9" t="s">
        <v>17</v>
      </c>
      <c r="C13" s="9" t="s">
        <v>23</v>
      </c>
      <c r="D13" s="39"/>
      <c r="E13" s="11" t="str">
        <f t="array" ref="E13">IF(ISERROR(INDEX('Skill Matrix'!$C$2:$C$4965,MATCH(1,IF('Skill Matrix'!$A$2:$A$4965=C13,IF('Skill Matrix'!$B$2:$B$4965=D13,1)),0))),"",INDEX('Skill Matrix'!$C$2:$C$4965,MATCH(1,IF('Skill Matrix'!$A$2:$A$4965=C13,IF('Skill Matrix'!$B$2:$B$4965=D13,1)),0)))</f>
        <v/>
      </c>
    </row>
    <row r="14" spans="1:8" x14ac:dyDescent="0.25">
      <c r="A14" s="16">
        <v>5595</v>
      </c>
      <c r="B14" s="9" t="s">
        <v>17</v>
      </c>
      <c r="C14" s="9" t="s">
        <v>24</v>
      </c>
      <c r="D14" s="39"/>
      <c r="E14" s="11" t="str">
        <f t="array" ref="E14">IF(ISERROR(INDEX('Skill Matrix'!$C$2:$C$4965,MATCH(1,IF('Skill Matrix'!$A$2:$A$4965=C14,IF('Skill Matrix'!$B$2:$B$4965=D14,1)),0))),"",INDEX('Skill Matrix'!$C$2:$C$4965,MATCH(1,IF('Skill Matrix'!$A$2:$A$4965=C14,IF('Skill Matrix'!$B$2:$B$4965=D14,1)),0)))</f>
        <v/>
      </c>
    </row>
    <row r="15" spans="1:8" x14ac:dyDescent="0.25">
      <c r="A15" s="16">
        <v>3735</v>
      </c>
      <c r="B15" s="9" t="s">
        <v>25</v>
      </c>
      <c r="C15" s="9" t="s">
        <v>26</v>
      </c>
      <c r="D15" s="39"/>
      <c r="E15" s="11" t="str">
        <f t="array" ref="E15">IF(ISERROR(INDEX('Skill Matrix'!$C$2:$C$4965,MATCH(1,IF('Skill Matrix'!$A$2:$A$4965=C15,IF('Skill Matrix'!$B$2:$B$4965=D15,1)),0))),"",INDEX('Skill Matrix'!$C$2:$C$4965,MATCH(1,IF('Skill Matrix'!$A$2:$A$4965=C15,IF('Skill Matrix'!$B$2:$B$4965=D15,1)),0)))</f>
        <v/>
      </c>
    </row>
    <row r="16" spans="1:8" x14ac:dyDescent="0.25">
      <c r="A16" s="16">
        <v>5110</v>
      </c>
      <c r="B16" s="9" t="s">
        <v>8</v>
      </c>
      <c r="C16" s="9" t="s">
        <v>27</v>
      </c>
      <c r="D16" s="39"/>
      <c r="E16" s="11" t="str">
        <f t="array" ref="E16">IF(ISERROR(INDEX('Skill Matrix'!$C$2:$C$4965,MATCH(1,IF('Skill Matrix'!$A$2:$A$4965=C16,IF('Skill Matrix'!$B$2:$B$4965=D16,1)),0))),"",INDEX('Skill Matrix'!$C$2:$C$4965,MATCH(1,IF('Skill Matrix'!$A$2:$A$4965=C16,IF('Skill Matrix'!$B$2:$B$4965=D16,1)),0)))</f>
        <v/>
      </c>
    </row>
    <row r="17" spans="1:5" x14ac:dyDescent="0.25">
      <c r="A17" s="16">
        <v>6407</v>
      </c>
      <c r="B17" s="9" t="s">
        <v>25</v>
      </c>
      <c r="C17" s="9" t="s">
        <v>28</v>
      </c>
      <c r="D17" s="39" t="s">
        <v>7</v>
      </c>
      <c r="E17" s="11" t="str">
        <f t="array" ref="E17">IF(ISERROR(INDEX('Skill Matrix'!$C$2:$C$4965,MATCH(1,IF('Skill Matrix'!$A$2:$A$4965=C17,IF('Skill Matrix'!$B$2:$B$4965=D17,1)),0))),"",INDEX('Skill Matrix'!$C$2:$C$4965,MATCH(1,IF('Skill Matrix'!$A$2:$A$4965=C17,IF('Skill Matrix'!$B$2:$B$4965=D17,1)),0)))</f>
        <v>P3 - Advanced</v>
      </c>
    </row>
    <row r="18" spans="1:5" x14ac:dyDescent="0.25">
      <c r="A18" s="16">
        <v>9722</v>
      </c>
      <c r="B18" s="9" t="s">
        <v>8</v>
      </c>
      <c r="C18" s="9" t="s">
        <v>29</v>
      </c>
      <c r="D18" s="39" t="s">
        <v>16</v>
      </c>
      <c r="E18" s="11" t="str">
        <f t="array" ref="E18">IF(ISERROR(INDEX('Skill Matrix'!$C$2:$C$4965,MATCH(1,IF('Skill Matrix'!$A$2:$A$4965=C18,IF('Skill Matrix'!$B$2:$B$4965=D18,1)),0))),"",INDEX('Skill Matrix'!$C$2:$C$4965,MATCH(1,IF('Skill Matrix'!$A$2:$A$4965=C18,IF('Skill Matrix'!$B$2:$B$4965=D18,1)),0)))</f>
        <v>P4 - Expert</v>
      </c>
    </row>
    <row r="19" spans="1:5" x14ac:dyDescent="0.25">
      <c r="A19" s="16">
        <v>12941</v>
      </c>
      <c r="B19" s="9" t="s">
        <v>13</v>
      </c>
      <c r="C19" s="9" t="s">
        <v>30</v>
      </c>
      <c r="D19" s="39" t="s">
        <v>16</v>
      </c>
      <c r="E19" s="11" t="str">
        <f t="array" ref="E19">IF(ISERROR(INDEX('Skill Matrix'!$C$2:$C$4965,MATCH(1,IF('Skill Matrix'!$A$2:$A$4965=C19,IF('Skill Matrix'!$B$2:$B$4965=D19,1)),0))),"",INDEX('Skill Matrix'!$C$2:$C$4965,MATCH(1,IF('Skill Matrix'!$A$2:$A$4965=C19,IF('Skill Matrix'!$B$2:$B$4965=D19,1)),0)))</f>
        <v/>
      </c>
    </row>
    <row r="20" spans="1:5" x14ac:dyDescent="0.25">
      <c r="A20" s="16">
        <v>2873</v>
      </c>
      <c r="B20" s="9" t="s">
        <v>8</v>
      </c>
      <c r="C20" s="9" t="s">
        <v>31</v>
      </c>
      <c r="D20" s="39"/>
      <c r="E20" s="11" t="str">
        <f t="array" ref="E20">IF(ISERROR(INDEX('Skill Matrix'!$C$2:$C$4965,MATCH(1,IF('Skill Matrix'!$A$2:$A$4965=C20,IF('Skill Matrix'!$B$2:$B$4965=D20,1)),0))),"",INDEX('Skill Matrix'!$C$2:$C$4965,MATCH(1,IF('Skill Matrix'!$A$2:$A$4965=C20,IF('Skill Matrix'!$B$2:$B$4965=D20,1)),0)))</f>
        <v/>
      </c>
    </row>
    <row r="21" spans="1:5" x14ac:dyDescent="0.25">
      <c r="A21" s="16">
        <v>12848</v>
      </c>
      <c r="B21" s="9" t="s">
        <v>8</v>
      </c>
      <c r="C21" s="9" t="s">
        <v>32</v>
      </c>
      <c r="D21" s="39" t="s">
        <v>16</v>
      </c>
      <c r="E21" s="11" t="str">
        <f t="array" ref="E21">IF(ISERROR(INDEX('Skill Matrix'!$C$2:$C$4965,MATCH(1,IF('Skill Matrix'!$A$2:$A$4965=C21,IF('Skill Matrix'!$B$2:$B$4965=D21,1)),0))),"",INDEX('Skill Matrix'!$C$2:$C$4965,MATCH(1,IF('Skill Matrix'!$A$2:$A$4965=C21,IF('Skill Matrix'!$B$2:$B$4965=D21,1)),0)))</f>
        <v>P3 - Advanced</v>
      </c>
    </row>
    <row r="22" spans="1:5" x14ac:dyDescent="0.25">
      <c r="A22" s="16">
        <v>13119</v>
      </c>
      <c r="B22" s="9" t="s">
        <v>20</v>
      </c>
      <c r="C22" s="9" t="s">
        <v>33</v>
      </c>
      <c r="D22" s="39" t="s">
        <v>7</v>
      </c>
      <c r="E22" s="11" t="str">
        <f t="array" ref="E22">IF(ISERROR(INDEX('Skill Matrix'!$C$2:$C$4965,MATCH(1,IF('Skill Matrix'!$A$2:$A$4965=C22,IF('Skill Matrix'!$B$2:$B$4965=D22,1)),0))),"",INDEX('Skill Matrix'!$C$2:$C$4965,MATCH(1,IF('Skill Matrix'!$A$2:$A$4965=C22,IF('Skill Matrix'!$B$2:$B$4965=D22,1)),0)))</f>
        <v>P3 - Advanced</v>
      </c>
    </row>
    <row r="23" spans="1:5" x14ac:dyDescent="0.25">
      <c r="A23" s="16">
        <v>1241</v>
      </c>
      <c r="B23" s="9" t="s">
        <v>34</v>
      </c>
      <c r="C23" s="9" t="s">
        <v>35</v>
      </c>
      <c r="D23" s="39" t="s">
        <v>7</v>
      </c>
      <c r="E23" s="11" t="str">
        <f t="array" ref="E23">IF(ISERROR(INDEX('Skill Matrix'!$C$2:$C$4965,MATCH(1,IF('Skill Matrix'!$A$2:$A$4965=C23,IF('Skill Matrix'!$B$2:$B$4965=D23,1)),0))),"",INDEX('Skill Matrix'!$C$2:$C$4965,MATCH(1,IF('Skill Matrix'!$A$2:$A$4965=C23,IF('Skill Matrix'!$B$2:$B$4965=D23,1)),0)))</f>
        <v/>
      </c>
    </row>
    <row r="24" spans="1:5" x14ac:dyDescent="0.25">
      <c r="A24" s="16">
        <v>12356</v>
      </c>
      <c r="B24" s="9" t="s">
        <v>8</v>
      </c>
      <c r="C24" s="9" t="s">
        <v>36</v>
      </c>
      <c r="D24" s="39"/>
      <c r="E24" s="11" t="str">
        <f t="array" ref="E24">IF(ISERROR(INDEX('Skill Matrix'!$C$2:$C$4965,MATCH(1,IF('Skill Matrix'!$A$2:$A$4965=C24,IF('Skill Matrix'!$B$2:$B$4965=D24,1)),0))),"",INDEX('Skill Matrix'!$C$2:$C$4965,MATCH(1,IF('Skill Matrix'!$A$2:$A$4965=C24,IF('Skill Matrix'!$B$2:$B$4965=D24,1)),0)))</f>
        <v/>
      </c>
    </row>
    <row r="25" spans="1:5" x14ac:dyDescent="0.25">
      <c r="A25" s="16">
        <v>8558</v>
      </c>
      <c r="B25" s="9" t="s">
        <v>20</v>
      </c>
      <c r="C25" s="9" t="s">
        <v>37</v>
      </c>
      <c r="D25" s="39" t="s">
        <v>7</v>
      </c>
      <c r="E25" s="11" t="str">
        <f t="array" ref="E25">IF(ISERROR(INDEX('Skill Matrix'!$C$2:$C$4965,MATCH(1,IF('Skill Matrix'!$A$2:$A$4965=C25,IF('Skill Matrix'!$B$2:$B$4965=D25,1)),0))),"",INDEX('Skill Matrix'!$C$2:$C$4965,MATCH(1,IF('Skill Matrix'!$A$2:$A$4965=C25,IF('Skill Matrix'!$B$2:$B$4965=D25,1)),0)))</f>
        <v>P3 - Advanced</v>
      </c>
    </row>
    <row r="26" spans="1:5" x14ac:dyDescent="0.25">
      <c r="A26" s="16">
        <v>13441</v>
      </c>
      <c r="B26" s="9" t="s">
        <v>17</v>
      </c>
      <c r="C26" s="9" t="s">
        <v>38</v>
      </c>
      <c r="D26" s="39"/>
      <c r="E26" s="11" t="str">
        <f t="array" ref="E26">IF(ISERROR(INDEX('Skill Matrix'!$C$2:$C$4965,MATCH(1,IF('Skill Matrix'!$A$2:$A$4965=C26,IF('Skill Matrix'!$B$2:$B$4965=D26,1)),0))),"",INDEX('Skill Matrix'!$C$2:$C$4965,MATCH(1,IF('Skill Matrix'!$A$2:$A$4965=C26,IF('Skill Matrix'!$B$2:$B$4965=D26,1)),0)))</f>
        <v/>
      </c>
    </row>
    <row r="27" spans="1:5" x14ac:dyDescent="0.25">
      <c r="A27" s="16">
        <v>9597</v>
      </c>
      <c r="B27" s="9" t="s">
        <v>17</v>
      </c>
      <c r="C27" s="9" t="s">
        <v>39</v>
      </c>
      <c r="D27" s="39" t="s">
        <v>7</v>
      </c>
      <c r="E27" s="11" t="str">
        <f t="array" ref="E27">IF(ISERROR(INDEX('Skill Matrix'!$C$2:$C$4965,MATCH(1,IF('Skill Matrix'!$A$2:$A$4965=C27,IF('Skill Matrix'!$B$2:$B$4965=D27,1)),0))),"",INDEX('Skill Matrix'!$C$2:$C$4965,MATCH(1,IF('Skill Matrix'!$A$2:$A$4965=C27,IF('Skill Matrix'!$B$2:$B$4965=D27,1)),0)))</f>
        <v/>
      </c>
    </row>
    <row r="28" spans="1:5" x14ac:dyDescent="0.25">
      <c r="A28" s="16">
        <v>5046</v>
      </c>
      <c r="B28" s="9" t="s">
        <v>8</v>
      </c>
      <c r="C28" s="9" t="s">
        <v>40</v>
      </c>
      <c r="D28" s="39"/>
      <c r="E28" s="11" t="str">
        <f t="array" ref="E28">IF(ISERROR(INDEX('Skill Matrix'!$C$2:$C$4965,MATCH(1,IF('Skill Matrix'!$A$2:$A$4965=C28,IF('Skill Matrix'!$B$2:$B$4965=D28,1)),0))),"",INDEX('Skill Matrix'!$C$2:$C$4965,MATCH(1,IF('Skill Matrix'!$A$2:$A$4965=C28,IF('Skill Matrix'!$B$2:$B$4965=D28,1)),0)))</f>
        <v/>
      </c>
    </row>
    <row r="29" spans="1:5" x14ac:dyDescent="0.25">
      <c r="A29" s="16">
        <v>13332</v>
      </c>
      <c r="B29" s="9" t="s">
        <v>8</v>
      </c>
      <c r="C29" s="9" t="s">
        <v>41</v>
      </c>
      <c r="D29" s="39"/>
      <c r="E29" s="11" t="str">
        <f t="array" ref="E29">IF(ISERROR(INDEX('Skill Matrix'!$C$2:$C$4965,MATCH(1,IF('Skill Matrix'!$A$2:$A$4965=C29,IF('Skill Matrix'!$B$2:$B$4965=D29,1)),0))),"",INDEX('Skill Matrix'!$C$2:$C$4965,MATCH(1,IF('Skill Matrix'!$A$2:$A$4965=C29,IF('Skill Matrix'!$B$2:$B$4965=D29,1)),0)))</f>
        <v/>
      </c>
    </row>
    <row r="30" spans="1:5" x14ac:dyDescent="0.25">
      <c r="A30" s="16">
        <v>11678</v>
      </c>
      <c r="B30" s="9" t="s">
        <v>42</v>
      </c>
      <c r="C30" s="9" t="s">
        <v>43</v>
      </c>
      <c r="D30" s="39" t="s">
        <v>16</v>
      </c>
      <c r="E30" s="11" t="str">
        <f t="array" ref="E30">IF(ISERROR(INDEX('Skill Matrix'!$C$2:$C$4965,MATCH(1,IF('Skill Matrix'!$A$2:$A$4965=C30,IF('Skill Matrix'!$B$2:$B$4965=D30,1)),0))),"",INDEX('Skill Matrix'!$C$2:$C$4965,MATCH(1,IF('Skill Matrix'!$A$2:$A$4965=C30,IF('Skill Matrix'!$B$2:$B$4965=D30,1)),0)))</f>
        <v>P2 - Proficient</v>
      </c>
    </row>
    <row r="31" spans="1:5" x14ac:dyDescent="0.25">
      <c r="A31" s="16">
        <v>13094</v>
      </c>
      <c r="B31" s="9" t="s">
        <v>8</v>
      </c>
      <c r="C31" s="9" t="s">
        <v>44</v>
      </c>
      <c r="D31" s="39"/>
      <c r="E31" s="11" t="str">
        <f t="array" ref="E31">IF(ISERROR(INDEX('Skill Matrix'!$C$2:$C$4965,MATCH(1,IF('Skill Matrix'!$A$2:$A$4965=C31,IF('Skill Matrix'!$B$2:$B$4965=D31,1)),0))),"",INDEX('Skill Matrix'!$C$2:$C$4965,MATCH(1,IF('Skill Matrix'!$A$2:$A$4965=C31,IF('Skill Matrix'!$B$2:$B$4965=D31,1)),0)))</f>
        <v/>
      </c>
    </row>
    <row r="32" spans="1:5" x14ac:dyDescent="0.25">
      <c r="A32" s="16">
        <v>12973</v>
      </c>
      <c r="B32" s="9" t="s">
        <v>8</v>
      </c>
      <c r="C32" s="9" t="s">
        <v>45</v>
      </c>
      <c r="D32" s="39" t="s">
        <v>16</v>
      </c>
      <c r="E32" s="11" t="str">
        <f t="array" ref="E32">IF(ISERROR(INDEX('Skill Matrix'!$C$2:$C$4965,MATCH(1,IF('Skill Matrix'!$A$2:$A$4965=C32,IF('Skill Matrix'!$B$2:$B$4965=D32,1)),0))),"",INDEX('Skill Matrix'!$C$2:$C$4965,MATCH(1,IF('Skill Matrix'!$A$2:$A$4965=C32,IF('Skill Matrix'!$B$2:$B$4965=D32,1)),0)))</f>
        <v>P4 - Expert</v>
      </c>
    </row>
    <row r="33" spans="1:5" x14ac:dyDescent="0.25">
      <c r="A33" s="16">
        <v>5703</v>
      </c>
      <c r="B33" s="9" t="s">
        <v>8</v>
      </c>
      <c r="C33" s="9" t="s">
        <v>46</v>
      </c>
      <c r="D33" s="39" t="s">
        <v>16</v>
      </c>
      <c r="E33" s="11" t="str">
        <f t="array" ref="E33">IF(ISERROR(INDEX('Skill Matrix'!$C$2:$C$4965,MATCH(1,IF('Skill Matrix'!$A$2:$A$4965=C33,IF('Skill Matrix'!$B$2:$B$4965=D33,1)),0))),"",INDEX('Skill Matrix'!$C$2:$C$4965,MATCH(1,IF('Skill Matrix'!$A$2:$A$4965=C33,IF('Skill Matrix'!$B$2:$B$4965=D33,1)),0)))</f>
        <v>P4 - Expert</v>
      </c>
    </row>
    <row r="34" spans="1:5" x14ac:dyDescent="0.25">
      <c r="A34" s="16">
        <v>12503</v>
      </c>
      <c r="B34" s="9" t="s">
        <v>42</v>
      </c>
      <c r="C34" s="9" t="s">
        <v>47</v>
      </c>
      <c r="D34" s="39"/>
      <c r="E34" s="11" t="str">
        <f t="array" ref="E34">IF(ISERROR(INDEX('Skill Matrix'!$C$2:$C$4965,MATCH(1,IF('Skill Matrix'!$A$2:$A$4965=C34,IF('Skill Matrix'!$B$2:$B$4965=D34,1)),0))),"",INDEX('Skill Matrix'!$C$2:$C$4965,MATCH(1,IF('Skill Matrix'!$A$2:$A$4965=C34,IF('Skill Matrix'!$B$2:$B$4965=D34,1)),0)))</f>
        <v/>
      </c>
    </row>
    <row r="35" spans="1:5" x14ac:dyDescent="0.25">
      <c r="A35" s="16">
        <v>11819</v>
      </c>
      <c r="B35" s="9" t="s">
        <v>20</v>
      </c>
      <c r="C35" s="9" t="s">
        <v>48</v>
      </c>
      <c r="D35" s="39" t="s">
        <v>7</v>
      </c>
      <c r="E35" s="11" t="str">
        <f t="array" ref="E35">IF(ISERROR(INDEX('Skill Matrix'!$C$2:$C$4965,MATCH(1,IF('Skill Matrix'!$A$2:$A$4965=C35,IF('Skill Matrix'!$B$2:$B$4965=D35,1)),0))),"",INDEX('Skill Matrix'!$C$2:$C$4965,MATCH(1,IF('Skill Matrix'!$A$2:$A$4965=C35,IF('Skill Matrix'!$B$2:$B$4965=D35,1)),0)))</f>
        <v>P2 - Proficient</v>
      </c>
    </row>
    <row r="36" spans="1:5" x14ac:dyDescent="0.25">
      <c r="A36" s="16">
        <v>13039</v>
      </c>
      <c r="B36" s="9" t="s">
        <v>17</v>
      </c>
      <c r="C36" s="9" t="s">
        <v>49</v>
      </c>
      <c r="D36" s="39" t="s">
        <v>7</v>
      </c>
      <c r="E36" s="11" t="str">
        <f t="array" ref="E36">IF(ISERROR(INDEX('Skill Matrix'!$C$2:$C$4965,MATCH(1,IF('Skill Matrix'!$A$2:$A$4965=C36,IF('Skill Matrix'!$B$2:$B$4965=D36,1)),0))),"",INDEX('Skill Matrix'!$C$2:$C$4965,MATCH(1,IF('Skill Matrix'!$A$2:$A$4965=C36,IF('Skill Matrix'!$B$2:$B$4965=D36,1)),0)))</f>
        <v>P2 - Proficient</v>
      </c>
    </row>
    <row r="37" spans="1:5" x14ac:dyDescent="0.25">
      <c r="A37" s="16">
        <v>14056</v>
      </c>
      <c r="B37" s="9" t="s">
        <v>42</v>
      </c>
      <c r="C37" s="9" t="s">
        <v>50</v>
      </c>
      <c r="D37" s="39"/>
      <c r="E37" s="11" t="str">
        <f t="array" ref="E37">IF(ISERROR(INDEX('Skill Matrix'!$C$2:$C$4965,MATCH(1,IF('Skill Matrix'!$A$2:$A$4965=C37,IF('Skill Matrix'!$B$2:$B$4965=D37,1)),0))),"",INDEX('Skill Matrix'!$C$2:$C$4965,MATCH(1,IF('Skill Matrix'!$A$2:$A$4965=C37,IF('Skill Matrix'!$B$2:$B$4965=D37,1)),0)))</f>
        <v/>
      </c>
    </row>
    <row r="38" spans="1:5" x14ac:dyDescent="0.25">
      <c r="A38" s="16">
        <v>12775</v>
      </c>
      <c r="B38" s="9" t="s">
        <v>8</v>
      </c>
      <c r="C38" s="9" t="s">
        <v>51</v>
      </c>
      <c r="D38" s="39"/>
      <c r="E38" s="11" t="str">
        <f t="array" ref="E38">IF(ISERROR(INDEX('Skill Matrix'!$C$2:$C$4965,MATCH(1,IF('Skill Matrix'!$A$2:$A$4965=C38,IF('Skill Matrix'!$B$2:$B$4965=D38,1)),0))),"",INDEX('Skill Matrix'!$C$2:$C$4965,MATCH(1,IF('Skill Matrix'!$A$2:$A$4965=C38,IF('Skill Matrix'!$B$2:$B$4965=D38,1)),0)))</f>
        <v/>
      </c>
    </row>
    <row r="39" spans="1:5" x14ac:dyDescent="0.25">
      <c r="A39" s="16">
        <v>13541</v>
      </c>
      <c r="B39" s="9" t="s">
        <v>8</v>
      </c>
      <c r="C39" s="9" t="s">
        <v>52</v>
      </c>
      <c r="D39" s="39"/>
      <c r="E39" s="11" t="str">
        <f t="array" ref="E39">IF(ISERROR(INDEX('Skill Matrix'!$C$2:$C$4965,MATCH(1,IF('Skill Matrix'!$A$2:$A$4965=C39,IF('Skill Matrix'!$B$2:$B$4965=D39,1)),0))),"",INDEX('Skill Matrix'!$C$2:$C$4965,MATCH(1,IF('Skill Matrix'!$A$2:$A$4965=C39,IF('Skill Matrix'!$B$2:$B$4965=D39,1)),0)))</f>
        <v/>
      </c>
    </row>
    <row r="40" spans="1:5" x14ac:dyDescent="0.25">
      <c r="A40" s="16">
        <v>13264</v>
      </c>
      <c r="B40" s="9" t="s">
        <v>8</v>
      </c>
      <c r="C40" s="9" t="s">
        <v>53</v>
      </c>
      <c r="D40" s="39"/>
      <c r="E40" s="11" t="str">
        <f t="array" ref="E40">IF(ISERROR(INDEX('Skill Matrix'!$C$2:$C$4965,MATCH(1,IF('Skill Matrix'!$A$2:$A$4965=C40,IF('Skill Matrix'!$B$2:$B$4965=D40,1)),0))),"",INDEX('Skill Matrix'!$C$2:$C$4965,MATCH(1,IF('Skill Matrix'!$A$2:$A$4965=C40,IF('Skill Matrix'!$B$2:$B$4965=D40,1)),0)))</f>
        <v/>
      </c>
    </row>
    <row r="41" spans="1:5" x14ac:dyDescent="0.25">
      <c r="A41" s="16">
        <v>9288</v>
      </c>
      <c r="B41" s="9" t="s">
        <v>17</v>
      </c>
      <c r="C41" s="9" t="s">
        <v>54</v>
      </c>
      <c r="D41" s="39"/>
      <c r="E41" s="11" t="str">
        <f t="array" ref="E41">IF(ISERROR(INDEX('Skill Matrix'!$C$2:$C$4965,MATCH(1,IF('Skill Matrix'!$A$2:$A$4965=C41,IF('Skill Matrix'!$B$2:$B$4965=D41,1)),0))),"",INDEX('Skill Matrix'!$C$2:$C$4965,MATCH(1,IF('Skill Matrix'!$A$2:$A$4965=C41,IF('Skill Matrix'!$B$2:$B$4965=D41,1)),0)))</f>
        <v/>
      </c>
    </row>
    <row r="42" spans="1:5" x14ac:dyDescent="0.25">
      <c r="A42" s="16">
        <v>12116</v>
      </c>
      <c r="B42" s="9" t="s">
        <v>42</v>
      </c>
      <c r="C42" s="9" t="s">
        <v>55</v>
      </c>
      <c r="D42" s="39"/>
      <c r="E42" s="11" t="str">
        <f t="array" ref="E42">IF(ISERROR(INDEX('Skill Matrix'!$C$2:$C$4965,MATCH(1,IF('Skill Matrix'!$A$2:$A$4965=C42,IF('Skill Matrix'!$B$2:$B$4965=D42,1)),0))),"",INDEX('Skill Matrix'!$C$2:$C$4965,MATCH(1,IF('Skill Matrix'!$A$2:$A$4965=C42,IF('Skill Matrix'!$B$2:$B$4965=D42,1)),0)))</f>
        <v/>
      </c>
    </row>
    <row r="43" spans="1:5" x14ac:dyDescent="0.25">
      <c r="A43" s="16">
        <v>8516</v>
      </c>
      <c r="B43" s="9" t="s">
        <v>20</v>
      </c>
      <c r="C43" s="9" t="s">
        <v>56</v>
      </c>
      <c r="D43" s="39"/>
      <c r="E43" s="11" t="str">
        <f t="array" ref="E43">IF(ISERROR(INDEX('Skill Matrix'!$C$2:$C$4965,MATCH(1,IF('Skill Matrix'!$A$2:$A$4965=C43,IF('Skill Matrix'!$B$2:$B$4965=D43,1)),0))),"",INDEX('Skill Matrix'!$C$2:$C$4965,MATCH(1,IF('Skill Matrix'!$A$2:$A$4965=C43,IF('Skill Matrix'!$B$2:$B$4965=D43,1)),0)))</f>
        <v/>
      </c>
    </row>
    <row r="44" spans="1:5" x14ac:dyDescent="0.25">
      <c r="A44" s="16">
        <v>11303</v>
      </c>
      <c r="B44" s="9" t="s">
        <v>8</v>
      </c>
      <c r="C44" s="9" t="s">
        <v>57</v>
      </c>
      <c r="D44" s="39"/>
      <c r="E44" s="11" t="str">
        <f t="array" ref="E44">IF(ISERROR(INDEX('Skill Matrix'!$C$2:$C$4965,MATCH(1,IF('Skill Matrix'!$A$2:$A$4965=C44,IF('Skill Matrix'!$B$2:$B$4965=D44,1)),0))),"",INDEX('Skill Matrix'!$C$2:$C$4965,MATCH(1,IF('Skill Matrix'!$A$2:$A$4965=C44,IF('Skill Matrix'!$B$2:$B$4965=D44,1)),0)))</f>
        <v/>
      </c>
    </row>
    <row r="45" spans="1:5" x14ac:dyDescent="0.25">
      <c r="A45" s="16">
        <v>11689</v>
      </c>
      <c r="B45" s="9" t="s">
        <v>42</v>
      </c>
      <c r="C45" s="9" t="s">
        <v>58</v>
      </c>
      <c r="D45" s="39"/>
      <c r="E45" s="11" t="str">
        <f t="array" ref="E45">IF(ISERROR(INDEX('Skill Matrix'!$C$2:$C$4965,MATCH(1,IF('Skill Matrix'!$A$2:$A$4965=C45,IF('Skill Matrix'!$B$2:$B$4965=D45,1)),0))),"",INDEX('Skill Matrix'!$C$2:$C$4965,MATCH(1,IF('Skill Matrix'!$A$2:$A$4965=C45,IF('Skill Matrix'!$B$2:$B$4965=D45,1)),0)))</f>
        <v/>
      </c>
    </row>
    <row r="46" spans="1:5" x14ac:dyDescent="0.25">
      <c r="A46" s="16">
        <v>9099</v>
      </c>
      <c r="B46" s="9" t="s">
        <v>20</v>
      </c>
      <c r="C46" s="9" t="s">
        <v>59</v>
      </c>
      <c r="D46" s="39"/>
      <c r="E46" s="11" t="str">
        <f t="array" ref="E46">IF(ISERROR(INDEX('Skill Matrix'!$C$2:$C$4965,MATCH(1,IF('Skill Matrix'!$A$2:$A$4965=C46,IF('Skill Matrix'!$B$2:$B$4965=D46,1)),0))),"",INDEX('Skill Matrix'!$C$2:$C$4965,MATCH(1,IF('Skill Matrix'!$A$2:$A$4965=C46,IF('Skill Matrix'!$B$2:$B$4965=D46,1)),0)))</f>
        <v/>
      </c>
    </row>
    <row r="47" spans="1:5" x14ac:dyDescent="0.25">
      <c r="A47" s="16">
        <v>8616</v>
      </c>
      <c r="B47" s="9" t="s">
        <v>17</v>
      </c>
      <c r="C47" s="9" t="s">
        <v>60</v>
      </c>
      <c r="D47" s="39" t="s">
        <v>7</v>
      </c>
      <c r="E47" s="11" t="str">
        <f t="array" ref="E47">IF(ISERROR(INDEX('Skill Matrix'!$C$2:$C$4965,MATCH(1,IF('Skill Matrix'!$A$2:$A$4965=C47,IF('Skill Matrix'!$B$2:$B$4965=D47,1)),0))),"",INDEX('Skill Matrix'!$C$2:$C$4965,MATCH(1,IF('Skill Matrix'!$A$2:$A$4965=C47,IF('Skill Matrix'!$B$2:$B$4965=D47,1)),0)))</f>
        <v>P4 - Expert</v>
      </c>
    </row>
    <row r="48" spans="1:5" x14ac:dyDescent="0.25">
      <c r="A48" s="16">
        <v>9970</v>
      </c>
      <c r="B48" s="9" t="s">
        <v>8</v>
      </c>
      <c r="C48" s="9" t="s">
        <v>61</v>
      </c>
      <c r="D48" s="39"/>
      <c r="E48" s="11" t="str">
        <f t="array" ref="E48">IF(ISERROR(INDEX('Skill Matrix'!$C$2:$C$4965,MATCH(1,IF('Skill Matrix'!$A$2:$A$4965=C48,IF('Skill Matrix'!$B$2:$B$4965=D48,1)),0))),"",INDEX('Skill Matrix'!$C$2:$C$4965,MATCH(1,IF('Skill Matrix'!$A$2:$A$4965=C48,IF('Skill Matrix'!$B$2:$B$4965=D48,1)),0)))</f>
        <v/>
      </c>
    </row>
    <row r="49" spans="1:5" x14ac:dyDescent="0.25">
      <c r="A49" s="16">
        <v>13282</v>
      </c>
      <c r="B49" s="9" t="s">
        <v>8</v>
      </c>
      <c r="C49" s="9" t="s">
        <v>62</v>
      </c>
      <c r="D49" s="39"/>
      <c r="E49" s="11" t="str">
        <f t="array" ref="E49">IF(ISERROR(INDEX('Skill Matrix'!$C$2:$C$4965,MATCH(1,IF('Skill Matrix'!$A$2:$A$4965=C49,IF('Skill Matrix'!$B$2:$B$4965=D49,1)),0))),"",INDEX('Skill Matrix'!$C$2:$C$4965,MATCH(1,IF('Skill Matrix'!$A$2:$A$4965=C49,IF('Skill Matrix'!$B$2:$B$4965=D49,1)),0)))</f>
        <v/>
      </c>
    </row>
    <row r="50" spans="1:5" x14ac:dyDescent="0.25">
      <c r="A50" s="16">
        <v>11039</v>
      </c>
      <c r="B50" s="9" t="s">
        <v>8</v>
      </c>
      <c r="C50" s="9" t="s">
        <v>63</v>
      </c>
      <c r="D50" s="39"/>
      <c r="E50" s="11" t="str">
        <f t="array" ref="E50">IF(ISERROR(INDEX('Skill Matrix'!$C$2:$C$4965,MATCH(1,IF('Skill Matrix'!$A$2:$A$4965=C50,IF('Skill Matrix'!$B$2:$B$4965=D50,1)),0))),"",INDEX('Skill Matrix'!$C$2:$C$4965,MATCH(1,IF('Skill Matrix'!$A$2:$A$4965=C50,IF('Skill Matrix'!$B$2:$B$4965=D50,1)),0)))</f>
        <v/>
      </c>
    </row>
    <row r="51" spans="1:5" x14ac:dyDescent="0.25">
      <c r="A51" s="16">
        <v>3802</v>
      </c>
      <c r="B51" s="9" t="s">
        <v>13</v>
      </c>
      <c r="C51" s="9" t="s">
        <v>64</v>
      </c>
      <c r="D51" s="39"/>
      <c r="E51" s="11" t="str">
        <f t="array" ref="E51">IF(ISERROR(INDEX('Skill Matrix'!$C$2:$C$4965,MATCH(1,IF('Skill Matrix'!$A$2:$A$4965=C51,IF('Skill Matrix'!$B$2:$B$4965=D51,1)),0))),"",INDEX('Skill Matrix'!$C$2:$C$4965,MATCH(1,IF('Skill Matrix'!$A$2:$A$4965=C51,IF('Skill Matrix'!$B$2:$B$4965=D51,1)),0)))</f>
        <v/>
      </c>
    </row>
    <row r="52" spans="1:5" x14ac:dyDescent="0.25">
      <c r="A52" s="16">
        <v>3966</v>
      </c>
      <c r="B52" s="9" t="s">
        <v>25</v>
      </c>
      <c r="C52" s="9" t="s">
        <v>65</v>
      </c>
      <c r="D52" s="39"/>
      <c r="E52" s="11" t="str">
        <f t="array" ref="E52">IF(ISERROR(INDEX('Skill Matrix'!$C$2:$C$4965,MATCH(1,IF('Skill Matrix'!$A$2:$A$4965=C52,IF('Skill Matrix'!$B$2:$B$4965=D52,1)),0))),"",INDEX('Skill Matrix'!$C$2:$C$4965,MATCH(1,IF('Skill Matrix'!$A$2:$A$4965=C52,IF('Skill Matrix'!$B$2:$B$4965=D52,1)),0)))</f>
        <v/>
      </c>
    </row>
    <row r="53" spans="1:5" x14ac:dyDescent="0.25">
      <c r="A53" s="16">
        <v>7908</v>
      </c>
      <c r="B53" s="9" t="s">
        <v>8</v>
      </c>
      <c r="C53" s="9" t="s">
        <v>66</v>
      </c>
      <c r="D53" s="39"/>
      <c r="E53" s="11" t="str">
        <f t="array" ref="E53">IF(ISERROR(INDEX('Skill Matrix'!$C$2:$C$4965,MATCH(1,IF('Skill Matrix'!$A$2:$A$4965=C53,IF('Skill Matrix'!$B$2:$B$4965=D53,1)),0))),"",INDEX('Skill Matrix'!$C$2:$C$4965,MATCH(1,IF('Skill Matrix'!$A$2:$A$4965=C53,IF('Skill Matrix'!$B$2:$B$4965=D53,1)),0)))</f>
        <v/>
      </c>
    </row>
    <row r="54" spans="1:5" x14ac:dyDescent="0.25">
      <c r="A54" s="16">
        <v>5313</v>
      </c>
      <c r="B54" s="9" t="s">
        <v>67</v>
      </c>
      <c r="C54" s="9" t="s">
        <v>68</v>
      </c>
      <c r="D54" s="39"/>
      <c r="E54" s="11" t="str">
        <f t="array" ref="E54">IF(ISERROR(INDEX('Skill Matrix'!$C$2:$C$4965,MATCH(1,IF('Skill Matrix'!$A$2:$A$4965=C54,IF('Skill Matrix'!$B$2:$B$4965=D54,1)),0))),"",INDEX('Skill Matrix'!$C$2:$C$4965,MATCH(1,IF('Skill Matrix'!$A$2:$A$4965=C54,IF('Skill Matrix'!$B$2:$B$4965=D54,1)),0)))</f>
        <v/>
      </c>
    </row>
    <row r="55" spans="1:5" x14ac:dyDescent="0.25">
      <c r="A55" s="16">
        <v>11620</v>
      </c>
      <c r="B55" s="9" t="s">
        <v>8</v>
      </c>
      <c r="C55" s="9" t="s">
        <v>69</v>
      </c>
      <c r="D55" s="39"/>
      <c r="E55" s="11" t="str">
        <f t="array" ref="E55">IF(ISERROR(INDEX('Skill Matrix'!$C$2:$C$4965,MATCH(1,IF('Skill Matrix'!$A$2:$A$4965=C55,IF('Skill Matrix'!$B$2:$B$4965=D55,1)),0))),"",INDEX('Skill Matrix'!$C$2:$C$4965,MATCH(1,IF('Skill Matrix'!$A$2:$A$4965=C55,IF('Skill Matrix'!$B$2:$B$4965=D55,1)),0)))</f>
        <v/>
      </c>
    </row>
    <row r="56" spans="1:5" x14ac:dyDescent="0.25">
      <c r="A56" s="16">
        <v>11932</v>
      </c>
      <c r="B56" s="9" t="s">
        <v>20</v>
      </c>
      <c r="C56" s="9" t="s">
        <v>70</v>
      </c>
      <c r="D56" s="39"/>
      <c r="E56" s="11" t="str">
        <f t="array" ref="E56">IF(ISERROR(INDEX('Skill Matrix'!$C$2:$C$4965,MATCH(1,IF('Skill Matrix'!$A$2:$A$4965=C56,IF('Skill Matrix'!$B$2:$B$4965=D56,1)),0))),"",INDEX('Skill Matrix'!$C$2:$C$4965,MATCH(1,IF('Skill Matrix'!$A$2:$A$4965=C56,IF('Skill Matrix'!$B$2:$B$4965=D56,1)),0)))</f>
        <v/>
      </c>
    </row>
    <row r="57" spans="1:5" x14ac:dyDescent="0.25">
      <c r="A57" s="16">
        <v>8550</v>
      </c>
      <c r="B57" s="9" t="s">
        <v>20</v>
      </c>
      <c r="C57" s="9" t="s">
        <v>71</v>
      </c>
      <c r="D57" s="39" t="s">
        <v>16</v>
      </c>
      <c r="E57" s="11" t="str">
        <f t="array" ref="E57">IF(ISERROR(INDEX('Skill Matrix'!$C$2:$C$4965,MATCH(1,IF('Skill Matrix'!$A$2:$A$4965=C57,IF('Skill Matrix'!$B$2:$B$4965=D57,1)),0))),"",INDEX('Skill Matrix'!$C$2:$C$4965,MATCH(1,IF('Skill Matrix'!$A$2:$A$4965=C57,IF('Skill Matrix'!$B$2:$B$4965=D57,1)),0)))</f>
        <v>P3 - Advanced</v>
      </c>
    </row>
    <row r="58" spans="1:5" x14ac:dyDescent="0.25">
      <c r="A58" s="16">
        <v>12509</v>
      </c>
      <c r="B58" s="9" t="s">
        <v>42</v>
      </c>
      <c r="C58" s="9" t="s">
        <v>72</v>
      </c>
      <c r="D58" s="39"/>
      <c r="E58" s="11" t="str">
        <f t="array" ref="E58">IF(ISERROR(INDEX('Skill Matrix'!$C$2:$C$4965,MATCH(1,IF('Skill Matrix'!$A$2:$A$4965=C58,IF('Skill Matrix'!$B$2:$B$4965=D58,1)),0))),"",INDEX('Skill Matrix'!$C$2:$C$4965,MATCH(1,IF('Skill Matrix'!$A$2:$A$4965=C58,IF('Skill Matrix'!$B$2:$B$4965=D58,1)),0)))</f>
        <v/>
      </c>
    </row>
    <row r="59" spans="1:5" x14ac:dyDescent="0.25">
      <c r="A59" s="16">
        <v>13308</v>
      </c>
      <c r="B59" s="9" t="s">
        <v>8</v>
      </c>
      <c r="C59" s="9" t="s">
        <v>73</v>
      </c>
      <c r="D59" s="8" t="s">
        <v>16</v>
      </c>
      <c r="E59" s="11" t="str">
        <f t="array" ref="E59">IF(ISERROR(INDEX('Skill Matrix'!$C$2:$C$4965,MATCH(1,IF('Skill Matrix'!$A$2:$A$4965=C59,IF('Skill Matrix'!$B$2:$B$4965=D59,1)),0))),"",INDEX('Skill Matrix'!$C$2:$C$4965,MATCH(1,IF('Skill Matrix'!$A$2:$A$4965=C59,IF('Skill Matrix'!$B$2:$B$4965=D59,1)),0)))</f>
        <v>P3 - Advanced</v>
      </c>
    </row>
    <row r="60" spans="1:5" x14ac:dyDescent="0.25">
      <c r="A60" s="16">
        <v>14057</v>
      </c>
      <c r="B60" s="9" t="s">
        <v>42</v>
      </c>
      <c r="C60" s="9" t="s">
        <v>74</v>
      </c>
      <c r="D60" s="8" t="s">
        <v>16</v>
      </c>
      <c r="E60" s="11" t="str">
        <f t="array" ref="E60">IF(ISERROR(INDEX('Skill Matrix'!$C$2:$C$4965,MATCH(1,IF('Skill Matrix'!$A$2:$A$4965=C60,IF('Skill Matrix'!$B$2:$B$4965=D60,1)),0))),"",INDEX('Skill Matrix'!$C$2:$C$4965,MATCH(1,IF('Skill Matrix'!$A$2:$A$4965=C60,IF('Skill Matrix'!$B$2:$B$4965=D60,1)),0)))</f>
        <v>P3 - Advanced</v>
      </c>
    </row>
    <row r="61" spans="1:5" x14ac:dyDescent="0.25">
      <c r="A61" s="16">
        <v>13161</v>
      </c>
      <c r="B61" s="9" t="s">
        <v>8</v>
      </c>
      <c r="C61" s="9" t="s">
        <v>75</v>
      </c>
      <c r="D61" s="39"/>
      <c r="E61" s="11" t="str">
        <f t="array" ref="E61">IF(ISERROR(INDEX('Skill Matrix'!$C$2:$C$4965,MATCH(1,IF('Skill Matrix'!$A$2:$A$4965=C61,IF('Skill Matrix'!$B$2:$B$4965=D61,1)),0))),"",INDEX('Skill Matrix'!$C$2:$C$4965,MATCH(1,IF('Skill Matrix'!$A$2:$A$4965=C61,IF('Skill Matrix'!$B$2:$B$4965=D61,1)),0)))</f>
        <v/>
      </c>
    </row>
    <row r="62" spans="1:5" x14ac:dyDescent="0.25">
      <c r="A62" s="17">
        <v>3752</v>
      </c>
      <c r="B62" s="10" t="s">
        <v>8</v>
      </c>
      <c r="C62" s="10" t="s">
        <v>76</v>
      </c>
      <c r="D62" s="8" t="s">
        <v>16</v>
      </c>
      <c r="E62" s="11" t="str">
        <f t="array" ref="E62">IF(ISERROR(INDEX('Skill Matrix'!$C$2:$C$4965,MATCH(1,IF('Skill Matrix'!$A$2:$A$4965=C62,IF('Skill Matrix'!$B$2:$B$4965=D62,1)),0))),"",INDEX('Skill Matrix'!$C$2:$C$4965,MATCH(1,IF('Skill Matrix'!$A$2:$A$4965=C62,IF('Skill Matrix'!$B$2:$B$4965=D62,1)),0)))</f>
        <v>P1 - Novice</v>
      </c>
    </row>
    <row r="63" spans="1:5" x14ac:dyDescent="0.25">
      <c r="A63" s="1">
        <v>15781</v>
      </c>
      <c r="B63" s="9" t="s">
        <v>42</v>
      </c>
      <c r="C63" s="1" t="s">
        <v>288</v>
      </c>
      <c r="D63" s="8" t="s">
        <v>16</v>
      </c>
    </row>
  </sheetData>
  <autoFilter ref="A1:E63"/>
  <dataConsolidate/>
  <dataValidations count="1">
    <dataValidation type="list" allowBlank="1" showInputMessage="1" showErrorMessage="1" sqref="D2:D63">
      <formula1>Skills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6"/>
  <sheetViews>
    <sheetView tabSelected="1" topLeftCell="C1" zoomScaleNormal="100" workbookViewId="0">
      <pane ySplit="1" topLeftCell="A2" activePane="bottomLeft" state="frozen"/>
      <selection pane="bottomLeft" activeCell="E132" sqref="E132"/>
    </sheetView>
  </sheetViews>
  <sheetFormatPr defaultRowHeight="15" x14ac:dyDescent="0.25"/>
  <cols>
    <col min="1" max="1" width="9.140625" style="20" customWidth="1"/>
    <col min="2" max="3" width="34.42578125" style="20" customWidth="1"/>
    <col min="4" max="4" width="24.5703125" style="20" customWidth="1"/>
    <col min="5" max="5" width="45.7109375" style="20" customWidth="1"/>
    <col min="6" max="9" width="15.7109375" style="22" customWidth="1"/>
    <col min="10" max="16384" width="9.140625" style="20"/>
  </cols>
  <sheetData>
    <row r="1" spans="1:9" ht="21.75" customHeight="1" x14ac:dyDescent="0.25">
      <c r="A1" s="23" t="s">
        <v>77</v>
      </c>
      <c r="B1" s="23" t="s">
        <v>78</v>
      </c>
      <c r="C1" s="23" t="s">
        <v>79</v>
      </c>
      <c r="D1" s="23" t="s">
        <v>80</v>
      </c>
      <c r="E1" s="23" t="s">
        <v>3</v>
      </c>
      <c r="F1" s="21" t="s">
        <v>81</v>
      </c>
      <c r="G1" s="21" t="s">
        <v>82</v>
      </c>
      <c r="H1" s="21" t="s">
        <v>83</v>
      </c>
      <c r="I1" s="21" t="s">
        <v>84</v>
      </c>
    </row>
    <row r="2" spans="1:9" hidden="1" x14ac:dyDescent="0.25">
      <c r="A2" s="24">
        <v>59</v>
      </c>
      <c r="B2" s="30"/>
      <c r="C2" s="30" t="s">
        <v>154</v>
      </c>
      <c r="D2" s="30" t="s">
        <v>155</v>
      </c>
      <c r="E2" s="24" t="str">
        <f t="shared" ref="E2:E18" si="0">CONCATENATE(D2,"-",C2,"-",B2)</f>
        <v>Domain-Pharmaceutical-</v>
      </c>
      <c r="F2" s="40">
        <f>COUNTIFS('Skill Matrix'!$C:$C,F$1,'Skill Matrix'!$B:$B,$E2)</f>
        <v>0</v>
      </c>
      <c r="G2" s="40">
        <f>COUNTIFS('Skill Matrix'!$C:$C,G$1,'Skill Matrix'!$B:$B,$E2)</f>
        <v>0</v>
      </c>
      <c r="H2" s="40">
        <f>COUNTIFS('Skill Matrix'!$C:$C,H$1,'Skill Matrix'!$B:$B,$E2)</f>
        <v>0</v>
      </c>
      <c r="I2" s="40">
        <f>COUNTIFS('Skill Matrix'!$C:$C,I$1,'Skill Matrix'!$B:$B,$E2)</f>
        <v>0</v>
      </c>
    </row>
    <row r="3" spans="1:9" hidden="1" x14ac:dyDescent="0.25">
      <c r="A3" s="24">
        <v>60</v>
      </c>
      <c r="B3" s="30"/>
      <c r="C3" s="30" t="s">
        <v>149</v>
      </c>
      <c r="D3" s="30" t="s">
        <v>155</v>
      </c>
      <c r="E3" s="24" t="str">
        <f t="shared" si="0"/>
        <v>Domain-Insurance-</v>
      </c>
      <c r="F3" s="40">
        <f>COUNTIFS('Skill Matrix'!$C:$C,F$1,'Skill Matrix'!$B:$B,$E3)</f>
        <v>1</v>
      </c>
      <c r="G3" s="40">
        <f>COUNTIFS('Skill Matrix'!$C:$C,G$1,'Skill Matrix'!$B:$B,$E3)</f>
        <v>1</v>
      </c>
      <c r="H3" s="40">
        <f>COUNTIFS('Skill Matrix'!$C:$C,H$1,'Skill Matrix'!$B:$B,$E3)</f>
        <v>2</v>
      </c>
      <c r="I3" s="40">
        <f>COUNTIFS('Skill Matrix'!$C:$C,I$1,'Skill Matrix'!$B:$B,$E3)</f>
        <v>0</v>
      </c>
    </row>
    <row r="4" spans="1:9" x14ac:dyDescent="0.25">
      <c r="A4" s="24">
        <v>61</v>
      </c>
      <c r="B4" s="30"/>
      <c r="C4" s="30" t="s">
        <v>150</v>
      </c>
      <c r="D4" s="30" t="s">
        <v>155</v>
      </c>
      <c r="E4" s="24" t="str">
        <f t="shared" si="0"/>
        <v>Domain-Schooling-</v>
      </c>
      <c r="F4" s="40">
        <f>COUNTIFS('Skill Matrix'!$C:$C,F$1,'Skill Matrix'!$B:$B,$E4)</f>
        <v>0</v>
      </c>
      <c r="G4" s="40">
        <f>COUNTIFS('Skill Matrix'!$C:$C,G$1,'Skill Matrix'!$B:$B,$E4)</f>
        <v>0</v>
      </c>
      <c r="H4" s="40">
        <f>COUNTIFS('Skill Matrix'!$C:$C,H$1,'Skill Matrix'!$B:$B,$E4)</f>
        <v>0</v>
      </c>
      <c r="I4" s="40">
        <f>COUNTIFS('Skill Matrix'!$C:$C,I$1,'Skill Matrix'!$B:$B,$E4)</f>
        <v>0</v>
      </c>
    </row>
    <row r="5" spans="1:9" hidden="1" x14ac:dyDescent="0.25">
      <c r="A5" s="24">
        <v>62</v>
      </c>
      <c r="B5" s="30"/>
      <c r="C5" s="30" t="s">
        <v>156</v>
      </c>
      <c r="D5" s="30" t="s">
        <v>155</v>
      </c>
      <c r="E5" s="24" t="str">
        <f t="shared" si="0"/>
        <v>Domain-Networking-</v>
      </c>
      <c r="F5" s="40">
        <f>COUNTIFS('Skill Matrix'!$C:$C,F$1,'Skill Matrix'!$B:$B,$E5)</f>
        <v>0</v>
      </c>
      <c r="G5" s="40">
        <f>COUNTIFS('Skill Matrix'!$C:$C,G$1,'Skill Matrix'!$B:$B,$E5)</f>
        <v>0</v>
      </c>
      <c r="H5" s="40">
        <f>COUNTIFS('Skill Matrix'!$C:$C,H$1,'Skill Matrix'!$B:$B,$E5)</f>
        <v>0</v>
      </c>
      <c r="I5" s="40">
        <f>COUNTIFS('Skill Matrix'!$C:$C,I$1,'Skill Matrix'!$B:$B,$E5)</f>
        <v>0</v>
      </c>
    </row>
    <row r="6" spans="1:9" hidden="1" x14ac:dyDescent="0.25">
      <c r="A6" s="24">
        <v>67</v>
      </c>
      <c r="B6" s="30" t="s">
        <v>161</v>
      </c>
      <c r="C6" s="30" t="s">
        <v>162</v>
      </c>
      <c r="D6" s="30" t="s">
        <v>155</v>
      </c>
      <c r="E6" s="24" t="str">
        <f t="shared" si="0"/>
        <v>Domain-Basics-Types of Personal and Commercial Insurance</v>
      </c>
    </row>
    <row r="7" spans="1:9" hidden="1" x14ac:dyDescent="0.25">
      <c r="A7" s="24">
        <v>67</v>
      </c>
      <c r="B7" s="30" t="s">
        <v>271</v>
      </c>
      <c r="C7" s="30" t="s">
        <v>162</v>
      </c>
      <c r="D7" s="30" t="s">
        <v>155</v>
      </c>
      <c r="E7" s="24" t="str">
        <f t="shared" si="0"/>
        <v>Domain-Basics-Excess and Umbrella Insurance</v>
      </c>
    </row>
    <row r="8" spans="1:9" hidden="1" x14ac:dyDescent="0.25">
      <c r="A8" s="24">
        <v>68</v>
      </c>
      <c r="B8" s="30" t="s">
        <v>163</v>
      </c>
      <c r="C8" s="30" t="s">
        <v>162</v>
      </c>
      <c r="D8" s="30" t="s">
        <v>155</v>
      </c>
      <c r="E8" s="24" t="str">
        <f t="shared" si="0"/>
        <v>Domain-Basics-Insurable Loss Exposures</v>
      </c>
    </row>
    <row r="9" spans="1:9" hidden="1" x14ac:dyDescent="0.25">
      <c r="A9" s="24">
        <v>69</v>
      </c>
      <c r="B9" s="30" t="s">
        <v>164</v>
      </c>
      <c r="C9" s="30" t="s">
        <v>162</v>
      </c>
      <c r="D9" s="30" t="s">
        <v>155</v>
      </c>
      <c r="E9" s="24" t="str">
        <f t="shared" si="0"/>
        <v>Domain-Basics-Private insurers and Government Insurance Programs</v>
      </c>
    </row>
    <row r="10" spans="1:9" hidden="1" x14ac:dyDescent="0.25">
      <c r="A10" s="24">
        <v>70</v>
      </c>
      <c r="B10" s="30" t="s">
        <v>165</v>
      </c>
      <c r="C10" s="30" t="s">
        <v>162</v>
      </c>
      <c r="D10" s="30" t="s">
        <v>155</v>
      </c>
      <c r="E10" s="24" t="str">
        <f t="shared" si="0"/>
        <v>Domain-Basics-Insurance regulatory Organizations</v>
      </c>
    </row>
    <row r="11" spans="1:9" hidden="1" x14ac:dyDescent="0.25">
      <c r="A11" s="24">
        <v>71</v>
      </c>
      <c r="B11" s="30" t="s">
        <v>166</v>
      </c>
      <c r="C11" s="30" t="s">
        <v>162</v>
      </c>
      <c r="D11" s="30" t="s">
        <v>155</v>
      </c>
      <c r="E11" s="24" t="str">
        <f t="shared" si="0"/>
        <v>Domain-Basics-Lloyds and Surplus Lines Market</v>
      </c>
    </row>
    <row r="12" spans="1:9" hidden="1" x14ac:dyDescent="0.25">
      <c r="A12" s="24">
        <v>72</v>
      </c>
      <c r="B12" s="30" t="s">
        <v>167</v>
      </c>
      <c r="C12" s="30" t="s">
        <v>162</v>
      </c>
      <c r="D12" s="30" t="s">
        <v>155</v>
      </c>
      <c r="E12" s="24" t="str">
        <f t="shared" si="0"/>
        <v>Domain-Basics-Financial ratios and Insurer Financial Performance</v>
      </c>
    </row>
    <row r="13" spans="1:9" hidden="1" x14ac:dyDescent="0.25">
      <c r="A13" s="24">
        <v>73</v>
      </c>
      <c r="B13" s="30" t="s">
        <v>168</v>
      </c>
      <c r="C13" s="30" t="s">
        <v>169</v>
      </c>
      <c r="D13" s="30" t="s">
        <v>155</v>
      </c>
      <c r="E13" s="24" t="str">
        <f t="shared" si="0"/>
        <v>Domain-Underwriting and Ratemaking-Underwriting Process</v>
      </c>
    </row>
    <row r="14" spans="1:9" hidden="1" x14ac:dyDescent="0.25">
      <c r="A14" s="24">
        <v>74</v>
      </c>
      <c r="B14" s="30" t="s">
        <v>170</v>
      </c>
      <c r="C14" s="30" t="s">
        <v>169</v>
      </c>
      <c r="D14" s="30" t="s">
        <v>155</v>
      </c>
      <c r="E14" s="24" t="str">
        <f t="shared" si="0"/>
        <v>Domain-Underwriting and Ratemaking-Premium Determination</v>
      </c>
    </row>
    <row r="15" spans="1:9" hidden="1" x14ac:dyDescent="0.25">
      <c r="A15" s="24">
        <v>75</v>
      </c>
      <c r="B15" s="30" t="s">
        <v>171</v>
      </c>
      <c r="C15" s="30" t="s">
        <v>169</v>
      </c>
      <c r="D15" s="30" t="s">
        <v>155</v>
      </c>
      <c r="E15" s="24" t="str">
        <f t="shared" si="0"/>
        <v>Domain-Underwriting and Ratemaking-Ratemaking</v>
      </c>
    </row>
    <row r="16" spans="1:9" hidden="1" x14ac:dyDescent="0.25">
      <c r="A16" s="24">
        <v>76</v>
      </c>
      <c r="B16" s="30" t="s">
        <v>172</v>
      </c>
      <c r="C16" s="30" t="s">
        <v>169</v>
      </c>
      <c r="D16" s="30" t="s">
        <v>155</v>
      </c>
      <c r="E16" s="24" t="str">
        <f t="shared" si="0"/>
        <v>Domain-Underwriting and Ratemaking-Underwriting Management</v>
      </c>
    </row>
    <row r="17" spans="1:5" hidden="1" x14ac:dyDescent="0.25">
      <c r="A17" s="24">
        <v>77</v>
      </c>
      <c r="B17" s="30" t="s">
        <v>173</v>
      </c>
      <c r="C17" s="30" t="s">
        <v>169</v>
      </c>
      <c r="D17" s="30" t="s">
        <v>155</v>
      </c>
      <c r="E17" s="24" t="str">
        <f t="shared" si="0"/>
        <v>Domain-Underwriting and Ratemaking-Regulation of Underwriting Activities</v>
      </c>
    </row>
    <row r="18" spans="1:5" hidden="1" x14ac:dyDescent="0.25">
      <c r="A18" s="24">
        <v>78</v>
      </c>
      <c r="B18" s="30" t="s">
        <v>174</v>
      </c>
      <c r="C18" s="30" t="s">
        <v>136</v>
      </c>
      <c r="D18" s="30" t="s">
        <v>155</v>
      </c>
      <c r="E18" s="24" t="str">
        <f t="shared" si="0"/>
        <v>Domain-Claims Management-Claim Department Structure</v>
      </c>
    </row>
    <row r="19" spans="1:5" hidden="1" x14ac:dyDescent="0.25">
      <c r="A19" s="24">
        <v>79</v>
      </c>
      <c r="B19" s="25" t="s">
        <v>175</v>
      </c>
      <c r="C19" s="25" t="s">
        <v>136</v>
      </c>
      <c r="D19" s="25" t="s">
        <v>155</v>
      </c>
      <c r="E19" s="24" t="str">
        <f t="shared" ref="E19:E50" si="1">CONCATENATE(D19,"-",C19,"-",B19)</f>
        <v>Domain-Claims Management-Claim handling Process</v>
      </c>
    </row>
    <row r="20" spans="1:5" s="22" customFormat="1" hidden="1" x14ac:dyDescent="0.25">
      <c r="A20" s="24">
        <v>80</v>
      </c>
      <c r="B20" s="25" t="s">
        <v>176</v>
      </c>
      <c r="C20" s="25" t="s">
        <v>136</v>
      </c>
      <c r="D20" s="25" t="s">
        <v>155</v>
      </c>
      <c r="E20" s="24" t="str">
        <f t="shared" si="1"/>
        <v>Domain-Claims Management-Property Insurance Claims and Liability Insurance Claims</v>
      </c>
    </row>
    <row r="21" spans="1:5" s="22" customFormat="1" hidden="1" x14ac:dyDescent="0.25">
      <c r="A21" s="24">
        <v>81</v>
      </c>
      <c r="B21" s="25" t="s">
        <v>177</v>
      </c>
      <c r="C21" s="25" t="s">
        <v>136</v>
      </c>
      <c r="D21" s="25" t="s">
        <v>155</v>
      </c>
      <c r="E21" s="24" t="str">
        <f t="shared" si="1"/>
        <v>Domain-Claims Management-Catastrophe Claims</v>
      </c>
    </row>
    <row r="22" spans="1:5" s="22" customFormat="1" hidden="1" x14ac:dyDescent="0.25">
      <c r="A22" s="24">
        <v>82</v>
      </c>
      <c r="B22" s="25" t="s">
        <v>178</v>
      </c>
      <c r="C22" s="25" t="s">
        <v>136</v>
      </c>
      <c r="D22" s="25" t="s">
        <v>155</v>
      </c>
      <c r="E22" s="24" t="str">
        <f t="shared" si="1"/>
        <v>Domain-Claims Management-Good-Faith Claim handling</v>
      </c>
    </row>
    <row r="23" spans="1:5" s="22" customFormat="1" hidden="1" x14ac:dyDescent="0.25">
      <c r="A23" s="24">
        <v>83</v>
      </c>
      <c r="B23" s="25" t="s">
        <v>179</v>
      </c>
      <c r="C23" s="25" t="s">
        <v>180</v>
      </c>
      <c r="D23" s="25" t="s">
        <v>155</v>
      </c>
      <c r="E23" s="24" t="str">
        <f t="shared" si="1"/>
        <v>Domain-Risk Management-Classification of Risk</v>
      </c>
    </row>
    <row r="24" spans="1:5" s="22" customFormat="1" hidden="1" x14ac:dyDescent="0.25">
      <c r="A24" s="24">
        <v>84</v>
      </c>
      <c r="B24" s="25" t="s">
        <v>181</v>
      </c>
      <c r="C24" s="25" t="s">
        <v>180</v>
      </c>
      <c r="D24" s="25" t="s">
        <v>155</v>
      </c>
      <c r="E24" s="24" t="str">
        <f t="shared" si="1"/>
        <v>Domain-Risk Management-Risk Management Process</v>
      </c>
    </row>
    <row r="25" spans="1:5" s="22" customFormat="1" hidden="1" x14ac:dyDescent="0.25">
      <c r="A25" s="24">
        <v>85</v>
      </c>
      <c r="B25" s="25" t="s">
        <v>182</v>
      </c>
      <c r="C25" s="25" t="s">
        <v>180</v>
      </c>
      <c r="D25" s="25" t="s">
        <v>155</v>
      </c>
      <c r="E25" s="24" t="str">
        <f t="shared" si="1"/>
        <v>Domain-Risk Management-Risk Management Techniques</v>
      </c>
    </row>
    <row r="26" spans="1:5" s="22" customFormat="1" hidden="1" x14ac:dyDescent="0.25">
      <c r="A26" s="24">
        <v>86</v>
      </c>
      <c r="B26" s="25" t="s">
        <v>183</v>
      </c>
      <c r="C26" s="25" t="s">
        <v>180</v>
      </c>
      <c r="D26" s="25" t="s">
        <v>155</v>
      </c>
      <c r="E26" s="24" t="str">
        <f t="shared" si="1"/>
        <v>Domain-Risk Management-How Insurance reduces risk</v>
      </c>
    </row>
    <row r="27" spans="1:5" s="22" customFormat="1" hidden="1" x14ac:dyDescent="0.25">
      <c r="A27" s="24">
        <v>87</v>
      </c>
      <c r="B27" s="25" t="s">
        <v>184</v>
      </c>
      <c r="C27" s="25" t="s">
        <v>180</v>
      </c>
      <c r="D27" s="25" t="s">
        <v>155</v>
      </c>
      <c r="E27" s="24" t="str">
        <f t="shared" si="1"/>
        <v>Domain-Risk Management-Pooling concept</v>
      </c>
    </row>
    <row r="28" spans="1:5" s="22" customFormat="1" hidden="1" x14ac:dyDescent="0.25">
      <c r="A28" s="24">
        <v>88</v>
      </c>
      <c r="B28" s="25" t="s">
        <v>185</v>
      </c>
      <c r="C28" s="25" t="s">
        <v>186</v>
      </c>
      <c r="D28" s="25" t="s">
        <v>155</v>
      </c>
      <c r="E28" s="24" t="str">
        <f t="shared" si="1"/>
        <v>Domain-Loss Exposures-Property Loss Exposure</v>
      </c>
    </row>
    <row r="29" spans="1:5" s="22" customFormat="1" hidden="1" x14ac:dyDescent="0.25">
      <c r="A29" s="24">
        <v>89</v>
      </c>
      <c r="B29" s="25" t="s">
        <v>187</v>
      </c>
      <c r="C29" s="25" t="s">
        <v>186</v>
      </c>
      <c r="D29" s="25" t="s">
        <v>155</v>
      </c>
      <c r="E29" s="24" t="str">
        <f t="shared" si="1"/>
        <v>Domain-Loss Exposures-Liability Loss Exposure</v>
      </c>
    </row>
    <row r="30" spans="1:5" s="22" customFormat="1" hidden="1" x14ac:dyDescent="0.25">
      <c r="A30" s="24">
        <v>90</v>
      </c>
      <c r="B30" s="25" t="s">
        <v>188</v>
      </c>
      <c r="C30" s="25" t="s">
        <v>186</v>
      </c>
      <c r="D30" s="25" t="s">
        <v>155</v>
      </c>
      <c r="E30" s="24" t="str">
        <f t="shared" si="1"/>
        <v>Domain-Loss Exposures-Personnel Loss Exposure</v>
      </c>
    </row>
    <row r="31" spans="1:5" s="22" customFormat="1" hidden="1" x14ac:dyDescent="0.25">
      <c r="A31" s="24">
        <v>91</v>
      </c>
      <c r="B31" s="25" t="s">
        <v>189</v>
      </c>
      <c r="C31" s="25" t="s">
        <v>186</v>
      </c>
      <c r="D31" s="25" t="s">
        <v>155</v>
      </c>
      <c r="E31" s="24" t="str">
        <f t="shared" si="1"/>
        <v>Domain-Loss Exposures-Net Income Loss Exposure</v>
      </c>
    </row>
    <row r="32" spans="1:5" s="22" customFormat="1" hidden="1" x14ac:dyDescent="0.25">
      <c r="A32" s="24">
        <v>92</v>
      </c>
      <c r="B32" s="25" t="s">
        <v>190</v>
      </c>
      <c r="C32" s="25" t="s">
        <v>186</v>
      </c>
      <c r="D32" s="25" t="s">
        <v>155</v>
      </c>
      <c r="E32" s="24" t="str">
        <f t="shared" si="1"/>
        <v>Domain-Loss Exposures-Basis for Legal Liability</v>
      </c>
    </row>
    <row r="33" spans="1:5" s="22" customFormat="1" hidden="1" x14ac:dyDescent="0.25">
      <c r="A33" s="24">
        <v>93</v>
      </c>
      <c r="B33" s="25" t="s">
        <v>191</v>
      </c>
      <c r="C33" s="25" t="s">
        <v>192</v>
      </c>
      <c r="D33" s="25" t="s">
        <v>155</v>
      </c>
      <c r="E33" s="24" t="str">
        <f t="shared" si="1"/>
        <v>Domain-Wire Systems-Receipt/Payment wires</v>
      </c>
    </row>
    <row r="34" spans="1:5" s="22" customFormat="1" hidden="1" x14ac:dyDescent="0.25">
      <c r="A34" s="24">
        <v>94</v>
      </c>
      <c r="B34" s="25" t="s">
        <v>193</v>
      </c>
      <c r="C34" s="25" t="s">
        <v>192</v>
      </c>
      <c r="D34" s="25" t="s">
        <v>155</v>
      </c>
      <c r="E34" s="24" t="str">
        <f t="shared" si="1"/>
        <v>Domain-Wire Systems-Check</v>
      </c>
    </row>
    <row r="35" spans="1:5" s="22" customFormat="1" hidden="1" x14ac:dyDescent="0.25">
      <c r="A35" s="24">
        <v>95</v>
      </c>
      <c r="B35" s="25" t="s">
        <v>194</v>
      </c>
      <c r="C35" s="25" t="s">
        <v>192</v>
      </c>
      <c r="D35" s="25" t="s">
        <v>155</v>
      </c>
      <c r="E35" s="24" t="str">
        <f t="shared" si="1"/>
        <v>Domain-Wire Systems-Journal entry</v>
      </c>
    </row>
    <row r="36" spans="1:5" s="22" customFormat="1" hidden="1" x14ac:dyDescent="0.25">
      <c r="A36" s="24">
        <v>96</v>
      </c>
      <c r="B36" s="25" t="s">
        <v>195</v>
      </c>
      <c r="C36" s="25" t="s">
        <v>192</v>
      </c>
      <c r="D36" s="25" t="s">
        <v>155</v>
      </c>
      <c r="E36" s="24" t="str">
        <f t="shared" si="1"/>
        <v>Domain-Wire Systems-Cash Call</v>
      </c>
    </row>
    <row r="37" spans="1:5" s="22" customFormat="1" hidden="1" x14ac:dyDescent="0.25">
      <c r="A37" s="24">
        <v>97</v>
      </c>
      <c r="B37" s="25" t="s">
        <v>196</v>
      </c>
      <c r="C37" s="25" t="s">
        <v>192</v>
      </c>
      <c r="D37" s="25" t="s">
        <v>155</v>
      </c>
      <c r="E37" s="24" t="str">
        <f t="shared" si="1"/>
        <v>Domain-Wire Systems-Call back Approval</v>
      </c>
    </row>
    <row r="38" spans="1:5" s="22" customFormat="1" hidden="1" x14ac:dyDescent="0.25">
      <c r="A38" s="24">
        <v>98</v>
      </c>
      <c r="B38" s="25" t="s">
        <v>197</v>
      </c>
      <c r="C38" s="25" t="s">
        <v>192</v>
      </c>
      <c r="D38" s="25" t="s">
        <v>155</v>
      </c>
      <c r="E38" s="24" t="str">
        <f t="shared" si="1"/>
        <v>Domain-Wire Systems-Wire Transfer Request</v>
      </c>
    </row>
    <row r="39" spans="1:5" s="22" customFormat="1" hidden="1" x14ac:dyDescent="0.25">
      <c r="A39" s="24">
        <v>99</v>
      </c>
      <c r="B39" s="25" t="s">
        <v>198</v>
      </c>
      <c r="C39" s="25" t="s">
        <v>199</v>
      </c>
      <c r="D39" s="25" t="s">
        <v>155</v>
      </c>
      <c r="E39" s="24" t="str">
        <f t="shared" si="1"/>
        <v>Domain-Policy Issuance-Insurance Policy Structure</v>
      </c>
    </row>
    <row r="40" spans="1:5" s="22" customFormat="1" hidden="1" x14ac:dyDescent="0.25">
      <c r="A40" s="24">
        <v>100</v>
      </c>
      <c r="B40" s="25" t="s">
        <v>200</v>
      </c>
      <c r="C40" s="25" t="s">
        <v>199</v>
      </c>
      <c r="D40" s="25" t="s">
        <v>155</v>
      </c>
      <c r="E40" s="24" t="str">
        <f t="shared" si="1"/>
        <v>Domain-Policy Issuance-Policy Life Cycle</v>
      </c>
    </row>
    <row r="41" spans="1:5" s="22" customFormat="1" hidden="1" x14ac:dyDescent="0.25">
      <c r="A41" s="24">
        <v>101</v>
      </c>
      <c r="B41" s="25" t="s">
        <v>201</v>
      </c>
      <c r="C41" s="25" t="s">
        <v>199</v>
      </c>
      <c r="D41" s="25" t="s">
        <v>155</v>
      </c>
      <c r="E41" s="24" t="str">
        <f t="shared" si="1"/>
        <v>Domain-Policy Issuance-Property Policy Provisions</v>
      </c>
    </row>
    <row r="42" spans="1:5" s="22" customFormat="1" hidden="1" x14ac:dyDescent="0.25">
      <c r="A42" s="24">
        <v>102</v>
      </c>
      <c r="B42" s="25" t="s">
        <v>202</v>
      </c>
      <c r="C42" s="25" t="s">
        <v>199</v>
      </c>
      <c r="D42" s="25" t="s">
        <v>155</v>
      </c>
      <c r="E42" s="24" t="str">
        <f t="shared" si="1"/>
        <v>Domain-Policy Issuance-Liability Policy Provisions</v>
      </c>
    </row>
    <row r="43" spans="1:5" s="22" customFormat="1" hidden="1" x14ac:dyDescent="0.25">
      <c r="A43" s="24">
        <v>103</v>
      </c>
      <c r="B43" s="25" t="s">
        <v>203</v>
      </c>
      <c r="C43" s="25" t="s">
        <v>199</v>
      </c>
      <c r="D43" s="25" t="s">
        <v>155</v>
      </c>
      <c r="E43" s="24" t="str">
        <f t="shared" si="1"/>
        <v>Domain-Policy Issuance-Homeowners Policy</v>
      </c>
    </row>
    <row r="44" spans="1:5" s="22" customFormat="1" hidden="1" x14ac:dyDescent="0.25">
      <c r="A44" s="24">
        <v>104</v>
      </c>
      <c r="B44" s="25" t="s">
        <v>204</v>
      </c>
      <c r="C44" s="25" t="s">
        <v>199</v>
      </c>
      <c r="D44" s="25" t="s">
        <v>155</v>
      </c>
      <c r="E44" s="24" t="str">
        <f t="shared" si="1"/>
        <v>Domain-Policy Issuance-Auto Policy</v>
      </c>
    </row>
    <row r="45" spans="1:5" s="22" customFormat="1" hidden="1" x14ac:dyDescent="0.25">
      <c r="A45" s="24">
        <v>105</v>
      </c>
      <c r="B45" s="25" t="s">
        <v>205</v>
      </c>
      <c r="C45" s="25" t="s">
        <v>199</v>
      </c>
      <c r="D45" s="25" t="s">
        <v>155</v>
      </c>
      <c r="E45" s="24" t="str">
        <f t="shared" si="1"/>
        <v>Domain-Policy Issuance-Personal and Commercial coverage’s</v>
      </c>
    </row>
    <row r="46" spans="1:5" s="22" customFormat="1" hidden="1" x14ac:dyDescent="0.25">
      <c r="A46" s="24">
        <v>106</v>
      </c>
      <c r="B46" s="25" t="s">
        <v>206</v>
      </c>
      <c r="C46" s="25" t="s">
        <v>207</v>
      </c>
      <c r="D46" s="25" t="s">
        <v>155</v>
      </c>
      <c r="E46" s="24" t="str">
        <f t="shared" si="1"/>
        <v>Domain-Reinsurance-Treaty Reinsurance</v>
      </c>
    </row>
    <row r="47" spans="1:5" s="22" customFormat="1" hidden="1" x14ac:dyDescent="0.25">
      <c r="A47" s="24">
        <v>107</v>
      </c>
      <c r="B47" s="25" t="s">
        <v>208</v>
      </c>
      <c r="C47" s="25" t="s">
        <v>207</v>
      </c>
      <c r="D47" s="25" t="s">
        <v>155</v>
      </c>
      <c r="E47" s="24" t="str">
        <f t="shared" si="1"/>
        <v>Domain-Reinsurance-Facultative Reinsurance</v>
      </c>
    </row>
    <row r="48" spans="1:5" s="22" customFormat="1" hidden="1" x14ac:dyDescent="0.25">
      <c r="A48" s="24">
        <v>108</v>
      </c>
      <c r="B48" s="25" t="s">
        <v>209</v>
      </c>
      <c r="C48" s="25" t="s">
        <v>207</v>
      </c>
      <c r="D48" s="25" t="s">
        <v>155</v>
      </c>
      <c r="E48" s="24" t="str">
        <f t="shared" si="1"/>
        <v>Domain-Reinsurance-Retrocession</v>
      </c>
    </row>
    <row r="49" spans="1:9" s="22" customFormat="1" hidden="1" x14ac:dyDescent="0.25">
      <c r="A49" s="24">
        <v>109</v>
      </c>
      <c r="B49" s="25" t="s">
        <v>210</v>
      </c>
      <c r="C49" s="25" t="s">
        <v>207</v>
      </c>
      <c r="D49" s="25" t="s">
        <v>155</v>
      </c>
      <c r="E49" s="24" t="str">
        <f t="shared" si="1"/>
        <v>Domain-Reinsurance-Inward Reinsurance and Ceded Reinsurance</v>
      </c>
    </row>
    <row r="50" spans="1:9" s="22" customFormat="1" hidden="1" x14ac:dyDescent="0.25">
      <c r="A50" s="24">
        <v>110</v>
      </c>
      <c r="B50" s="25" t="s">
        <v>211</v>
      </c>
      <c r="C50" s="25" t="s">
        <v>207</v>
      </c>
      <c r="D50" s="25" t="s">
        <v>155</v>
      </c>
      <c r="E50" s="24" t="str">
        <f t="shared" si="1"/>
        <v>Domain-Reinsurance-Loss occurring Basis and Claims-made basis</v>
      </c>
    </row>
    <row r="51" spans="1:9" hidden="1" x14ac:dyDescent="0.25">
      <c r="A51" s="24">
        <v>6</v>
      </c>
      <c r="B51" s="30" t="s">
        <v>93</v>
      </c>
      <c r="C51" s="30" t="s">
        <v>90</v>
      </c>
      <c r="D51" s="25" t="s">
        <v>155</v>
      </c>
      <c r="E51" s="24" t="str">
        <f t="shared" ref="E51:E56" si="2">CONCATENATE(D51,"-",C51,"-",B51)</f>
        <v>Domain-Underwriting-Endorsements</v>
      </c>
      <c r="F51" s="40">
        <f>COUNTIFS('Skill Matrix'!$C:$C,F$1,'Skill Matrix'!$B:$B,$E51)</f>
        <v>0</v>
      </c>
      <c r="G51" s="40">
        <f>COUNTIFS('Skill Matrix'!$C:$C,G$1,'Skill Matrix'!$B:$B,$E51)</f>
        <v>0</v>
      </c>
      <c r="H51" s="40">
        <f>COUNTIFS('Skill Matrix'!$C:$C,H$1,'Skill Matrix'!$B:$B,$E51)</f>
        <v>0</v>
      </c>
      <c r="I51" s="40">
        <f>COUNTIFS('Skill Matrix'!$C:$C,I$1,'Skill Matrix'!$B:$B,$E51)</f>
        <v>0</v>
      </c>
    </row>
    <row r="52" spans="1:9" hidden="1" x14ac:dyDescent="0.25">
      <c r="A52" s="24">
        <v>7</v>
      </c>
      <c r="B52" s="30" t="s">
        <v>94</v>
      </c>
      <c r="C52" s="30" t="s">
        <v>90</v>
      </c>
      <c r="D52" s="25" t="s">
        <v>155</v>
      </c>
      <c r="E52" s="24" t="str">
        <f t="shared" si="2"/>
        <v>Domain-Underwriting-Cancellation</v>
      </c>
      <c r="F52" s="40">
        <f>COUNTIFS('Skill Matrix'!$C:$C,F$1,'Skill Matrix'!$B:$B,$E52)</f>
        <v>0</v>
      </c>
      <c r="G52" s="40">
        <f>COUNTIFS('Skill Matrix'!$C:$C,G$1,'Skill Matrix'!$B:$B,$E52)</f>
        <v>0</v>
      </c>
      <c r="H52" s="40">
        <f>COUNTIFS('Skill Matrix'!$C:$C,H$1,'Skill Matrix'!$B:$B,$E52)</f>
        <v>0</v>
      </c>
      <c r="I52" s="40">
        <f>COUNTIFS('Skill Matrix'!$C:$C,I$1,'Skill Matrix'!$B:$B,$E52)</f>
        <v>0</v>
      </c>
    </row>
    <row r="53" spans="1:9" hidden="1" x14ac:dyDescent="0.25">
      <c r="A53" s="24">
        <v>8</v>
      </c>
      <c r="B53" s="30" t="s">
        <v>95</v>
      </c>
      <c r="C53" s="30" t="s">
        <v>90</v>
      </c>
      <c r="D53" s="25" t="s">
        <v>155</v>
      </c>
      <c r="E53" s="24" t="str">
        <f t="shared" si="2"/>
        <v>Domain-Underwriting-Reinstatements</v>
      </c>
      <c r="F53" s="40">
        <f>COUNTIFS('Skill Matrix'!$C:$C,F$1,'Skill Matrix'!$B:$B,$E53)</f>
        <v>0</v>
      </c>
      <c r="G53" s="40">
        <f>COUNTIFS('Skill Matrix'!$C:$C,G$1,'Skill Matrix'!$B:$B,$E53)</f>
        <v>0</v>
      </c>
      <c r="H53" s="40">
        <f>COUNTIFS('Skill Matrix'!$C:$C,H$1,'Skill Matrix'!$B:$B,$E53)</f>
        <v>0</v>
      </c>
      <c r="I53" s="40">
        <f>COUNTIFS('Skill Matrix'!$C:$C,I$1,'Skill Matrix'!$B:$B,$E53)</f>
        <v>0</v>
      </c>
    </row>
    <row r="54" spans="1:9" hidden="1" x14ac:dyDescent="0.25">
      <c r="A54" s="24">
        <v>13</v>
      </c>
      <c r="B54" s="30" t="s">
        <v>100</v>
      </c>
      <c r="C54" s="30" t="s">
        <v>90</v>
      </c>
      <c r="D54" s="25" t="s">
        <v>155</v>
      </c>
      <c r="E54" s="24" t="str">
        <f t="shared" si="2"/>
        <v>Domain-Underwriting-Renewal</v>
      </c>
      <c r="F54" s="40">
        <f>COUNTIFS('Skill Matrix'!$C:$C,F$1,'Skill Matrix'!$B:$B,$E54)</f>
        <v>0</v>
      </c>
      <c r="G54" s="40">
        <f>COUNTIFS('Skill Matrix'!$C:$C,G$1,'Skill Matrix'!$B:$B,$E54)</f>
        <v>0</v>
      </c>
      <c r="H54" s="40">
        <f>COUNTIFS('Skill Matrix'!$C:$C,H$1,'Skill Matrix'!$B:$B,$E54)</f>
        <v>0</v>
      </c>
      <c r="I54" s="40">
        <f>COUNTIFS('Skill Matrix'!$C:$C,I$1,'Skill Matrix'!$B:$B,$E54)</f>
        <v>0</v>
      </c>
    </row>
    <row r="55" spans="1:9" hidden="1" x14ac:dyDescent="0.25">
      <c r="A55" s="24">
        <v>22</v>
      </c>
      <c r="B55" s="30" t="s">
        <v>112</v>
      </c>
      <c r="C55" s="30" t="s">
        <v>90</v>
      </c>
      <c r="D55" s="25" t="s">
        <v>155</v>
      </c>
      <c r="E55" s="24" t="str">
        <f t="shared" si="2"/>
        <v>Domain-Underwriting-Policy Forms</v>
      </c>
      <c r="F55" s="40">
        <f>COUNTIFS('Skill Matrix'!$C:$C,F$1,'Skill Matrix'!$B:$B,$E55)</f>
        <v>0</v>
      </c>
      <c r="G55" s="40">
        <f>COUNTIFS('Skill Matrix'!$C:$C,G$1,'Skill Matrix'!$B:$B,$E55)</f>
        <v>0</v>
      </c>
      <c r="H55" s="40">
        <f>COUNTIFS('Skill Matrix'!$C:$C,H$1,'Skill Matrix'!$B:$B,$E55)</f>
        <v>0</v>
      </c>
      <c r="I55" s="40">
        <f>COUNTIFS('Skill Matrix'!$C:$C,I$1,'Skill Matrix'!$B:$B,$E55)</f>
        <v>0</v>
      </c>
    </row>
    <row r="56" spans="1:9" hidden="1" x14ac:dyDescent="0.25">
      <c r="A56" s="24">
        <v>30</v>
      </c>
      <c r="B56" s="30" t="s">
        <v>122</v>
      </c>
      <c r="C56" s="30" t="s">
        <v>90</v>
      </c>
      <c r="D56" s="25" t="s">
        <v>155</v>
      </c>
      <c r="E56" s="24" t="str">
        <f t="shared" si="2"/>
        <v>Domain-Underwriting-Optional forms</v>
      </c>
      <c r="F56" s="40">
        <f>COUNTIFS('Skill Matrix'!$C:$C,F$1,'Skill Matrix'!$B:$B,$E56)</f>
        <v>0</v>
      </c>
      <c r="G56" s="40">
        <f>COUNTIFS('Skill Matrix'!$C:$C,G$1,'Skill Matrix'!$B:$B,$E56)</f>
        <v>0</v>
      </c>
      <c r="H56" s="40">
        <f>COUNTIFS('Skill Matrix'!$C:$C,H$1,'Skill Matrix'!$B:$B,$E56)</f>
        <v>0</v>
      </c>
      <c r="I56" s="40">
        <f>COUNTIFS('Skill Matrix'!$C:$C,I$1,'Skill Matrix'!$B:$B,$E56)</f>
        <v>0</v>
      </c>
    </row>
    <row r="57" spans="1:9" hidden="1" x14ac:dyDescent="0.25">
      <c r="A57" s="24">
        <v>19</v>
      </c>
      <c r="B57" s="30" t="s">
        <v>109</v>
      </c>
      <c r="C57" s="30" t="s">
        <v>108</v>
      </c>
      <c r="D57" s="30" t="s">
        <v>155</v>
      </c>
      <c r="E57" s="24" t="str">
        <f t="shared" ref="E57:E58" si="3">CONCATENATE(D57,"-",C57,"-",B57)</f>
        <v>Domain-Integration-Image Right</v>
      </c>
      <c r="F57" s="40">
        <f>COUNTIFS('Skill Matrix'!$C:$C,F$1,'Skill Matrix'!$B:$B,$E57)</f>
        <v>0</v>
      </c>
      <c r="G57" s="40">
        <f>COUNTIFS('Skill Matrix'!$C:$C,G$1,'Skill Matrix'!$B:$B,$E57)</f>
        <v>0</v>
      </c>
      <c r="H57" s="40">
        <f>COUNTIFS('Skill Matrix'!$C:$C,H$1,'Skill Matrix'!$B:$B,$E57)</f>
        <v>0</v>
      </c>
      <c r="I57" s="40">
        <f>COUNTIFS('Skill Matrix'!$C:$C,I$1,'Skill Matrix'!$B:$B,$E57)</f>
        <v>0</v>
      </c>
    </row>
    <row r="58" spans="1:9" hidden="1" x14ac:dyDescent="0.25">
      <c r="A58" s="24">
        <v>21</v>
      </c>
      <c r="B58" s="30" t="s">
        <v>111</v>
      </c>
      <c r="C58" s="30" t="s">
        <v>108</v>
      </c>
      <c r="D58" s="30" t="s">
        <v>155</v>
      </c>
      <c r="E58" s="24" t="str">
        <f t="shared" si="3"/>
        <v>Domain-Integration-On Base</v>
      </c>
      <c r="F58" s="40">
        <f>COUNTIFS('Skill Matrix'!$C:$C,F$1,'Skill Matrix'!$B:$B,$E58)</f>
        <v>0</v>
      </c>
      <c r="G58" s="40">
        <f>COUNTIFS('Skill Matrix'!$C:$C,G$1,'Skill Matrix'!$B:$B,$E58)</f>
        <v>0</v>
      </c>
      <c r="H58" s="40">
        <f>COUNTIFS('Skill Matrix'!$C:$C,H$1,'Skill Matrix'!$B:$B,$E58)</f>
        <v>0</v>
      </c>
      <c r="I58" s="40">
        <f>COUNTIFS('Skill Matrix'!$C:$C,I$1,'Skill Matrix'!$B:$B,$E58)</f>
        <v>0</v>
      </c>
    </row>
    <row r="59" spans="1:9" hidden="1" x14ac:dyDescent="0.25">
      <c r="A59" s="24">
        <v>35</v>
      </c>
      <c r="B59" s="30" t="s">
        <v>128</v>
      </c>
      <c r="C59" s="30" t="s">
        <v>129</v>
      </c>
      <c r="D59" s="30" t="s">
        <v>130</v>
      </c>
      <c r="E59" s="24" t="str">
        <f t="shared" ref="E59:E64" si="4">CONCATENATE(D59,"-",C59,"-",B59)</f>
        <v>Process-Test Management-Confluence</v>
      </c>
      <c r="F59" s="40">
        <f>COUNTIFS('Skill Matrix'!$C:$C,F$1,'Skill Matrix'!$B:$B,$E59)</f>
        <v>0</v>
      </c>
      <c r="G59" s="40">
        <f>COUNTIFS('Skill Matrix'!$C:$C,G$1,'Skill Matrix'!$B:$B,$E59)</f>
        <v>1</v>
      </c>
      <c r="H59" s="40">
        <f>COUNTIFS('Skill Matrix'!$C:$C,H$1,'Skill Matrix'!$B:$B,$E59)</f>
        <v>1</v>
      </c>
      <c r="I59" s="40">
        <f>COUNTIFS('Skill Matrix'!$C:$C,I$1,'Skill Matrix'!$B:$B,$E59)</f>
        <v>1</v>
      </c>
    </row>
    <row r="60" spans="1:9" hidden="1" x14ac:dyDescent="0.25">
      <c r="A60" s="24">
        <v>36</v>
      </c>
      <c r="B60" s="30" t="s">
        <v>131</v>
      </c>
      <c r="C60" s="30" t="s">
        <v>129</v>
      </c>
      <c r="D60" s="30" t="s">
        <v>130</v>
      </c>
      <c r="E60" s="24" t="str">
        <f t="shared" si="4"/>
        <v>Process-Test Management-JIRA</v>
      </c>
      <c r="F60" s="40">
        <f>COUNTIFS('Skill Matrix'!$C:$C,F$1,'Skill Matrix'!$B:$B,$E60)</f>
        <v>1</v>
      </c>
      <c r="G60" s="40">
        <f>COUNTIFS('Skill Matrix'!$C:$C,G$1,'Skill Matrix'!$B:$B,$E60)</f>
        <v>3</v>
      </c>
      <c r="H60" s="40">
        <f>COUNTIFS('Skill Matrix'!$C:$C,H$1,'Skill Matrix'!$B:$B,$E60)</f>
        <v>5</v>
      </c>
      <c r="I60" s="40">
        <f>COUNTIFS('Skill Matrix'!$C:$C,I$1,'Skill Matrix'!$B:$B,$E60)</f>
        <v>2</v>
      </c>
    </row>
    <row r="61" spans="1:9" hidden="1" x14ac:dyDescent="0.25">
      <c r="A61" s="24">
        <v>37</v>
      </c>
      <c r="B61" s="30" t="s">
        <v>132</v>
      </c>
      <c r="C61" s="30" t="s">
        <v>129</v>
      </c>
      <c r="D61" s="30" t="s">
        <v>130</v>
      </c>
      <c r="E61" s="24" t="str">
        <f t="shared" si="4"/>
        <v>Process-Test Management-TestRail</v>
      </c>
      <c r="F61" s="40">
        <f>COUNTIFS('Skill Matrix'!$C:$C,F$1,'Skill Matrix'!$B:$B,$E61)</f>
        <v>0</v>
      </c>
      <c r="G61" s="40">
        <f>COUNTIFS('Skill Matrix'!$C:$C,G$1,'Skill Matrix'!$B:$B,$E61)</f>
        <v>1</v>
      </c>
      <c r="H61" s="40">
        <f>COUNTIFS('Skill Matrix'!$C:$C,H$1,'Skill Matrix'!$B:$B,$E61)</f>
        <v>2</v>
      </c>
      <c r="I61" s="40">
        <f>COUNTIFS('Skill Matrix'!$C:$C,I$1,'Skill Matrix'!$B:$B,$E61)</f>
        <v>1</v>
      </c>
    </row>
    <row r="62" spans="1:9" hidden="1" x14ac:dyDescent="0.25">
      <c r="A62" s="24">
        <v>38</v>
      </c>
      <c r="B62" s="30" t="s">
        <v>133</v>
      </c>
      <c r="C62" s="30" t="s">
        <v>129</v>
      </c>
      <c r="D62" s="30" t="s">
        <v>130</v>
      </c>
      <c r="E62" s="24" t="str">
        <f t="shared" si="4"/>
        <v>Process-Test Management-Quality Centre</v>
      </c>
      <c r="F62" s="40">
        <f>COUNTIFS('Skill Matrix'!$C:$C,F$1,'Skill Matrix'!$B:$B,$E62)</f>
        <v>0</v>
      </c>
      <c r="G62" s="40">
        <f>COUNTIFS('Skill Matrix'!$C:$C,G$1,'Skill Matrix'!$B:$B,$E62)</f>
        <v>2</v>
      </c>
      <c r="H62" s="40">
        <f>COUNTIFS('Skill Matrix'!$C:$C,H$1,'Skill Matrix'!$B:$B,$E62)</f>
        <v>0</v>
      </c>
      <c r="I62" s="40">
        <f>COUNTIFS('Skill Matrix'!$C:$C,I$1,'Skill Matrix'!$B:$B,$E62)</f>
        <v>4</v>
      </c>
    </row>
    <row r="63" spans="1:9" hidden="1" x14ac:dyDescent="0.25">
      <c r="A63" s="24">
        <v>39</v>
      </c>
      <c r="B63" s="30" t="s">
        <v>134</v>
      </c>
      <c r="C63" s="30" t="s">
        <v>129</v>
      </c>
      <c r="D63" s="30" t="s">
        <v>130</v>
      </c>
      <c r="E63" s="24" t="str">
        <f t="shared" si="4"/>
        <v>Process-Test Management-QTest</v>
      </c>
      <c r="F63" s="40">
        <f>COUNTIFS('Skill Matrix'!$C:$C,F$1,'Skill Matrix'!$B:$B,$E63)</f>
        <v>0</v>
      </c>
      <c r="G63" s="40">
        <f>COUNTIFS('Skill Matrix'!$C:$C,G$1,'Skill Matrix'!$B:$B,$E63)</f>
        <v>2</v>
      </c>
      <c r="H63" s="40">
        <f>COUNTIFS('Skill Matrix'!$C:$C,H$1,'Skill Matrix'!$B:$B,$E63)</f>
        <v>0</v>
      </c>
      <c r="I63" s="40">
        <f>COUNTIFS('Skill Matrix'!$C:$C,I$1,'Skill Matrix'!$B:$B,$E63)</f>
        <v>1</v>
      </c>
    </row>
    <row r="64" spans="1:9" hidden="1" x14ac:dyDescent="0.25">
      <c r="A64" s="24">
        <v>39</v>
      </c>
      <c r="B64" s="30" t="s">
        <v>266</v>
      </c>
      <c r="C64" s="30" t="s">
        <v>129</v>
      </c>
      <c r="D64" s="30" t="s">
        <v>130</v>
      </c>
      <c r="E64" s="24" t="str">
        <f t="shared" si="4"/>
        <v>Process-Test Management-TFS</v>
      </c>
      <c r="F64" s="40">
        <f>COUNTIFS('Skill Matrix'!$C:$C,F$1,'Skill Matrix'!$B:$B,$E64)</f>
        <v>0</v>
      </c>
      <c r="G64" s="40">
        <f>COUNTIFS('Skill Matrix'!$C:$C,G$1,'Skill Matrix'!$B:$B,$E64)</f>
        <v>0</v>
      </c>
      <c r="H64" s="40">
        <f>COUNTIFS('Skill Matrix'!$C:$C,H$1,'Skill Matrix'!$B:$B,$E64)</f>
        <v>0</v>
      </c>
      <c r="I64" s="40">
        <f>COUNTIFS('Skill Matrix'!$C:$C,I$1,'Skill Matrix'!$B:$B,$E64)</f>
        <v>0</v>
      </c>
    </row>
    <row r="65" spans="1:9" hidden="1" x14ac:dyDescent="0.25">
      <c r="A65" s="24">
        <v>1</v>
      </c>
      <c r="B65" s="30" t="s">
        <v>85</v>
      </c>
      <c r="C65" s="30" t="s">
        <v>270</v>
      </c>
      <c r="D65" s="30" t="s">
        <v>87</v>
      </c>
      <c r="E65" s="24" t="str">
        <f t="shared" ref="E65:E98" si="5">CONCATENATE(D65,"-",C65,"-",B65)</f>
        <v>Functional-E2-GCA-Clearance</v>
      </c>
      <c r="F65" s="40">
        <f>COUNTIFS('Skill Matrix'!$C:$C,F$1,'Skill Matrix'!$B:$B,$E65)</f>
        <v>0</v>
      </c>
      <c r="G65" s="40">
        <f>COUNTIFS('Skill Matrix'!$C:$C,G$1,'Skill Matrix'!$B:$B,$E65)</f>
        <v>0</v>
      </c>
      <c r="H65" s="40">
        <f>COUNTIFS('Skill Matrix'!$C:$C,H$1,'Skill Matrix'!$B:$B,$E65)</f>
        <v>0</v>
      </c>
      <c r="I65" s="40">
        <f>COUNTIFS('Skill Matrix'!$C:$C,I$1,'Skill Matrix'!$B:$B,$E65)</f>
        <v>0</v>
      </c>
    </row>
    <row r="66" spans="1:9" hidden="1" x14ac:dyDescent="0.25">
      <c r="A66" s="24">
        <v>2</v>
      </c>
      <c r="B66" s="30" t="s">
        <v>88</v>
      </c>
      <c r="C66" s="30" t="s">
        <v>270</v>
      </c>
      <c r="D66" s="30" t="s">
        <v>87</v>
      </c>
      <c r="E66" s="24" t="str">
        <f t="shared" si="5"/>
        <v>Functional-E2-GCA-Navigator</v>
      </c>
      <c r="F66" s="40">
        <f>COUNTIFS('Skill Matrix'!$C:$C,F$1,'Skill Matrix'!$B:$B,$E66)</f>
        <v>0</v>
      </c>
      <c r="G66" s="40">
        <f>COUNTIFS('Skill Matrix'!$C:$C,G$1,'Skill Matrix'!$B:$B,$E66)</f>
        <v>0</v>
      </c>
      <c r="H66" s="40">
        <f>COUNTIFS('Skill Matrix'!$C:$C,H$1,'Skill Matrix'!$B:$B,$E66)</f>
        <v>0</v>
      </c>
      <c r="I66" s="40">
        <f>COUNTIFS('Skill Matrix'!$C:$C,I$1,'Skill Matrix'!$B:$B,$E66)</f>
        <v>0</v>
      </c>
    </row>
    <row r="67" spans="1:9" hidden="1" x14ac:dyDescent="0.25">
      <c r="A67" s="24">
        <v>3</v>
      </c>
      <c r="B67" s="30" t="s">
        <v>89</v>
      </c>
      <c r="C67" s="30" t="s">
        <v>273</v>
      </c>
      <c r="D67" s="30" t="s">
        <v>87</v>
      </c>
      <c r="E67" s="24" t="str">
        <f t="shared" si="5"/>
        <v>Functional-E2-Underwriting-Bind</v>
      </c>
      <c r="F67" s="40">
        <f>COUNTIFS('Skill Matrix'!$C:$C,F$1,'Skill Matrix'!$B:$B,$E67)</f>
        <v>0</v>
      </c>
      <c r="G67" s="40">
        <f>COUNTIFS('Skill Matrix'!$C:$C,G$1,'Skill Matrix'!$B:$B,$E67)</f>
        <v>0</v>
      </c>
      <c r="H67" s="40">
        <f>COUNTIFS('Skill Matrix'!$C:$C,H$1,'Skill Matrix'!$B:$B,$E67)</f>
        <v>0</v>
      </c>
      <c r="I67" s="40">
        <f>COUNTIFS('Skill Matrix'!$C:$C,I$1,'Skill Matrix'!$B:$B,$E67)</f>
        <v>0</v>
      </c>
    </row>
    <row r="68" spans="1:9" hidden="1" x14ac:dyDescent="0.25">
      <c r="A68" s="24">
        <v>4</v>
      </c>
      <c r="B68" s="30" t="s">
        <v>91</v>
      </c>
      <c r="C68" s="30" t="s">
        <v>273</v>
      </c>
      <c r="D68" s="30" t="s">
        <v>87</v>
      </c>
      <c r="E68" s="24" t="str">
        <f t="shared" si="5"/>
        <v>Functional-E2-Underwriting-Quote</v>
      </c>
      <c r="F68" s="40">
        <f>COUNTIFS('Skill Matrix'!$C:$C,F$1,'Skill Matrix'!$B:$B,$E68)</f>
        <v>0</v>
      </c>
      <c r="G68" s="40">
        <f>COUNTIFS('Skill Matrix'!$C:$C,G$1,'Skill Matrix'!$B:$B,$E68)</f>
        <v>0</v>
      </c>
      <c r="H68" s="40">
        <f>COUNTIFS('Skill Matrix'!$C:$C,H$1,'Skill Matrix'!$B:$B,$E68)</f>
        <v>0</v>
      </c>
      <c r="I68" s="40">
        <f>COUNTIFS('Skill Matrix'!$C:$C,I$1,'Skill Matrix'!$B:$B,$E68)</f>
        <v>0</v>
      </c>
    </row>
    <row r="69" spans="1:9" hidden="1" x14ac:dyDescent="0.25">
      <c r="A69" s="24">
        <v>5</v>
      </c>
      <c r="B69" s="30" t="s">
        <v>92</v>
      </c>
      <c r="C69" s="30" t="s">
        <v>273</v>
      </c>
      <c r="D69" s="30" t="s">
        <v>87</v>
      </c>
      <c r="E69" s="24" t="str">
        <f t="shared" si="5"/>
        <v>Functional-E2-Underwriting-Issue</v>
      </c>
      <c r="F69" s="40">
        <f>COUNTIFS('Skill Matrix'!$C:$C,F$1,'Skill Matrix'!$B:$B,$E69)</f>
        <v>0</v>
      </c>
      <c r="G69" s="40">
        <f>COUNTIFS('Skill Matrix'!$C:$C,G$1,'Skill Matrix'!$B:$B,$E69)</f>
        <v>0</v>
      </c>
      <c r="H69" s="40">
        <f>COUNTIFS('Skill Matrix'!$C:$C,H$1,'Skill Matrix'!$B:$B,$E69)</f>
        <v>0</v>
      </c>
      <c r="I69" s="40">
        <f>COUNTIFS('Skill Matrix'!$C:$C,I$1,'Skill Matrix'!$B:$B,$E69)</f>
        <v>0</v>
      </c>
    </row>
    <row r="70" spans="1:9" hidden="1" x14ac:dyDescent="0.25">
      <c r="A70" s="24">
        <v>6</v>
      </c>
      <c r="B70" s="30" t="s">
        <v>93</v>
      </c>
      <c r="C70" s="30" t="s">
        <v>273</v>
      </c>
      <c r="D70" s="30" t="s">
        <v>87</v>
      </c>
      <c r="E70" s="24" t="str">
        <f t="shared" si="5"/>
        <v>Functional-E2-Underwriting-Endorsements</v>
      </c>
      <c r="F70" s="40">
        <f>COUNTIFS('Skill Matrix'!$C:$C,F$1,'Skill Matrix'!$B:$B,$E70)</f>
        <v>0</v>
      </c>
      <c r="G70" s="40">
        <f>COUNTIFS('Skill Matrix'!$C:$C,G$1,'Skill Matrix'!$B:$B,$E70)</f>
        <v>0</v>
      </c>
      <c r="H70" s="40">
        <f>COUNTIFS('Skill Matrix'!$C:$C,H$1,'Skill Matrix'!$B:$B,$E70)</f>
        <v>0</v>
      </c>
      <c r="I70" s="40">
        <f>COUNTIFS('Skill Matrix'!$C:$C,I$1,'Skill Matrix'!$B:$B,$E70)</f>
        <v>0</v>
      </c>
    </row>
    <row r="71" spans="1:9" hidden="1" x14ac:dyDescent="0.25">
      <c r="A71" s="24">
        <v>7</v>
      </c>
      <c r="B71" s="30" t="s">
        <v>94</v>
      </c>
      <c r="C71" s="30" t="s">
        <v>273</v>
      </c>
      <c r="D71" s="30" t="s">
        <v>87</v>
      </c>
      <c r="E71" s="24" t="str">
        <f t="shared" si="5"/>
        <v>Functional-E2-Underwriting-Cancellation</v>
      </c>
      <c r="F71" s="40">
        <f>COUNTIFS('Skill Matrix'!$C:$C,F$1,'Skill Matrix'!$B:$B,$E71)</f>
        <v>0</v>
      </c>
      <c r="G71" s="40">
        <f>COUNTIFS('Skill Matrix'!$C:$C,G$1,'Skill Matrix'!$B:$B,$E71)</f>
        <v>0</v>
      </c>
      <c r="H71" s="40">
        <f>COUNTIFS('Skill Matrix'!$C:$C,H$1,'Skill Matrix'!$B:$B,$E71)</f>
        <v>0</v>
      </c>
      <c r="I71" s="40">
        <f>COUNTIFS('Skill Matrix'!$C:$C,I$1,'Skill Matrix'!$B:$B,$E71)</f>
        <v>0</v>
      </c>
    </row>
    <row r="72" spans="1:9" hidden="1" x14ac:dyDescent="0.25">
      <c r="A72" s="24">
        <v>8</v>
      </c>
      <c r="B72" s="30" t="s">
        <v>95</v>
      </c>
      <c r="C72" s="30" t="s">
        <v>273</v>
      </c>
      <c r="D72" s="30" t="s">
        <v>87</v>
      </c>
      <c r="E72" s="24" t="str">
        <f t="shared" si="5"/>
        <v>Functional-E2-Underwriting-Reinstatements</v>
      </c>
      <c r="F72" s="40">
        <f>COUNTIFS('Skill Matrix'!$C:$C,F$1,'Skill Matrix'!$B:$B,$E72)</f>
        <v>0</v>
      </c>
      <c r="G72" s="40">
        <f>COUNTIFS('Skill Matrix'!$C:$C,G$1,'Skill Matrix'!$B:$B,$E72)</f>
        <v>0</v>
      </c>
      <c r="H72" s="40">
        <f>COUNTIFS('Skill Matrix'!$C:$C,H$1,'Skill Matrix'!$B:$B,$E72)</f>
        <v>0</v>
      </c>
      <c r="I72" s="40">
        <f>COUNTIFS('Skill Matrix'!$C:$C,I$1,'Skill Matrix'!$B:$B,$E72)</f>
        <v>0</v>
      </c>
    </row>
    <row r="73" spans="1:9" hidden="1" x14ac:dyDescent="0.25">
      <c r="A73" s="24">
        <v>9</v>
      </c>
      <c r="B73" s="30" t="s">
        <v>96</v>
      </c>
      <c r="C73" s="30" t="s">
        <v>273</v>
      </c>
      <c r="D73" s="30" t="s">
        <v>87</v>
      </c>
      <c r="E73" s="24" t="str">
        <f t="shared" si="5"/>
        <v>Functional-E2-Underwriting-Premium Calculations</v>
      </c>
      <c r="F73" s="40">
        <f>COUNTIFS('Skill Matrix'!$C:$C,F$1,'Skill Matrix'!$B:$B,$E73)</f>
        <v>0</v>
      </c>
      <c r="G73" s="40">
        <f>COUNTIFS('Skill Matrix'!$C:$C,G$1,'Skill Matrix'!$B:$B,$E73)</f>
        <v>0</v>
      </c>
      <c r="H73" s="40">
        <f>COUNTIFS('Skill Matrix'!$C:$C,H$1,'Skill Matrix'!$B:$B,$E73)</f>
        <v>0</v>
      </c>
      <c r="I73" s="40">
        <f>COUNTIFS('Skill Matrix'!$C:$C,I$1,'Skill Matrix'!$B:$B,$E73)</f>
        <v>0</v>
      </c>
    </row>
    <row r="74" spans="1:9" hidden="1" x14ac:dyDescent="0.25">
      <c r="A74" s="24">
        <v>10</v>
      </c>
      <c r="B74" s="30" t="s">
        <v>97</v>
      </c>
      <c r="C74" s="30" t="s">
        <v>274</v>
      </c>
      <c r="D74" s="30" t="s">
        <v>87</v>
      </c>
      <c r="E74" s="24" t="str">
        <f t="shared" si="5"/>
        <v>Functional-E2-Administration-User Management</v>
      </c>
      <c r="F74" s="40">
        <f>COUNTIFS('Skill Matrix'!$C:$C,F$1,'Skill Matrix'!$B:$B,$E74)</f>
        <v>0</v>
      </c>
      <c r="G74" s="40">
        <f>COUNTIFS('Skill Matrix'!$C:$C,G$1,'Skill Matrix'!$B:$B,$E74)</f>
        <v>0</v>
      </c>
      <c r="H74" s="40">
        <f>COUNTIFS('Skill Matrix'!$C:$C,H$1,'Skill Matrix'!$B:$B,$E74)</f>
        <v>0</v>
      </c>
      <c r="I74" s="40">
        <f>COUNTIFS('Skill Matrix'!$C:$C,I$1,'Skill Matrix'!$B:$B,$E74)</f>
        <v>0</v>
      </c>
    </row>
    <row r="75" spans="1:9" hidden="1" x14ac:dyDescent="0.25">
      <c r="A75" s="24">
        <v>11</v>
      </c>
      <c r="B75" s="30" t="s">
        <v>99</v>
      </c>
      <c r="C75" s="30" t="s">
        <v>274</v>
      </c>
      <c r="D75" s="30" t="s">
        <v>87</v>
      </c>
      <c r="E75" s="24" t="str">
        <f t="shared" si="5"/>
        <v>Functional-E2-Administration-Messaging Log Viewer</v>
      </c>
      <c r="F75" s="40">
        <f>COUNTIFS('Skill Matrix'!$C:$C,F$1,'Skill Matrix'!$B:$B,$E75)</f>
        <v>0</v>
      </c>
      <c r="G75" s="40">
        <f>COUNTIFS('Skill Matrix'!$C:$C,G$1,'Skill Matrix'!$B:$B,$E75)</f>
        <v>0</v>
      </c>
      <c r="H75" s="40">
        <f>COUNTIFS('Skill Matrix'!$C:$C,H$1,'Skill Matrix'!$B:$B,$E75)</f>
        <v>0</v>
      </c>
      <c r="I75" s="40">
        <f>COUNTIFS('Skill Matrix'!$C:$C,I$1,'Skill Matrix'!$B:$B,$E75)</f>
        <v>0</v>
      </c>
    </row>
    <row r="76" spans="1:9" hidden="1" x14ac:dyDescent="0.25">
      <c r="A76" s="24">
        <v>12</v>
      </c>
      <c r="B76" s="30" t="s">
        <v>100</v>
      </c>
      <c r="C76" s="30" t="s">
        <v>270</v>
      </c>
      <c r="D76" s="30" t="s">
        <v>87</v>
      </c>
      <c r="E76" s="24" t="str">
        <f t="shared" si="5"/>
        <v>Functional-E2-GCA-Renewal</v>
      </c>
      <c r="F76" s="40">
        <f>COUNTIFS('Skill Matrix'!$C:$C,F$1,'Skill Matrix'!$B:$B,$E76)</f>
        <v>0</v>
      </c>
      <c r="G76" s="40">
        <f>COUNTIFS('Skill Matrix'!$C:$C,G$1,'Skill Matrix'!$B:$B,$E76)</f>
        <v>0</v>
      </c>
      <c r="H76" s="40">
        <f>COUNTIFS('Skill Matrix'!$C:$C,H$1,'Skill Matrix'!$B:$B,$E76)</f>
        <v>0</v>
      </c>
      <c r="I76" s="40">
        <f>COUNTIFS('Skill Matrix'!$C:$C,I$1,'Skill Matrix'!$B:$B,$E76)</f>
        <v>0</v>
      </c>
    </row>
    <row r="77" spans="1:9" hidden="1" x14ac:dyDescent="0.25">
      <c r="A77" s="24">
        <v>13</v>
      </c>
      <c r="B77" s="30" t="s">
        <v>100</v>
      </c>
      <c r="C77" s="30" t="s">
        <v>273</v>
      </c>
      <c r="D77" s="30" t="s">
        <v>87</v>
      </c>
      <c r="E77" s="24" t="str">
        <f t="shared" si="5"/>
        <v>Functional-E2-Underwriting-Renewal</v>
      </c>
      <c r="F77" s="40">
        <f>COUNTIFS('Skill Matrix'!$C:$C,F$1,'Skill Matrix'!$B:$B,$E77)</f>
        <v>0</v>
      </c>
      <c r="G77" s="40">
        <f>COUNTIFS('Skill Matrix'!$C:$C,G$1,'Skill Matrix'!$B:$B,$E77)</f>
        <v>0</v>
      </c>
      <c r="H77" s="40">
        <f>COUNTIFS('Skill Matrix'!$C:$C,H$1,'Skill Matrix'!$B:$B,$E77)</f>
        <v>0</v>
      </c>
      <c r="I77" s="40">
        <f>COUNTIFS('Skill Matrix'!$C:$C,I$1,'Skill Matrix'!$B:$B,$E77)</f>
        <v>0</v>
      </c>
    </row>
    <row r="78" spans="1:9" hidden="1" x14ac:dyDescent="0.25">
      <c r="A78" s="24">
        <v>14</v>
      </c>
      <c r="B78" s="30" t="s">
        <v>101</v>
      </c>
      <c r="C78" s="30" t="s">
        <v>275</v>
      </c>
      <c r="D78" s="30" t="s">
        <v>87</v>
      </c>
      <c r="E78" s="24" t="str">
        <f t="shared" si="5"/>
        <v>Functional-E2-Partners-Insured</v>
      </c>
      <c r="F78" s="40">
        <f>COUNTIFS('Skill Matrix'!$C:$C,F$1,'Skill Matrix'!$B:$B,$E78)</f>
        <v>0</v>
      </c>
      <c r="G78" s="40">
        <f>COUNTIFS('Skill Matrix'!$C:$C,G$1,'Skill Matrix'!$B:$B,$E78)</f>
        <v>0</v>
      </c>
      <c r="H78" s="40">
        <f>COUNTIFS('Skill Matrix'!$C:$C,H$1,'Skill Matrix'!$B:$B,$E78)</f>
        <v>0</v>
      </c>
      <c r="I78" s="40">
        <f>COUNTIFS('Skill Matrix'!$C:$C,I$1,'Skill Matrix'!$B:$B,$E78)</f>
        <v>0</v>
      </c>
    </row>
    <row r="79" spans="1:9" hidden="1" x14ac:dyDescent="0.25">
      <c r="A79" s="24">
        <v>15</v>
      </c>
      <c r="B79" s="30" t="s">
        <v>103</v>
      </c>
      <c r="C79" s="30" t="s">
        <v>275</v>
      </c>
      <c r="D79" s="30" t="s">
        <v>87</v>
      </c>
      <c r="E79" s="24" t="str">
        <f t="shared" si="5"/>
        <v>Functional-E2-Partners-Division</v>
      </c>
      <c r="F79" s="40">
        <f>COUNTIFS('Skill Matrix'!$C:$C,F$1,'Skill Matrix'!$B:$B,$E79)</f>
        <v>0</v>
      </c>
      <c r="G79" s="40">
        <f>COUNTIFS('Skill Matrix'!$C:$C,G$1,'Skill Matrix'!$B:$B,$E79)</f>
        <v>0</v>
      </c>
      <c r="H79" s="40">
        <f>COUNTIFS('Skill Matrix'!$C:$C,H$1,'Skill Matrix'!$B:$B,$E79)</f>
        <v>0</v>
      </c>
      <c r="I79" s="40">
        <f>COUNTIFS('Skill Matrix'!$C:$C,I$1,'Skill Matrix'!$B:$B,$E79)</f>
        <v>0</v>
      </c>
    </row>
    <row r="80" spans="1:9" hidden="1" x14ac:dyDescent="0.25">
      <c r="A80" s="24">
        <v>16</v>
      </c>
      <c r="B80" s="30" t="s">
        <v>104</v>
      </c>
      <c r="C80" s="30" t="s">
        <v>275</v>
      </c>
      <c r="D80" s="30" t="s">
        <v>87</v>
      </c>
      <c r="E80" s="24" t="str">
        <f t="shared" si="5"/>
        <v>Functional-E2-Partners-Paper</v>
      </c>
      <c r="F80" s="40">
        <f>COUNTIFS('Skill Matrix'!$C:$C,F$1,'Skill Matrix'!$B:$B,$E80)</f>
        <v>0</v>
      </c>
      <c r="G80" s="40">
        <f>COUNTIFS('Skill Matrix'!$C:$C,G$1,'Skill Matrix'!$B:$B,$E80)</f>
        <v>0</v>
      </c>
      <c r="H80" s="40">
        <f>COUNTIFS('Skill Matrix'!$C:$C,H$1,'Skill Matrix'!$B:$B,$E80)</f>
        <v>0</v>
      </c>
      <c r="I80" s="40">
        <f>COUNTIFS('Skill Matrix'!$C:$C,I$1,'Skill Matrix'!$B:$B,$E80)</f>
        <v>0</v>
      </c>
    </row>
    <row r="81" spans="1:9" hidden="1" x14ac:dyDescent="0.25">
      <c r="A81" s="24">
        <v>17</v>
      </c>
      <c r="B81" s="30" t="s">
        <v>105</v>
      </c>
      <c r="C81" s="30" t="s">
        <v>276</v>
      </c>
      <c r="D81" s="30" t="s">
        <v>87</v>
      </c>
      <c r="E81" s="24" t="str">
        <f t="shared" si="5"/>
        <v>Functional-E2-Bookings-MOL Workflow</v>
      </c>
      <c r="F81" s="40">
        <f>COUNTIFS('Skill Matrix'!$C:$C,F$1,'Skill Matrix'!$B:$B,$E81)</f>
        <v>0</v>
      </c>
      <c r="G81" s="40">
        <f>COUNTIFS('Skill Matrix'!$C:$C,G$1,'Skill Matrix'!$B:$B,$E81)</f>
        <v>0</v>
      </c>
      <c r="H81" s="40">
        <f>COUNTIFS('Skill Matrix'!$C:$C,H$1,'Skill Matrix'!$B:$B,$E81)</f>
        <v>0</v>
      </c>
      <c r="I81" s="40">
        <f>COUNTIFS('Skill Matrix'!$C:$C,I$1,'Skill Matrix'!$B:$B,$E81)</f>
        <v>0</v>
      </c>
    </row>
    <row r="82" spans="1:9" hidden="1" x14ac:dyDescent="0.25">
      <c r="A82" s="24">
        <v>18</v>
      </c>
      <c r="B82" s="30" t="s">
        <v>107</v>
      </c>
      <c r="C82" s="30" t="s">
        <v>272</v>
      </c>
      <c r="D82" s="30" t="s">
        <v>87</v>
      </c>
      <c r="E82" s="24" t="str">
        <f t="shared" si="5"/>
        <v>Functional-E2-Integration-PRIMIS</v>
      </c>
      <c r="F82" s="40">
        <f>COUNTIFS('Skill Matrix'!$C:$C,F$1,'Skill Matrix'!$B:$B,$E82)</f>
        <v>0</v>
      </c>
      <c r="G82" s="40">
        <f>COUNTIFS('Skill Matrix'!$C:$C,G$1,'Skill Matrix'!$B:$B,$E82)</f>
        <v>0</v>
      </c>
      <c r="H82" s="40">
        <f>COUNTIFS('Skill Matrix'!$C:$C,H$1,'Skill Matrix'!$B:$B,$E82)</f>
        <v>0</v>
      </c>
      <c r="I82" s="40">
        <f>COUNTIFS('Skill Matrix'!$C:$C,I$1,'Skill Matrix'!$B:$B,$E82)</f>
        <v>0</v>
      </c>
    </row>
    <row r="83" spans="1:9" hidden="1" x14ac:dyDescent="0.25">
      <c r="A83" s="24">
        <v>19</v>
      </c>
      <c r="B83" s="30" t="s">
        <v>109</v>
      </c>
      <c r="C83" s="30" t="s">
        <v>272</v>
      </c>
      <c r="D83" s="30" t="s">
        <v>87</v>
      </c>
      <c r="E83" s="24" t="str">
        <f t="shared" si="5"/>
        <v>Functional-E2-Integration-Image Right</v>
      </c>
      <c r="F83" s="40">
        <f>COUNTIFS('Skill Matrix'!$C:$C,F$1,'Skill Matrix'!$B:$B,$E83)</f>
        <v>0</v>
      </c>
      <c r="G83" s="40">
        <f>COUNTIFS('Skill Matrix'!$C:$C,G$1,'Skill Matrix'!$B:$B,$E83)</f>
        <v>0</v>
      </c>
      <c r="H83" s="40">
        <f>COUNTIFS('Skill Matrix'!$C:$C,H$1,'Skill Matrix'!$B:$B,$E83)</f>
        <v>0</v>
      </c>
      <c r="I83" s="40">
        <f>COUNTIFS('Skill Matrix'!$C:$C,I$1,'Skill Matrix'!$B:$B,$E83)</f>
        <v>0</v>
      </c>
    </row>
    <row r="84" spans="1:9" hidden="1" x14ac:dyDescent="0.25">
      <c r="A84" s="24">
        <v>20</v>
      </c>
      <c r="B84" s="30" t="s">
        <v>110</v>
      </c>
      <c r="C84" s="30" t="s">
        <v>272</v>
      </c>
      <c r="D84" s="30" t="s">
        <v>87</v>
      </c>
      <c r="E84" s="24" t="str">
        <f t="shared" si="5"/>
        <v>Functional-E2-Integration-ERMS</v>
      </c>
      <c r="F84" s="40">
        <f>COUNTIFS('Skill Matrix'!$C:$C,F$1,'Skill Matrix'!$B:$B,$E84)</f>
        <v>0</v>
      </c>
      <c r="G84" s="40">
        <f>COUNTIFS('Skill Matrix'!$C:$C,G$1,'Skill Matrix'!$B:$B,$E84)</f>
        <v>0</v>
      </c>
      <c r="H84" s="40">
        <f>COUNTIFS('Skill Matrix'!$C:$C,H$1,'Skill Matrix'!$B:$B,$E84)</f>
        <v>0</v>
      </c>
      <c r="I84" s="40">
        <f>COUNTIFS('Skill Matrix'!$C:$C,I$1,'Skill Matrix'!$B:$B,$E84)</f>
        <v>0</v>
      </c>
    </row>
    <row r="85" spans="1:9" hidden="1" x14ac:dyDescent="0.25">
      <c r="A85" s="24">
        <v>21</v>
      </c>
      <c r="B85" s="30" t="s">
        <v>111</v>
      </c>
      <c r="C85" s="30" t="s">
        <v>272</v>
      </c>
      <c r="D85" s="30" t="s">
        <v>87</v>
      </c>
      <c r="E85" s="24" t="str">
        <f t="shared" si="5"/>
        <v>Functional-E2-Integration-On Base</v>
      </c>
      <c r="F85" s="40">
        <f>COUNTIFS('Skill Matrix'!$C:$C,F$1,'Skill Matrix'!$B:$B,$E85)</f>
        <v>0</v>
      </c>
      <c r="G85" s="40">
        <f>COUNTIFS('Skill Matrix'!$C:$C,G$1,'Skill Matrix'!$B:$B,$E85)</f>
        <v>0</v>
      </c>
      <c r="H85" s="40">
        <f>COUNTIFS('Skill Matrix'!$C:$C,H$1,'Skill Matrix'!$B:$B,$E85)</f>
        <v>0</v>
      </c>
      <c r="I85" s="40">
        <f>COUNTIFS('Skill Matrix'!$C:$C,I$1,'Skill Matrix'!$B:$B,$E85)</f>
        <v>0</v>
      </c>
    </row>
    <row r="86" spans="1:9" hidden="1" x14ac:dyDescent="0.25">
      <c r="A86" s="24">
        <v>22</v>
      </c>
      <c r="B86" s="30" t="s">
        <v>112</v>
      </c>
      <c r="C86" s="30" t="s">
        <v>269</v>
      </c>
      <c r="D86" s="30" t="s">
        <v>87</v>
      </c>
      <c r="E86" s="24" t="str">
        <f t="shared" si="5"/>
        <v>Functional-mPolicy-Underwriting-Policy Forms</v>
      </c>
      <c r="F86" s="40">
        <f>COUNTIFS('Skill Matrix'!$C:$C,F$1,'Skill Matrix'!$B:$B,$E86)</f>
        <v>0</v>
      </c>
      <c r="G86" s="40">
        <f>COUNTIFS('Skill Matrix'!$C:$C,G$1,'Skill Matrix'!$B:$B,$E86)</f>
        <v>0</v>
      </c>
      <c r="H86" s="40">
        <f>COUNTIFS('Skill Matrix'!$C:$C,H$1,'Skill Matrix'!$B:$B,$E86)</f>
        <v>0</v>
      </c>
      <c r="I86" s="40">
        <f>COUNTIFS('Skill Matrix'!$C:$C,I$1,'Skill Matrix'!$B:$B,$E86)</f>
        <v>0</v>
      </c>
    </row>
    <row r="87" spans="1:9" hidden="1" x14ac:dyDescent="0.25">
      <c r="A87" s="24">
        <v>29</v>
      </c>
      <c r="B87" s="30" t="s">
        <v>121</v>
      </c>
      <c r="C87" s="30" t="s">
        <v>269</v>
      </c>
      <c r="D87" s="30" t="s">
        <v>87</v>
      </c>
      <c r="E87" s="24" t="str">
        <f t="shared" si="5"/>
        <v>Functional-mPolicy-Underwriting-Workflows</v>
      </c>
      <c r="F87" s="40">
        <f>COUNTIFS('Skill Matrix'!$C:$C,F$1,'Skill Matrix'!$B:$B,$E87)</f>
        <v>0</v>
      </c>
      <c r="G87" s="40">
        <f>COUNTIFS('Skill Matrix'!$C:$C,G$1,'Skill Matrix'!$B:$B,$E87)</f>
        <v>0</v>
      </c>
      <c r="H87" s="40">
        <f>COUNTIFS('Skill Matrix'!$C:$C,H$1,'Skill Matrix'!$B:$B,$E87)</f>
        <v>0</v>
      </c>
      <c r="I87" s="40">
        <f>COUNTIFS('Skill Matrix'!$C:$C,I$1,'Skill Matrix'!$B:$B,$E87)</f>
        <v>0</v>
      </c>
    </row>
    <row r="88" spans="1:9" hidden="1" x14ac:dyDescent="0.25">
      <c r="A88" s="24">
        <v>30</v>
      </c>
      <c r="B88" s="30" t="s">
        <v>122</v>
      </c>
      <c r="C88" s="30" t="s">
        <v>269</v>
      </c>
      <c r="D88" s="30" t="s">
        <v>87</v>
      </c>
      <c r="E88" s="24" t="str">
        <f t="shared" si="5"/>
        <v>Functional-mPolicy-Underwriting-Optional forms</v>
      </c>
      <c r="F88" s="40">
        <f>COUNTIFS('Skill Matrix'!$C:$C,F$1,'Skill Matrix'!$B:$B,$E88)</f>
        <v>0</v>
      </c>
      <c r="G88" s="40">
        <f>COUNTIFS('Skill Matrix'!$C:$C,G$1,'Skill Matrix'!$B:$B,$E88)</f>
        <v>0</v>
      </c>
      <c r="H88" s="40">
        <f>COUNTIFS('Skill Matrix'!$C:$C,H$1,'Skill Matrix'!$B:$B,$E88)</f>
        <v>0</v>
      </c>
      <c r="I88" s="40">
        <f>COUNTIFS('Skill Matrix'!$C:$C,I$1,'Skill Matrix'!$B:$B,$E88)</f>
        <v>0</v>
      </c>
    </row>
    <row r="89" spans="1:9" hidden="1" x14ac:dyDescent="0.25">
      <c r="A89" s="24">
        <v>31</v>
      </c>
      <c r="B89" s="30" t="s">
        <v>123</v>
      </c>
      <c r="C89" s="30" t="s">
        <v>90</v>
      </c>
      <c r="D89" s="30" t="s">
        <v>87</v>
      </c>
      <c r="E89" s="24" t="str">
        <f>CONCATENATE(D89,"-",C89,"-",B89)</f>
        <v>Functional-Underwriting-Maintenance</v>
      </c>
      <c r="F89" s="40">
        <f>COUNTIFS('Skill Matrix'!$C:$C,F$1,'Skill Matrix'!$B:$B,$E89)</f>
        <v>0</v>
      </c>
      <c r="G89" s="40">
        <f>COUNTIFS('Skill Matrix'!$C:$C,G$1,'Skill Matrix'!$B:$B,$E89)</f>
        <v>2</v>
      </c>
      <c r="H89" s="40">
        <f>COUNTIFS('Skill Matrix'!$C:$C,H$1,'Skill Matrix'!$B:$B,$E89)</f>
        <v>0</v>
      </c>
      <c r="I89" s="40">
        <f>COUNTIFS('Skill Matrix'!$C:$C,I$1,'Skill Matrix'!$B:$B,$E89)</f>
        <v>0</v>
      </c>
    </row>
    <row r="90" spans="1:9" hidden="1" x14ac:dyDescent="0.25">
      <c r="A90" s="24">
        <v>32</v>
      </c>
      <c r="B90" s="30" t="s">
        <v>124</v>
      </c>
      <c r="C90" s="30" t="s">
        <v>267</v>
      </c>
      <c r="D90" s="30" t="s">
        <v>87</v>
      </c>
      <c r="E90" s="24" t="str">
        <f t="shared" si="5"/>
        <v>Functional-mPolicy-Integration-QS3</v>
      </c>
      <c r="F90" s="40">
        <f>COUNTIFS('Skill Matrix'!$C:$C,F$1,'Skill Matrix'!$B:$B,$E90)</f>
        <v>0</v>
      </c>
      <c r="G90" s="40">
        <f>COUNTIFS('Skill Matrix'!$C:$C,G$1,'Skill Matrix'!$B:$B,$E90)</f>
        <v>0</v>
      </c>
      <c r="H90" s="40">
        <f>COUNTIFS('Skill Matrix'!$C:$C,H$1,'Skill Matrix'!$B:$B,$E90)</f>
        <v>0</v>
      </c>
      <c r="I90" s="40">
        <f>COUNTIFS('Skill Matrix'!$C:$C,I$1,'Skill Matrix'!$B:$B,$E90)</f>
        <v>0</v>
      </c>
    </row>
    <row r="91" spans="1:9" hidden="1" x14ac:dyDescent="0.25">
      <c r="A91" s="24">
        <v>33</v>
      </c>
      <c r="B91" s="30" t="s">
        <v>125</v>
      </c>
      <c r="C91" s="30" t="s">
        <v>267</v>
      </c>
      <c r="D91" s="30" t="s">
        <v>87</v>
      </c>
      <c r="E91" s="24" t="str">
        <f>CONCATENATE(D91,"-",C91,"-",B91)</f>
        <v>Functional-mPolicy-Integration-ICON</v>
      </c>
      <c r="F91" s="40">
        <f>COUNTIFS('Skill Matrix'!$C:$C,F$1,'Skill Matrix'!$B:$B,$E91)</f>
        <v>0</v>
      </c>
      <c r="G91" s="40">
        <f>COUNTIFS('Skill Matrix'!$C:$C,G$1,'Skill Matrix'!$B:$B,$E91)</f>
        <v>0</v>
      </c>
      <c r="H91" s="40">
        <f>COUNTIFS('Skill Matrix'!$C:$C,H$1,'Skill Matrix'!$B:$B,$E91)</f>
        <v>0</v>
      </c>
      <c r="I91" s="40">
        <f>COUNTIFS('Skill Matrix'!$C:$C,I$1,'Skill Matrix'!$B:$B,$E91)</f>
        <v>0</v>
      </c>
    </row>
    <row r="92" spans="1:9" hidden="1" x14ac:dyDescent="0.25">
      <c r="A92" s="24">
        <v>40</v>
      </c>
      <c r="B92" s="30" t="s">
        <v>135</v>
      </c>
      <c r="C92" s="30" t="s">
        <v>268</v>
      </c>
      <c r="D92" s="30" t="s">
        <v>87</v>
      </c>
      <c r="E92" s="24" t="str">
        <f t="shared" si="5"/>
        <v>Functional-EverestRe-Integration-Accounting</v>
      </c>
      <c r="F92" s="40">
        <f>COUNTIFS('Skill Matrix'!$C:$C,F$1,'Skill Matrix'!$B:$B,$E92)</f>
        <v>0</v>
      </c>
      <c r="G92" s="40">
        <f>COUNTIFS('Skill Matrix'!$C:$C,G$1,'Skill Matrix'!$B:$B,$E92)</f>
        <v>0</v>
      </c>
      <c r="H92" s="40">
        <f>COUNTIFS('Skill Matrix'!$C:$C,H$1,'Skill Matrix'!$B:$B,$E92)</f>
        <v>0</v>
      </c>
      <c r="I92" s="40">
        <f>COUNTIFS('Skill Matrix'!$C:$C,I$1,'Skill Matrix'!$B:$B,$E92)</f>
        <v>0</v>
      </c>
    </row>
    <row r="93" spans="1:9" hidden="1" x14ac:dyDescent="0.25">
      <c r="A93" s="24">
        <v>41</v>
      </c>
      <c r="B93" s="30" t="s">
        <v>136</v>
      </c>
      <c r="C93" s="30" t="s">
        <v>268</v>
      </c>
      <c r="D93" s="30" t="s">
        <v>87</v>
      </c>
      <c r="E93" s="24" t="str">
        <f t="shared" si="5"/>
        <v>Functional-EverestRe-Integration-Claims Management</v>
      </c>
      <c r="F93" s="40">
        <f>COUNTIFS('Skill Matrix'!$C:$C,F$1,'Skill Matrix'!$B:$B,$E93)</f>
        <v>0</v>
      </c>
      <c r="G93" s="40">
        <f>COUNTIFS('Skill Matrix'!$C:$C,G$1,'Skill Matrix'!$B:$B,$E93)</f>
        <v>0</v>
      </c>
      <c r="H93" s="40">
        <f>COUNTIFS('Skill Matrix'!$C:$C,H$1,'Skill Matrix'!$B:$B,$E93)</f>
        <v>0</v>
      </c>
      <c r="I93" s="40">
        <f>COUNTIFS('Skill Matrix'!$C:$C,I$1,'Skill Matrix'!$B:$B,$E93)</f>
        <v>0</v>
      </c>
    </row>
    <row r="94" spans="1:9" hidden="1" x14ac:dyDescent="0.25">
      <c r="A94" s="24">
        <v>42</v>
      </c>
      <c r="B94" s="30" t="s">
        <v>137</v>
      </c>
      <c r="C94" s="30" t="s">
        <v>268</v>
      </c>
      <c r="D94" s="30" t="s">
        <v>87</v>
      </c>
      <c r="E94" s="24" t="str">
        <f t="shared" si="5"/>
        <v>Functional-EverestRe-Integration-Claims - Reinstatement</v>
      </c>
      <c r="F94" s="40">
        <f>COUNTIFS('Skill Matrix'!$C:$C,F$1,'Skill Matrix'!$B:$B,$E94)</f>
        <v>0</v>
      </c>
      <c r="G94" s="40">
        <f>COUNTIFS('Skill Matrix'!$C:$C,G$1,'Skill Matrix'!$B:$B,$E94)</f>
        <v>0</v>
      </c>
      <c r="H94" s="40">
        <f>COUNTIFS('Skill Matrix'!$C:$C,H$1,'Skill Matrix'!$B:$B,$E94)</f>
        <v>0</v>
      </c>
      <c r="I94" s="40">
        <f>COUNTIFS('Skill Matrix'!$C:$C,I$1,'Skill Matrix'!$B:$B,$E94)</f>
        <v>0</v>
      </c>
    </row>
    <row r="95" spans="1:9" hidden="1" x14ac:dyDescent="0.25">
      <c r="A95" s="24">
        <v>43</v>
      </c>
      <c r="B95" s="30" t="s">
        <v>138</v>
      </c>
      <c r="C95" s="30" t="s">
        <v>268</v>
      </c>
      <c r="D95" s="30" t="s">
        <v>87</v>
      </c>
      <c r="E95" s="24" t="str">
        <f t="shared" si="5"/>
        <v>Functional-EverestRe-Integration-General ledger balancing</v>
      </c>
      <c r="F95" s="40">
        <f>COUNTIFS('Skill Matrix'!$C:$C,F$1,'Skill Matrix'!$B:$B,$E95)</f>
        <v>0</v>
      </c>
      <c r="G95" s="40">
        <f>COUNTIFS('Skill Matrix'!$C:$C,G$1,'Skill Matrix'!$B:$B,$E95)</f>
        <v>0</v>
      </c>
      <c r="H95" s="40">
        <f>COUNTIFS('Skill Matrix'!$C:$C,H$1,'Skill Matrix'!$B:$B,$E95)</f>
        <v>0</v>
      </c>
      <c r="I95" s="40">
        <f>COUNTIFS('Skill Matrix'!$C:$C,I$1,'Skill Matrix'!$B:$B,$E95)</f>
        <v>0</v>
      </c>
    </row>
    <row r="96" spans="1:9" hidden="1" x14ac:dyDescent="0.25">
      <c r="A96" s="24">
        <v>44</v>
      </c>
      <c r="B96" s="30" t="s">
        <v>139</v>
      </c>
      <c r="C96" s="30" t="s">
        <v>268</v>
      </c>
      <c r="D96" s="30" t="s">
        <v>87</v>
      </c>
      <c r="E96" s="24" t="str">
        <f t="shared" si="5"/>
        <v>Functional-EverestRe-Integration-Disbursement</v>
      </c>
      <c r="F96" s="40">
        <f>COUNTIFS('Skill Matrix'!$C:$C,F$1,'Skill Matrix'!$B:$B,$E96)</f>
        <v>0</v>
      </c>
      <c r="G96" s="40">
        <f>COUNTIFS('Skill Matrix'!$C:$C,G$1,'Skill Matrix'!$B:$B,$E96)</f>
        <v>0</v>
      </c>
      <c r="H96" s="40">
        <f>COUNTIFS('Skill Matrix'!$C:$C,H$1,'Skill Matrix'!$B:$B,$E96)</f>
        <v>0</v>
      </c>
      <c r="I96" s="40">
        <f>COUNTIFS('Skill Matrix'!$C:$C,I$1,'Skill Matrix'!$B:$B,$E96)</f>
        <v>0</v>
      </c>
    </row>
    <row r="97" spans="1:9" hidden="1" x14ac:dyDescent="0.25">
      <c r="A97" s="24">
        <v>45</v>
      </c>
      <c r="B97" s="30" t="s">
        <v>140</v>
      </c>
      <c r="C97" s="30" t="s">
        <v>268</v>
      </c>
      <c r="D97" s="30" t="s">
        <v>87</v>
      </c>
      <c r="E97" s="24" t="str">
        <f t="shared" si="5"/>
        <v>Functional-EverestRe-Integration-Reporting</v>
      </c>
      <c r="F97" s="40">
        <f>COUNTIFS('Skill Matrix'!$C:$C,F$1,'Skill Matrix'!$B:$B,$E97)</f>
        <v>0</v>
      </c>
      <c r="G97" s="40">
        <f>COUNTIFS('Skill Matrix'!$C:$C,G$1,'Skill Matrix'!$B:$B,$E97)</f>
        <v>0</v>
      </c>
      <c r="H97" s="40">
        <f>COUNTIFS('Skill Matrix'!$C:$C,H$1,'Skill Matrix'!$B:$B,$E97)</f>
        <v>0</v>
      </c>
      <c r="I97" s="40">
        <f>COUNTIFS('Skill Matrix'!$C:$C,I$1,'Skill Matrix'!$B:$B,$E97)</f>
        <v>0</v>
      </c>
    </row>
    <row r="98" spans="1:9" hidden="1" x14ac:dyDescent="0.25">
      <c r="A98" s="24">
        <v>46</v>
      </c>
      <c r="B98" s="30" t="s">
        <v>141</v>
      </c>
      <c r="C98" s="30" t="s">
        <v>268</v>
      </c>
      <c r="D98" s="30" t="s">
        <v>87</v>
      </c>
      <c r="E98" s="24" t="str">
        <f t="shared" si="5"/>
        <v>Functional-EverestRe-Integration-Non-Claims Management</v>
      </c>
      <c r="F98" s="40">
        <f>COUNTIFS('Skill Matrix'!$C:$C,F$1,'Skill Matrix'!$B:$B,$E98)</f>
        <v>0</v>
      </c>
      <c r="G98" s="40">
        <f>COUNTIFS('Skill Matrix'!$C:$C,G$1,'Skill Matrix'!$B:$B,$E98)</f>
        <v>0</v>
      </c>
      <c r="H98" s="40">
        <f>COUNTIFS('Skill Matrix'!$C:$C,H$1,'Skill Matrix'!$B:$B,$E98)</f>
        <v>0</v>
      </c>
      <c r="I98" s="40">
        <f>COUNTIFS('Skill Matrix'!$C:$C,I$1,'Skill Matrix'!$B:$B,$E98)</f>
        <v>0</v>
      </c>
    </row>
    <row r="99" spans="1:9" hidden="1" x14ac:dyDescent="0.25">
      <c r="A99" s="24">
        <v>49</v>
      </c>
      <c r="B99" s="30" t="s">
        <v>145</v>
      </c>
      <c r="C99" s="30" t="s">
        <v>268</v>
      </c>
      <c r="D99" s="30" t="s">
        <v>87</v>
      </c>
      <c r="E99" s="24" t="str">
        <f>CONCATENATE(D99,"-",C99,"-",B99)</f>
        <v>Functional-EverestRe-Integration-QlikView</v>
      </c>
      <c r="F99" s="40">
        <f>COUNTIFS('Skill Matrix'!$C:$C,F$1,'Skill Matrix'!$B:$B,$E99)</f>
        <v>0</v>
      </c>
      <c r="G99" s="40">
        <f>COUNTIFS('Skill Matrix'!$C:$C,G$1,'Skill Matrix'!$B:$B,$E99)</f>
        <v>0</v>
      </c>
      <c r="H99" s="40">
        <f>COUNTIFS('Skill Matrix'!$C:$C,H$1,'Skill Matrix'!$B:$B,$E99)</f>
        <v>0</v>
      </c>
      <c r="I99" s="40">
        <f>COUNTIFS('Skill Matrix'!$C:$C,I$1,'Skill Matrix'!$B:$B,$E99)</f>
        <v>0</v>
      </c>
    </row>
    <row r="100" spans="1:9" hidden="1" x14ac:dyDescent="0.25">
      <c r="A100" s="24">
        <v>51</v>
      </c>
      <c r="B100" s="30" t="s">
        <v>147</v>
      </c>
      <c r="C100" s="30" t="s">
        <v>108</v>
      </c>
      <c r="D100" s="30" t="s">
        <v>87</v>
      </c>
      <c r="E100" s="24" t="str">
        <f t="shared" ref="E100:E107" si="6">CONCATENATE(D100,"-",C100,"-",B100)</f>
        <v>Functional-Integration-Agent Referral</v>
      </c>
      <c r="F100" s="40">
        <f>COUNTIFS('Skill Matrix'!$C:$C,F$1,'Skill Matrix'!$B:$B,$E100)</f>
        <v>0</v>
      </c>
      <c r="G100" s="40">
        <f>COUNTIFS('Skill Matrix'!$C:$C,G$1,'Skill Matrix'!$B:$B,$E100)</f>
        <v>0</v>
      </c>
      <c r="H100" s="40">
        <f>COUNTIFS('Skill Matrix'!$C:$C,H$1,'Skill Matrix'!$B:$B,$E100)</f>
        <v>0</v>
      </c>
      <c r="I100" s="40">
        <f>COUNTIFS('Skill Matrix'!$C:$C,I$1,'Skill Matrix'!$B:$B,$E100)</f>
        <v>0</v>
      </c>
    </row>
    <row r="101" spans="1:9" hidden="1" x14ac:dyDescent="0.25">
      <c r="A101" s="24">
        <v>52</v>
      </c>
      <c r="B101" s="30" t="s">
        <v>148</v>
      </c>
      <c r="C101" s="30" t="s">
        <v>98</v>
      </c>
      <c r="D101" s="30" t="s">
        <v>87</v>
      </c>
      <c r="E101" s="24" t="str">
        <f t="shared" si="6"/>
        <v>Functional-Administration-Configuration Systems</v>
      </c>
      <c r="F101" s="40">
        <f>COUNTIFS('Skill Matrix'!$C:$C,F$1,'Skill Matrix'!$B:$B,$E101)</f>
        <v>0</v>
      </c>
      <c r="G101" s="40">
        <f>COUNTIFS('Skill Matrix'!$C:$C,G$1,'Skill Matrix'!$B:$B,$E101)</f>
        <v>2</v>
      </c>
      <c r="H101" s="40">
        <f>COUNTIFS('Skill Matrix'!$C:$C,H$1,'Skill Matrix'!$B:$B,$E101)</f>
        <v>0</v>
      </c>
      <c r="I101" s="40">
        <f>COUNTIFS('Skill Matrix'!$C:$C,I$1,'Skill Matrix'!$B:$B,$E101)</f>
        <v>0</v>
      </c>
    </row>
    <row r="102" spans="1:9" x14ac:dyDescent="0.25">
      <c r="A102" s="24">
        <v>53</v>
      </c>
      <c r="B102" s="30" t="s">
        <v>149</v>
      </c>
      <c r="C102" s="30" t="s">
        <v>150</v>
      </c>
      <c r="D102" s="30" t="s">
        <v>87</v>
      </c>
      <c r="E102" s="24" t="str">
        <f t="shared" si="6"/>
        <v>Functional-Schooling-Insurance</v>
      </c>
      <c r="F102" s="40">
        <f>COUNTIFS('Skill Matrix'!$C:$C,F$1,'Skill Matrix'!$B:$B,$E102)</f>
        <v>0</v>
      </c>
      <c r="G102" s="40">
        <f>COUNTIFS('Skill Matrix'!$C:$C,G$1,'Skill Matrix'!$B:$B,$E102)</f>
        <v>1</v>
      </c>
      <c r="H102" s="40">
        <f>COUNTIFS('Skill Matrix'!$C:$C,H$1,'Skill Matrix'!$B:$B,$E102)</f>
        <v>1</v>
      </c>
      <c r="I102" s="40">
        <f>COUNTIFS('Skill Matrix'!$C:$C,I$1,'Skill Matrix'!$B:$B,$E102)</f>
        <v>0</v>
      </c>
    </row>
    <row r="103" spans="1:9" x14ac:dyDescent="0.25">
      <c r="A103" s="24">
        <v>54</v>
      </c>
      <c r="B103" s="30" t="s">
        <v>98</v>
      </c>
      <c r="C103" s="30" t="s">
        <v>150</v>
      </c>
      <c r="D103" s="30" t="s">
        <v>87</v>
      </c>
      <c r="E103" s="24" t="str">
        <f t="shared" si="6"/>
        <v>Functional-Schooling-Administration</v>
      </c>
      <c r="F103" s="40">
        <f>COUNTIFS('Skill Matrix'!$C:$C,F$1,'Skill Matrix'!$B:$B,$E103)</f>
        <v>0</v>
      </c>
      <c r="G103" s="40">
        <f>COUNTIFS('Skill Matrix'!$C:$C,G$1,'Skill Matrix'!$B:$B,$E103)</f>
        <v>0</v>
      </c>
      <c r="H103" s="40">
        <f>COUNTIFS('Skill Matrix'!$C:$C,H$1,'Skill Matrix'!$B:$B,$E103)</f>
        <v>0</v>
      </c>
      <c r="I103" s="40">
        <f>COUNTIFS('Skill Matrix'!$C:$C,I$1,'Skill Matrix'!$B:$B,$E103)</f>
        <v>0</v>
      </c>
    </row>
    <row r="104" spans="1:9" x14ac:dyDescent="0.25">
      <c r="A104" s="24">
        <v>55</v>
      </c>
      <c r="B104" s="30" t="s">
        <v>151</v>
      </c>
      <c r="C104" s="30" t="s">
        <v>150</v>
      </c>
      <c r="D104" s="30" t="s">
        <v>87</v>
      </c>
      <c r="E104" s="24" t="str">
        <f t="shared" si="6"/>
        <v>Functional-Schooling-Enrollment</v>
      </c>
      <c r="F104" s="40">
        <f>COUNTIFS('Skill Matrix'!$C:$C,F$1,'Skill Matrix'!$B:$B,$E104)</f>
        <v>0</v>
      </c>
      <c r="G104" s="40">
        <f>COUNTIFS('Skill Matrix'!$C:$C,G$1,'Skill Matrix'!$B:$B,$E104)</f>
        <v>0</v>
      </c>
      <c r="H104" s="40">
        <f>COUNTIFS('Skill Matrix'!$C:$C,H$1,'Skill Matrix'!$B:$B,$E104)</f>
        <v>0</v>
      </c>
      <c r="I104" s="40">
        <f>COUNTIFS('Skill Matrix'!$C:$C,I$1,'Skill Matrix'!$B:$B,$E104)</f>
        <v>0</v>
      </c>
    </row>
    <row r="105" spans="1:9" x14ac:dyDescent="0.25">
      <c r="A105" s="24">
        <v>56</v>
      </c>
      <c r="B105" s="30" t="s">
        <v>152</v>
      </c>
      <c r="C105" s="30" t="s">
        <v>150</v>
      </c>
      <c r="D105" s="30" t="s">
        <v>87</v>
      </c>
      <c r="E105" s="24" t="str">
        <f t="shared" si="6"/>
        <v>Functional-Schooling-Scholarship</v>
      </c>
      <c r="F105" s="40">
        <f>COUNTIFS('Skill Matrix'!$C:$C,F$1,'Skill Matrix'!$B:$B,$E105)</f>
        <v>0</v>
      </c>
      <c r="G105" s="40">
        <f>COUNTIFS('Skill Matrix'!$C:$C,G$1,'Skill Matrix'!$B:$B,$E105)</f>
        <v>0</v>
      </c>
      <c r="H105" s="40">
        <f>COUNTIFS('Skill Matrix'!$C:$C,H$1,'Skill Matrix'!$B:$B,$E105)</f>
        <v>0</v>
      </c>
      <c r="I105" s="40">
        <f>COUNTIFS('Skill Matrix'!$C:$C,I$1,'Skill Matrix'!$B:$B,$E105)</f>
        <v>0</v>
      </c>
    </row>
    <row r="106" spans="1:9" x14ac:dyDescent="0.25">
      <c r="A106" s="24">
        <v>57</v>
      </c>
      <c r="B106" s="30" t="s">
        <v>140</v>
      </c>
      <c r="C106" s="30" t="s">
        <v>150</v>
      </c>
      <c r="D106" s="30" t="s">
        <v>87</v>
      </c>
      <c r="E106" s="24" t="str">
        <f t="shared" si="6"/>
        <v>Functional-Schooling-Reporting</v>
      </c>
      <c r="F106" s="40">
        <f>COUNTIFS('Skill Matrix'!$C:$C,F$1,'Skill Matrix'!$B:$B,$E106)</f>
        <v>0</v>
      </c>
      <c r="G106" s="40">
        <f>COUNTIFS('Skill Matrix'!$C:$C,G$1,'Skill Matrix'!$B:$B,$E106)</f>
        <v>0</v>
      </c>
      <c r="H106" s="40">
        <f>COUNTIFS('Skill Matrix'!$C:$C,H$1,'Skill Matrix'!$B:$B,$E106)</f>
        <v>0</v>
      </c>
      <c r="I106" s="40">
        <f>COUNTIFS('Skill Matrix'!$C:$C,I$1,'Skill Matrix'!$B:$B,$E106)</f>
        <v>0</v>
      </c>
    </row>
    <row r="107" spans="1:9" x14ac:dyDescent="0.25">
      <c r="A107" s="24">
        <v>58</v>
      </c>
      <c r="B107" s="30" t="s">
        <v>153</v>
      </c>
      <c r="C107" s="30" t="s">
        <v>150</v>
      </c>
      <c r="D107" s="30" t="s">
        <v>87</v>
      </c>
      <c r="E107" s="24" t="str">
        <f t="shared" si="6"/>
        <v>Functional-Schooling-Communication Management</v>
      </c>
      <c r="F107" s="40">
        <f>COUNTIFS('Skill Matrix'!$C:$C,F$1,'Skill Matrix'!$B:$B,$E107)</f>
        <v>0</v>
      </c>
      <c r="G107" s="40">
        <f>COUNTIFS('Skill Matrix'!$C:$C,G$1,'Skill Matrix'!$B:$B,$E107)</f>
        <v>0</v>
      </c>
      <c r="H107" s="40">
        <f>COUNTIFS('Skill Matrix'!$C:$C,H$1,'Skill Matrix'!$B:$B,$E107)</f>
        <v>0</v>
      </c>
      <c r="I107" s="40">
        <f>COUNTIFS('Skill Matrix'!$C:$C,I$1,'Skill Matrix'!$B:$B,$E107)</f>
        <v>0</v>
      </c>
    </row>
    <row r="108" spans="1:9" hidden="1" x14ac:dyDescent="0.25">
      <c r="A108" s="24">
        <v>24</v>
      </c>
      <c r="B108" s="30" t="s">
        <v>115</v>
      </c>
      <c r="C108" s="30" t="s">
        <v>116</v>
      </c>
      <c r="D108" s="30" t="s">
        <v>114</v>
      </c>
      <c r="E108" s="24" t="str">
        <f t="shared" ref="E108:E126" si="7">CONCATENATE(D108,"-",C108,"-",B108)</f>
        <v>Technical-Manual Testing-Test Execution</v>
      </c>
      <c r="F108" s="40">
        <f>COUNTIFS('Skill Matrix'!$C:$C,F$1,'Skill Matrix'!$B:$B,$E108)</f>
        <v>1</v>
      </c>
      <c r="G108" s="40">
        <f>COUNTIFS('Skill Matrix'!$C:$C,G$1,'Skill Matrix'!$B:$B,$E108)</f>
        <v>4</v>
      </c>
      <c r="H108" s="40">
        <f>COUNTIFS('Skill Matrix'!$C:$C,H$1,'Skill Matrix'!$B:$B,$E108)</f>
        <v>10</v>
      </c>
      <c r="I108" s="40">
        <f>COUNTIFS('Skill Matrix'!$C:$C,I$1,'Skill Matrix'!$B:$B,$E108)</f>
        <v>12</v>
      </c>
    </row>
    <row r="109" spans="1:9" hidden="1" x14ac:dyDescent="0.25">
      <c r="A109" s="24">
        <v>25</v>
      </c>
      <c r="B109" s="30" t="s">
        <v>117</v>
      </c>
      <c r="C109" s="30" t="s">
        <v>116</v>
      </c>
      <c r="D109" s="30" t="s">
        <v>114</v>
      </c>
      <c r="E109" s="24" t="str">
        <f t="shared" si="7"/>
        <v>Technical-Manual Testing-Test Design</v>
      </c>
      <c r="F109" s="40">
        <f>COUNTIFS('Skill Matrix'!$C:$C,F$1,'Skill Matrix'!$B:$B,$E109)</f>
        <v>0</v>
      </c>
      <c r="G109" s="40">
        <f>COUNTIFS('Skill Matrix'!$C:$C,G$1,'Skill Matrix'!$B:$B,$E109)</f>
        <v>7</v>
      </c>
      <c r="H109" s="40">
        <f>COUNTIFS('Skill Matrix'!$C:$C,H$1,'Skill Matrix'!$B:$B,$E109)</f>
        <v>10</v>
      </c>
      <c r="I109" s="40">
        <f>COUNTIFS('Skill Matrix'!$C:$C,I$1,'Skill Matrix'!$B:$B,$E109)</f>
        <v>8</v>
      </c>
    </row>
    <row r="110" spans="1:9" hidden="1" x14ac:dyDescent="0.25">
      <c r="A110" s="24">
        <v>26</v>
      </c>
      <c r="B110" s="30" t="s">
        <v>118</v>
      </c>
      <c r="C110" s="30" t="s">
        <v>116</v>
      </c>
      <c r="D110" s="30" t="s">
        <v>87</v>
      </c>
      <c r="E110" s="24" t="str">
        <f t="shared" si="7"/>
        <v>Functional-Manual Testing-Enterprise E2E</v>
      </c>
      <c r="F110" s="40">
        <f>COUNTIFS('Skill Matrix'!$C:$C,F$1,'Skill Matrix'!$B:$B,$E110)</f>
        <v>0</v>
      </c>
      <c r="G110" s="40">
        <f>COUNTIFS('Skill Matrix'!$C:$C,G$1,'Skill Matrix'!$B:$B,$E110)</f>
        <v>2</v>
      </c>
      <c r="H110" s="40">
        <f>COUNTIFS('Skill Matrix'!$C:$C,H$1,'Skill Matrix'!$B:$B,$E110)</f>
        <v>3</v>
      </c>
      <c r="I110" s="40">
        <f>COUNTIFS('Skill Matrix'!$C:$C,I$1,'Skill Matrix'!$B:$B,$E110)</f>
        <v>3</v>
      </c>
    </row>
    <row r="111" spans="1:9" hidden="1" x14ac:dyDescent="0.25">
      <c r="A111" s="24">
        <v>27</v>
      </c>
      <c r="B111" s="30" t="s">
        <v>119</v>
      </c>
      <c r="C111" s="30" t="s">
        <v>116</v>
      </c>
      <c r="D111" s="30" t="s">
        <v>114</v>
      </c>
      <c r="E111" s="24" t="str">
        <f t="shared" si="7"/>
        <v>Technical-Manual Testing-User Acceptance Test</v>
      </c>
      <c r="F111" s="40">
        <f>COUNTIFS('Skill Matrix'!$C:$C,F$1,'Skill Matrix'!$B:$B,$E111)</f>
        <v>0</v>
      </c>
      <c r="G111" s="40">
        <f>COUNTIFS('Skill Matrix'!$C:$C,G$1,'Skill Matrix'!$B:$B,$E111)</f>
        <v>5</v>
      </c>
      <c r="H111" s="40">
        <f>COUNTIFS('Skill Matrix'!$C:$C,H$1,'Skill Matrix'!$B:$B,$E111)</f>
        <v>2</v>
      </c>
      <c r="I111" s="40">
        <f>COUNTIFS('Skill Matrix'!$C:$C,I$1,'Skill Matrix'!$B:$B,$E111)</f>
        <v>2</v>
      </c>
    </row>
    <row r="112" spans="1:9" hidden="1" x14ac:dyDescent="0.25">
      <c r="A112" s="24">
        <v>28</v>
      </c>
      <c r="B112" s="30" t="s">
        <v>120</v>
      </c>
      <c r="C112" s="30" t="s">
        <v>116</v>
      </c>
      <c r="D112" s="30" t="s">
        <v>114</v>
      </c>
      <c r="E112" s="24" t="str">
        <f t="shared" si="7"/>
        <v>Technical-Manual Testing-API Integration</v>
      </c>
      <c r="F112" s="40">
        <f>COUNTIFS('Skill Matrix'!$C:$C,F$1,'Skill Matrix'!$B:$B,$E112)</f>
        <v>0</v>
      </c>
      <c r="G112" s="40">
        <f>COUNTIFS('Skill Matrix'!$C:$C,G$1,'Skill Matrix'!$B:$B,$E112)</f>
        <v>4</v>
      </c>
      <c r="H112" s="40">
        <f>COUNTIFS('Skill Matrix'!$C:$C,H$1,'Skill Matrix'!$B:$B,$E112)</f>
        <v>2</v>
      </c>
      <c r="I112" s="40">
        <f>COUNTIFS('Skill Matrix'!$C:$C,I$1,'Skill Matrix'!$B:$B,$E112)</f>
        <v>2</v>
      </c>
    </row>
    <row r="113" spans="1:9" hidden="1" x14ac:dyDescent="0.25">
      <c r="A113" s="24">
        <v>64</v>
      </c>
      <c r="B113" s="30" t="s">
        <v>158</v>
      </c>
      <c r="C113" s="30" t="s">
        <v>116</v>
      </c>
      <c r="D113" s="30" t="s">
        <v>114</v>
      </c>
      <c r="E113" s="24" t="str">
        <f t="shared" si="7"/>
        <v>Technical-Manual Testing-UI/UX Verification</v>
      </c>
      <c r="F113" s="40">
        <f>COUNTIFS('Skill Matrix'!$C:$C,F$1,'Skill Matrix'!$B:$B,$E113)</f>
        <v>1</v>
      </c>
      <c r="G113" s="40">
        <f>COUNTIFS('Skill Matrix'!$C:$C,G$1,'Skill Matrix'!$B:$B,$E113)</f>
        <v>1</v>
      </c>
      <c r="H113" s="40">
        <f>COUNTIFS('Skill Matrix'!$C:$C,H$1,'Skill Matrix'!$B:$B,$E113)</f>
        <v>0</v>
      </c>
      <c r="I113" s="40">
        <f>COUNTIFS('Skill Matrix'!$C:$C,I$1,'Skill Matrix'!$B:$B,$E113)</f>
        <v>3</v>
      </c>
    </row>
    <row r="114" spans="1:9" hidden="1" x14ac:dyDescent="0.25">
      <c r="A114" s="24">
        <v>65</v>
      </c>
      <c r="B114" s="30" t="s">
        <v>159</v>
      </c>
      <c r="C114" s="30" t="s">
        <v>116</v>
      </c>
      <c r="D114" s="30" t="s">
        <v>114</v>
      </c>
      <c r="E114" s="24" t="str">
        <f t="shared" si="7"/>
        <v>Technical-Manual Testing-Cross Device</v>
      </c>
      <c r="F114" s="40">
        <f>COUNTIFS('Skill Matrix'!$C:$C,F$1,'Skill Matrix'!$B:$B,$E114)</f>
        <v>0</v>
      </c>
      <c r="G114" s="40">
        <f>COUNTIFS('Skill Matrix'!$C:$C,G$1,'Skill Matrix'!$B:$B,$E114)</f>
        <v>0</v>
      </c>
      <c r="H114" s="40">
        <f>COUNTIFS('Skill Matrix'!$C:$C,H$1,'Skill Matrix'!$B:$B,$E114)</f>
        <v>1</v>
      </c>
      <c r="I114" s="40">
        <f>COUNTIFS('Skill Matrix'!$C:$C,I$1,'Skill Matrix'!$B:$B,$E114)</f>
        <v>2</v>
      </c>
    </row>
    <row r="115" spans="1:9" hidden="1" x14ac:dyDescent="0.25">
      <c r="A115" s="24">
        <v>66</v>
      </c>
      <c r="B115" s="30" t="s">
        <v>160</v>
      </c>
      <c r="C115" s="30" t="s">
        <v>116</v>
      </c>
      <c r="D115" s="30" t="s">
        <v>114</v>
      </c>
      <c r="E115" s="24" t="str">
        <f t="shared" si="7"/>
        <v>Technical-Manual Testing-Cross Browser</v>
      </c>
      <c r="F115" s="40">
        <f>COUNTIFS('Skill Matrix'!$C:$C,F$1,'Skill Matrix'!$B:$B,$E115)</f>
        <v>1</v>
      </c>
      <c r="G115" s="40">
        <f>COUNTIFS('Skill Matrix'!$C:$C,G$1,'Skill Matrix'!$B:$B,$E115)</f>
        <v>0</v>
      </c>
      <c r="H115" s="40">
        <f>COUNTIFS('Skill Matrix'!$C:$C,H$1,'Skill Matrix'!$B:$B,$E115)</f>
        <v>1</v>
      </c>
      <c r="I115" s="40">
        <f>COUNTIFS('Skill Matrix'!$C:$C,I$1,'Skill Matrix'!$B:$B,$E115)</f>
        <v>2</v>
      </c>
    </row>
    <row r="116" spans="1:9" hidden="1" x14ac:dyDescent="0.25">
      <c r="A116" s="24">
        <v>63</v>
      </c>
      <c r="B116" s="30" t="s">
        <v>157</v>
      </c>
      <c r="C116" s="30" t="s">
        <v>108</v>
      </c>
      <c r="D116" s="30" t="s">
        <v>114</v>
      </c>
      <c r="E116" s="24" t="str">
        <f t="shared" si="7"/>
        <v>Technical-Integration-SalesForce</v>
      </c>
      <c r="F116" s="40">
        <f>COUNTIFS('Skill Matrix'!$C:$C,F$1,'Skill Matrix'!$B:$B,$E116)</f>
        <v>0</v>
      </c>
      <c r="G116" s="40">
        <f>COUNTIFS('Skill Matrix'!$C:$C,G$1,'Skill Matrix'!$B:$B,$E116)</f>
        <v>0</v>
      </c>
      <c r="H116" s="40">
        <f>COUNTIFS('Skill Matrix'!$C:$C,H$1,'Skill Matrix'!$B:$B,$E116)</f>
        <v>0</v>
      </c>
      <c r="I116" s="40">
        <f>COUNTIFS('Skill Matrix'!$C:$C,I$1,'Skill Matrix'!$B:$B,$E116)</f>
        <v>0</v>
      </c>
    </row>
    <row r="117" spans="1:9" hidden="1" x14ac:dyDescent="0.25">
      <c r="A117" s="24">
        <v>23</v>
      </c>
      <c r="B117" s="30" t="s">
        <v>113</v>
      </c>
      <c r="C117" s="30" t="s">
        <v>272</v>
      </c>
      <c r="D117" s="30" t="s">
        <v>114</v>
      </c>
      <c r="E117" s="24" t="str">
        <f t="shared" si="7"/>
        <v>Technical-E2-Integration-Integration Activity Log</v>
      </c>
      <c r="F117" s="40">
        <f>COUNTIFS('Skill Matrix'!$C:$C,F$1,'Skill Matrix'!$B:$B,$E117)</f>
        <v>0</v>
      </c>
      <c r="G117" s="40">
        <f>COUNTIFS('Skill Matrix'!$C:$C,G$1,'Skill Matrix'!$B:$B,$E117)</f>
        <v>0</v>
      </c>
      <c r="H117" s="40">
        <f>COUNTIFS('Skill Matrix'!$C:$C,H$1,'Skill Matrix'!$B:$B,$E117)</f>
        <v>0</v>
      </c>
      <c r="I117" s="40">
        <f>COUNTIFS('Skill Matrix'!$C:$C,I$1,'Skill Matrix'!$B:$B,$E117)</f>
        <v>0</v>
      </c>
    </row>
    <row r="118" spans="1:9" hidden="1" x14ac:dyDescent="0.25">
      <c r="A118" s="24">
        <v>47</v>
      </c>
      <c r="B118" s="30" t="s">
        <v>142</v>
      </c>
      <c r="C118" s="30" t="s">
        <v>98</v>
      </c>
      <c r="D118" s="30" t="s">
        <v>114</v>
      </c>
      <c r="E118" s="24" t="str">
        <f t="shared" si="7"/>
        <v>Technical-Administration-Job Scheduler</v>
      </c>
      <c r="F118" s="40">
        <f>COUNTIFS('Skill Matrix'!$C:$C,F$1,'Skill Matrix'!$B:$B,$E118)</f>
        <v>0</v>
      </c>
      <c r="G118" s="40">
        <f>COUNTIFS('Skill Matrix'!$C:$C,G$1,'Skill Matrix'!$B:$B,$E118)</f>
        <v>1</v>
      </c>
      <c r="H118" s="40">
        <f>COUNTIFS('Skill Matrix'!$C:$C,H$1,'Skill Matrix'!$B:$B,$E118)</f>
        <v>0</v>
      </c>
      <c r="I118" s="40">
        <f>COUNTIFS('Skill Matrix'!$C:$C,I$1,'Skill Matrix'!$B:$B,$E118)</f>
        <v>1</v>
      </c>
    </row>
    <row r="119" spans="1:9" hidden="1" x14ac:dyDescent="0.25">
      <c r="A119" s="24">
        <v>48</v>
      </c>
      <c r="B119" s="30" t="s">
        <v>143</v>
      </c>
      <c r="C119" s="30" t="s">
        <v>144</v>
      </c>
      <c r="D119" s="30" t="s">
        <v>114</v>
      </c>
      <c r="E119" s="24" t="str">
        <f t="shared" si="7"/>
        <v>Technical-Database Testing-Data Migration</v>
      </c>
      <c r="F119" s="40">
        <f>COUNTIFS('Skill Matrix'!$C:$C,F$1,'Skill Matrix'!$B:$B,$E119)</f>
        <v>0</v>
      </c>
      <c r="G119" s="40">
        <f>COUNTIFS('Skill Matrix'!$C:$C,G$1,'Skill Matrix'!$B:$B,$E119)</f>
        <v>3</v>
      </c>
      <c r="H119" s="40">
        <f>COUNTIFS('Skill Matrix'!$C:$C,H$1,'Skill Matrix'!$B:$B,$E119)</f>
        <v>1</v>
      </c>
      <c r="I119" s="40">
        <f>COUNTIFS('Skill Matrix'!$C:$C,I$1,'Skill Matrix'!$B:$B,$E119)</f>
        <v>0</v>
      </c>
    </row>
    <row r="120" spans="1:9" hidden="1" x14ac:dyDescent="0.25">
      <c r="A120" s="24">
        <v>50</v>
      </c>
      <c r="B120" s="30" t="s">
        <v>146</v>
      </c>
      <c r="C120" s="30" t="s">
        <v>144</v>
      </c>
      <c r="D120" s="30" t="s">
        <v>114</v>
      </c>
      <c r="E120" s="24" t="str">
        <f t="shared" si="7"/>
        <v>Technical-Database Testing-SQL</v>
      </c>
      <c r="F120" s="40">
        <f>COUNTIFS('Skill Matrix'!$C:$C,F$1,'Skill Matrix'!$B:$B,$E120)</f>
        <v>0</v>
      </c>
      <c r="G120" s="40">
        <f>COUNTIFS('Skill Matrix'!$C:$C,G$1,'Skill Matrix'!$B:$B,$E120)</f>
        <v>5</v>
      </c>
      <c r="H120" s="40">
        <f>COUNTIFS('Skill Matrix'!$C:$C,H$1,'Skill Matrix'!$B:$B,$E120)</f>
        <v>2</v>
      </c>
      <c r="I120" s="40">
        <f>COUNTIFS('Skill Matrix'!$C:$C,I$1,'Skill Matrix'!$B:$B,$E120)</f>
        <v>0</v>
      </c>
    </row>
    <row r="121" spans="1:9" hidden="1" x14ac:dyDescent="0.25">
      <c r="A121" s="24">
        <v>34</v>
      </c>
      <c r="B121" s="30" t="s">
        <v>126</v>
      </c>
      <c r="C121" s="30" t="s">
        <v>127</v>
      </c>
      <c r="D121" s="30" t="s">
        <v>114</v>
      </c>
      <c r="E121" s="24" t="str">
        <f t="shared" si="7"/>
        <v>Technical-Automation Testing-Suite Execution</v>
      </c>
      <c r="F121" s="40">
        <f>COUNTIFS('Skill Matrix'!$C:$C,F$1,'Skill Matrix'!$B:$B,$E121)</f>
        <v>0</v>
      </c>
      <c r="G121" s="40">
        <f>COUNTIFS('Skill Matrix'!$C:$C,G$1,'Skill Matrix'!$B:$B,$E121)</f>
        <v>2</v>
      </c>
      <c r="H121" s="40">
        <f>COUNTIFS('Skill Matrix'!$C:$C,H$1,'Skill Matrix'!$B:$B,$E121)</f>
        <v>3</v>
      </c>
      <c r="I121" s="40">
        <f>COUNTIFS('Skill Matrix'!$C:$C,I$1,'Skill Matrix'!$B:$B,$E121)</f>
        <v>1</v>
      </c>
    </row>
    <row r="122" spans="1:9" hidden="1" x14ac:dyDescent="0.25">
      <c r="A122" s="24">
        <v>49</v>
      </c>
      <c r="B122" s="30" t="s">
        <v>145</v>
      </c>
      <c r="C122" s="30" t="s">
        <v>278</v>
      </c>
      <c r="D122" s="30" t="s">
        <v>114</v>
      </c>
      <c r="E122" s="24" t="str">
        <f t="shared" si="7"/>
        <v>Technical-Business Intelligence-QlikView</v>
      </c>
      <c r="F122" s="40">
        <f>COUNTIFS('Skill Matrix'!$C:$C,F$1,'Skill Matrix'!$B:$B,$E122)</f>
        <v>0</v>
      </c>
      <c r="G122" s="40">
        <f>COUNTIFS('Skill Matrix'!$C:$C,G$1,'Skill Matrix'!$B:$B,$E122)</f>
        <v>0</v>
      </c>
      <c r="H122" s="40">
        <f>COUNTIFS('Skill Matrix'!$C:$C,H$1,'Skill Matrix'!$B:$B,$E122)</f>
        <v>0</v>
      </c>
      <c r="I122" s="40">
        <f>COUNTIFS('Skill Matrix'!$C:$C,I$1,'Skill Matrix'!$B:$B,$E122)</f>
        <v>1</v>
      </c>
    </row>
    <row r="123" spans="1:9" hidden="1" x14ac:dyDescent="0.25">
      <c r="B123" s="30" t="s">
        <v>145</v>
      </c>
      <c r="C123" s="30" t="s">
        <v>279</v>
      </c>
      <c r="D123" s="30" t="s">
        <v>87</v>
      </c>
      <c r="E123" s="24" t="str">
        <f t="shared" si="7"/>
        <v>Functional-Extract Level Testing-QlikView</v>
      </c>
    </row>
    <row r="124" spans="1:9" hidden="1" x14ac:dyDescent="0.25">
      <c r="B124" s="30" t="s">
        <v>145</v>
      </c>
      <c r="C124" s="30" t="s">
        <v>280</v>
      </c>
      <c r="D124" s="30" t="s">
        <v>87</v>
      </c>
      <c r="E124" s="24" t="str">
        <f t="shared" si="7"/>
        <v>Functional-Model Level Testing-QlikView</v>
      </c>
    </row>
    <row r="125" spans="1:9" hidden="1" x14ac:dyDescent="0.25">
      <c r="B125" s="30" t="s">
        <v>145</v>
      </c>
      <c r="C125" s="30" t="s">
        <v>281</v>
      </c>
      <c r="D125" s="30" t="s">
        <v>87</v>
      </c>
      <c r="E125" s="24" t="str">
        <f t="shared" si="7"/>
        <v>Functional-Application Level Testing-QlikView</v>
      </c>
    </row>
    <row r="126" spans="1:9" hidden="1" x14ac:dyDescent="0.25">
      <c r="B126" s="30" t="s">
        <v>145</v>
      </c>
      <c r="C126" s="30" t="s">
        <v>282</v>
      </c>
      <c r="D126" s="30" t="s">
        <v>114</v>
      </c>
      <c r="E126" s="24" t="str">
        <f t="shared" si="7"/>
        <v>Technical-SQL, Oracle-QlikView</v>
      </c>
    </row>
  </sheetData>
  <autoFilter ref="A1:I126">
    <filterColumn colId="2">
      <filters>
        <filter val="Schooling"/>
      </filters>
    </filterColumn>
  </autoFilter>
  <conditionalFormatting sqref="F59:I63 F65:I121 F2:I5">
    <cfRule type="cellIs" dxfId="10" priority="11" operator="equal">
      <formula>0</formula>
    </cfRule>
  </conditionalFormatting>
  <conditionalFormatting sqref="F89:I89">
    <cfRule type="cellIs" dxfId="9" priority="10" operator="equal">
      <formula>0</formula>
    </cfRule>
  </conditionalFormatting>
  <conditionalFormatting sqref="F90:I90">
    <cfRule type="cellIs" dxfId="8" priority="9" operator="equal">
      <formula>0</formula>
    </cfRule>
  </conditionalFormatting>
  <conditionalFormatting sqref="F64:I64">
    <cfRule type="cellIs" dxfId="7" priority="8" operator="equal">
      <formula>0</formula>
    </cfRule>
  </conditionalFormatting>
  <conditionalFormatting sqref="F122:I122">
    <cfRule type="cellIs" dxfId="6" priority="7" operator="equal">
      <formula>0</formula>
    </cfRule>
  </conditionalFormatting>
  <conditionalFormatting sqref="F51:I53">
    <cfRule type="cellIs" dxfId="5" priority="6" operator="equal">
      <formula>0</formula>
    </cfRule>
  </conditionalFormatting>
  <conditionalFormatting sqref="F55:I55">
    <cfRule type="cellIs" dxfId="4" priority="5" operator="equal">
      <formula>0</formula>
    </cfRule>
  </conditionalFormatting>
  <conditionalFormatting sqref="F56:I56">
    <cfRule type="cellIs" dxfId="3" priority="4" operator="equal">
      <formula>0</formula>
    </cfRule>
  </conditionalFormatting>
  <conditionalFormatting sqref="F54:I54">
    <cfRule type="cellIs" dxfId="2" priority="3" operator="equal">
      <formula>0</formula>
    </cfRule>
  </conditionalFormatting>
  <conditionalFormatting sqref="F57:I57">
    <cfRule type="cellIs" dxfId="1" priority="2" operator="equal">
      <formula>0</formula>
    </cfRule>
  </conditionalFormatting>
  <conditionalFormatting sqref="F58:I58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90"/>
  <sheetViews>
    <sheetView workbookViewId="0">
      <pane ySplit="1" topLeftCell="A2" activePane="bottomLeft" state="frozen"/>
      <selection pane="bottomLeft" activeCell="B591" sqref="B591"/>
    </sheetView>
  </sheetViews>
  <sheetFormatPr defaultRowHeight="15" x14ac:dyDescent="0.25"/>
  <cols>
    <col min="1" max="1" width="31.28515625" bestFit="1" customWidth="1"/>
    <col min="2" max="2" width="45.7109375" bestFit="1" customWidth="1"/>
    <col min="3" max="3" width="20.7109375" customWidth="1"/>
  </cols>
  <sheetData>
    <row r="1" spans="1:3" x14ac:dyDescent="0.25">
      <c r="A1" s="5" t="s">
        <v>2</v>
      </c>
      <c r="B1" s="6" t="s">
        <v>3</v>
      </c>
      <c r="C1" s="7" t="s">
        <v>4</v>
      </c>
    </row>
    <row r="2" spans="1:3" hidden="1" x14ac:dyDescent="0.25">
      <c r="A2" s="29" t="s">
        <v>28</v>
      </c>
      <c r="B2" s="37" t="s">
        <v>212</v>
      </c>
      <c r="C2" s="38" t="s">
        <v>84</v>
      </c>
    </row>
    <row r="3" spans="1:3" hidden="1" x14ac:dyDescent="0.25">
      <c r="A3" s="34" t="s">
        <v>28</v>
      </c>
      <c r="B3" s="35" t="s">
        <v>213</v>
      </c>
      <c r="C3" s="36" t="s">
        <v>82</v>
      </c>
    </row>
    <row r="4" spans="1:3" hidden="1" x14ac:dyDescent="0.25">
      <c r="A4" s="29" t="s">
        <v>28</v>
      </c>
      <c r="B4" s="37" t="s">
        <v>214</v>
      </c>
      <c r="C4" s="38" t="s">
        <v>84</v>
      </c>
    </row>
    <row r="5" spans="1:3" hidden="1" x14ac:dyDescent="0.25">
      <c r="A5" s="34" t="s">
        <v>28</v>
      </c>
      <c r="B5" s="35" t="s">
        <v>215</v>
      </c>
      <c r="C5" s="36" t="s">
        <v>84</v>
      </c>
    </row>
    <row r="6" spans="1:3" hidden="1" x14ac:dyDescent="0.25">
      <c r="A6" s="29" t="s">
        <v>28</v>
      </c>
      <c r="B6" s="37" t="s">
        <v>216</v>
      </c>
      <c r="C6" s="38" t="s">
        <v>84</v>
      </c>
    </row>
    <row r="7" spans="1:3" hidden="1" x14ac:dyDescent="0.25">
      <c r="A7" s="34" t="s">
        <v>28</v>
      </c>
      <c r="B7" s="35" t="s">
        <v>217</v>
      </c>
      <c r="C7" s="36" t="s">
        <v>83</v>
      </c>
    </row>
    <row r="8" spans="1:3" hidden="1" x14ac:dyDescent="0.25">
      <c r="A8" s="29" t="s">
        <v>28</v>
      </c>
      <c r="B8" s="37" t="s">
        <v>218</v>
      </c>
      <c r="C8" s="38" t="s">
        <v>83</v>
      </c>
    </row>
    <row r="9" spans="1:3" hidden="1" x14ac:dyDescent="0.25">
      <c r="A9" s="34" t="s">
        <v>28</v>
      </c>
      <c r="B9" s="35" t="s">
        <v>219</v>
      </c>
      <c r="C9" s="36" t="s">
        <v>83</v>
      </c>
    </row>
    <row r="10" spans="1:3" hidden="1" x14ac:dyDescent="0.25">
      <c r="A10" s="29" t="s">
        <v>28</v>
      </c>
      <c r="B10" s="37" t="s">
        <v>220</v>
      </c>
      <c r="C10" s="38" t="s">
        <v>83</v>
      </c>
    </row>
    <row r="11" spans="1:3" hidden="1" x14ac:dyDescent="0.25">
      <c r="A11" s="34" t="s">
        <v>28</v>
      </c>
      <c r="B11" s="35" t="s">
        <v>221</v>
      </c>
      <c r="C11" s="36" t="s">
        <v>83</v>
      </c>
    </row>
    <row r="12" spans="1:3" hidden="1" x14ac:dyDescent="0.25">
      <c r="A12" s="29" t="s">
        <v>28</v>
      </c>
      <c r="B12" s="37" t="s">
        <v>222</v>
      </c>
      <c r="C12" s="38" t="s">
        <v>81</v>
      </c>
    </row>
    <row r="13" spans="1:3" hidden="1" x14ac:dyDescent="0.25">
      <c r="A13" s="34" t="s">
        <v>28</v>
      </c>
      <c r="B13" s="35" t="s">
        <v>223</v>
      </c>
      <c r="C13" s="36" t="s">
        <v>83</v>
      </c>
    </row>
    <row r="14" spans="1:3" hidden="1" x14ac:dyDescent="0.25">
      <c r="A14" s="29" t="s">
        <v>28</v>
      </c>
      <c r="B14" s="37" t="s">
        <v>224</v>
      </c>
      <c r="C14" s="38" t="s">
        <v>83</v>
      </c>
    </row>
    <row r="15" spans="1:3" hidden="1" x14ac:dyDescent="0.25">
      <c r="A15" s="34" t="s">
        <v>28</v>
      </c>
      <c r="B15" s="35" t="s">
        <v>225</v>
      </c>
      <c r="C15" s="36" t="s">
        <v>82</v>
      </c>
    </row>
    <row r="16" spans="1:3" hidden="1" x14ac:dyDescent="0.25">
      <c r="A16" s="29" t="s">
        <v>28</v>
      </c>
      <c r="B16" s="37" t="s">
        <v>226</v>
      </c>
      <c r="C16" s="38" t="s">
        <v>82</v>
      </c>
    </row>
    <row r="17" spans="1:3" hidden="1" x14ac:dyDescent="0.25">
      <c r="A17" s="34" t="s">
        <v>28</v>
      </c>
      <c r="B17" s="35" t="s">
        <v>227</v>
      </c>
      <c r="C17" s="36" t="s">
        <v>81</v>
      </c>
    </row>
    <row r="18" spans="1:3" hidden="1" x14ac:dyDescent="0.25">
      <c r="A18" s="29" t="s">
        <v>28</v>
      </c>
      <c r="B18" s="37" t="s">
        <v>228</v>
      </c>
      <c r="C18" s="38" t="s">
        <v>81</v>
      </c>
    </row>
    <row r="19" spans="1:3" hidden="1" x14ac:dyDescent="0.25">
      <c r="A19" s="34" t="s">
        <v>28</v>
      </c>
      <c r="B19" s="35" t="s">
        <v>229</v>
      </c>
      <c r="C19" s="36" t="s">
        <v>81</v>
      </c>
    </row>
    <row r="20" spans="1:3" hidden="1" x14ac:dyDescent="0.25">
      <c r="A20" s="29" t="s">
        <v>28</v>
      </c>
      <c r="B20" s="37" t="s">
        <v>230</v>
      </c>
      <c r="C20" s="38" t="s">
        <v>82</v>
      </c>
    </row>
    <row r="21" spans="1:3" hidden="1" x14ac:dyDescent="0.25">
      <c r="A21" s="34" t="s">
        <v>28</v>
      </c>
      <c r="B21" s="35" t="s">
        <v>231</v>
      </c>
      <c r="C21" s="36" t="s">
        <v>82</v>
      </c>
    </row>
    <row r="22" spans="1:3" hidden="1" x14ac:dyDescent="0.25">
      <c r="A22" s="29" t="s">
        <v>28</v>
      </c>
      <c r="B22" s="37" t="s">
        <v>232</v>
      </c>
      <c r="C22" s="38" t="s">
        <v>82</v>
      </c>
    </row>
    <row r="23" spans="1:3" hidden="1" x14ac:dyDescent="0.25">
      <c r="A23" s="34" t="s">
        <v>28</v>
      </c>
      <c r="B23" s="35" t="s">
        <v>233</v>
      </c>
      <c r="C23" s="36" t="s">
        <v>82</v>
      </c>
    </row>
    <row r="24" spans="1:3" hidden="1" x14ac:dyDescent="0.25">
      <c r="A24" s="29" t="s">
        <v>28</v>
      </c>
      <c r="B24" s="37" t="s">
        <v>234</v>
      </c>
      <c r="C24" s="38" t="s">
        <v>83</v>
      </c>
    </row>
    <row r="25" spans="1:3" hidden="1" x14ac:dyDescent="0.25">
      <c r="A25" s="34" t="s">
        <v>28</v>
      </c>
      <c r="B25" s="35" t="s">
        <v>16</v>
      </c>
      <c r="C25" s="36" t="s">
        <v>84</v>
      </c>
    </row>
    <row r="26" spans="1:3" hidden="1" x14ac:dyDescent="0.25">
      <c r="A26" s="29" t="s">
        <v>28</v>
      </c>
      <c r="B26" s="37" t="s">
        <v>7</v>
      </c>
      <c r="C26" s="38" t="s">
        <v>83</v>
      </c>
    </row>
    <row r="27" spans="1:3" hidden="1" x14ac:dyDescent="0.25">
      <c r="A27" s="34" t="s">
        <v>49</v>
      </c>
      <c r="B27" s="35" t="s">
        <v>212</v>
      </c>
      <c r="C27" s="36" t="s">
        <v>82</v>
      </c>
    </row>
    <row r="28" spans="1:3" hidden="1" x14ac:dyDescent="0.25">
      <c r="A28" s="29" t="s">
        <v>49</v>
      </c>
      <c r="B28" s="37" t="s">
        <v>213</v>
      </c>
      <c r="C28" s="38" t="s">
        <v>82</v>
      </c>
    </row>
    <row r="29" spans="1:3" hidden="1" x14ac:dyDescent="0.25">
      <c r="A29" s="34" t="s">
        <v>49</v>
      </c>
      <c r="B29" s="35" t="s">
        <v>214</v>
      </c>
      <c r="C29" s="36" t="s">
        <v>82</v>
      </c>
    </row>
    <row r="30" spans="1:3" hidden="1" x14ac:dyDescent="0.25">
      <c r="A30" s="29" t="s">
        <v>49</v>
      </c>
      <c r="B30" s="37" t="s">
        <v>215</v>
      </c>
      <c r="C30" s="38" t="s">
        <v>82</v>
      </c>
    </row>
    <row r="31" spans="1:3" hidden="1" x14ac:dyDescent="0.25">
      <c r="A31" s="34" t="s">
        <v>49</v>
      </c>
      <c r="B31" s="35" t="s">
        <v>216</v>
      </c>
      <c r="C31" s="36" t="s">
        <v>82</v>
      </c>
    </row>
    <row r="32" spans="1:3" hidden="1" x14ac:dyDescent="0.25">
      <c r="A32" s="29" t="s">
        <v>49</v>
      </c>
      <c r="B32" s="37" t="s">
        <v>217</v>
      </c>
      <c r="C32" s="38" t="s">
        <v>81</v>
      </c>
    </row>
    <row r="33" spans="1:3" hidden="1" x14ac:dyDescent="0.25">
      <c r="A33" s="34" t="s">
        <v>49</v>
      </c>
      <c r="B33" s="35" t="s">
        <v>218</v>
      </c>
      <c r="C33" s="36" t="s">
        <v>81</v>
      </c>
    </row>
    <row r="34" spans="1:3" hidden="1" x14ac:dyDescent="0.25">
      <c r="A34" s="29" t="s">
        <v>49</v>
      </c>
      <c r="B34" s="37" t="s">
        <v>221</v>
      </c>
      <c r="C34" s="38" t="s">
        <v>81</v>
      </c>
    </row>
    <row r="35" spans="1:3" hidden="1" x14ac:dyDescent="0.25">
      <c r="A35" s="34" t="s">
        <v>49</v>
      </c>
      <c r="B35" s="35" t="s">
        <v>233</v>
      </c>
      <c r="C35" s="36" t="s">
        <v>81</v>
      </c>
    </row>
    <row r="36" spans="1:3" hidden="1" x14ac:dyDescent="0.25">
      <c r="A36" s="29" t="s">
        <v>49</v>
      </c>
      <c r="B36" s="37" t="s">
        <v>16</v>
      </c>
      <c r="C36" s="38" t="s">
        <v>82</v>
      </c>
    </row>
    <row r="37" spans="1:3" hidden="1" x14ac:dyDescent="0.25">
      <c r="A37" s="34" t="s">
        <v>49</v>
      </c>
      <c r="B37" s="35" t="s">
        <v>7</v>
      </c>
      <c r="C37" s="36" t="s">
        <v>82</v>
      </c>
    </row>
    <row r="38" spans="1:3" hidden="1" x14ac:dyDescent="0.25">
      <c r="A38" s="29" t="s">
        <v>48</v>
      </c>
      <c r="B38" s="37" t="s">
        <v>212</v>
      </c>
      <c r="C38" s="38" t="s">
        <v>82</v>
      </c>
    </row>
    <row r="39" spans="1:3" hidden="1" x14ac:dyDescent="0.25">
      <c r="A39" s="34" t="s">
        <v>48</v>
      </c>
      <c r="B39" s="35" t="s">
        <v>213</v>
      </c>
      <c r="C39" s="36" t="s">
        <v>81</v>
      </c>
    </row>
    <row r="40" spans="1:3" hidden="1" x14ac:dyDescent="0.25">
      <c r="A40" s="29" t="s">
        <v>48</v>
      </c>
      <c r="B40" s="37" t="s">
        <v>214</v>
      </c>
      <c r="C40" s="38" t="s">
        <v>82</v>
      </c>
    </row>
    <row r="41" spans="1:3" hidden="1" x14ac:dyDescent="0.25">
      <c r="A41" s="34" t="s">
        <v>48</v>
      </c>
      <c r="B41" s="35" t="s">
        <v>215</v>
      </c>
      <c r="C41" s="36" t="s">
        <v>82</v>
      </c>
    </row>
    <row r="42" spans="1:3" hidden="1" x14ac:dyDescent="0.25">
      <c r="A42" s="29" t="s">
        <v>48</v>
      </c>
      <c r="B42" s="37" t="s">
        <v>216</v>
      </c>
      <c r="C42" s="38" t="s">
        <v>81</v>
      </c>
    </row>
    <row r="43" spans="1:3" hidden="1" x14ac:dyDescent="0.25">
      <c r="A43" s="34" t="s">
        <v>48</v>
      </c>
      <c r="B43" s="35" t="s">
        <v>217</v>
      </c>
      <c r="C43" s="36" t="s">
        <v>81</v>
      </c>
    </row>
    <row r="44" spans="1:3" hidden="1" x14ac:dyDescent="0.25">
      <c r="A44" s="29" t="s">
        <v>48</v>
      </c>
      <c r="B44" s="37" t="s">
        <v>223</v>
      </c>
      <c r="C44" s="38" t="s">
        <v>81</v>
      </c>
    </row>
    <row r="45" spans="1:3" hidden="1" x14ac:dyDescent="0.25">
      <c r="A45" s="34" t="s">
        <v>48</v>
      </c>
      <c r="B45" s="35" t="s">
        <v>224</v>
      </c>
      <c r="C45" s="36" t="s">
        <v>81</v>
      </c>
    </row>
    <row r="46" spans="1:3" hidden="1" x14ac:dyDescent="0.25">
      <c r="A46" s="29" t="s">
        <v>48</v>
      </c>
      <c r="B46" s="37" t="s">
        <v>231</v>
      </c>
      <c r="C46" s="38" t="s">
        <v>81</v>
      </c>
    </row>
    <row r="47" spans="1:3" hidden="1" x14ac:dyDescent="0.25">
      <c r="A47" s="34" t="s">
        <v>48</v>
      </c>
      <c r="B47" s="35" t="s">
        <v>16</v>
      </c>
      <c r="C47" s="36" t="s">
        <v>82</v>
      </c>
    </row>
    <row r="48" spans="1:3" hidden="1" x14ac:dyDescent="0.25">
      <c r="A48" s="29" t="s">
        <v>48</v>
      </c>
      <c r="B48" s="37" t="s">
        <v>7</v>
      </c>
      <c r="C48" s="38" t="s">
        <v>82</v>
      </c>
    </row>
    <row r="49" spans="1:3" hidden="1" x14ac:dyDescent="0.25">
      <c r="A49" s="34" t="s">
        <v>76</v>
      </c>
      <c r="B49" s="35" t="s">
        <v>212</v>
      </c>
      <c r="C49" s="36" t="s">
        <v>81</v>
      </c>
    </row>
    <row r="50" spans="1:3" hidden="1" x14ac:dyDescent="0.25">
      <c r="A50" s="29" t="s">
        <v>76</v>
      </c>
      <c r="B50" s="37" t="s">
        <v>213</v>
      </c>
      <c r="C50" s="38" t="s">
        <v>81</v>
      </c>
    </row>
    <row r="51" spans="1:3" hidden="1" x14ac:dyDescent="0.25">
      <c r="A51" s="34" t="s">
        <v>76</v>
      </c>
      <c r="B51" s="35" t="s">
        <v>214</v>
      </c>
      <c r="C51" s="36" t="s">
        <v>82</v>
      </c>
    </row>
    <row r="52" spans="1:3" hidden="1" x14ac:dyDescent="0.25">
      <c r="A52" s="29" t="s">
        <v>76</v>
      </c>
      <c r="B52" s="37" t="s">
        <v>215</v>
      </c>
      <c r="C52" s="38" t="s">
        <v>82</v>
      </c>
    </row>
    <row r="53" spans="1:3" hidden="1" x14ac:dyDescent="0.25">
      <c r="A53" s="34" t="s">
        <v>76</v>
      </c>
      <c r="B53" s="35" t="s">
        <v>216</v>
      </c>
      <c r="C53" s="36" t="s">
        <v>82</v>
      </c>
    </row>
    <row r="54" spans="1:3" hidden="1" x14ac:dyDescent="0.25">
      <c r="A54" s="29" t="s">
        <v>76</v>
      </c>
      <c r="B54" s="37" t="s">
        <v>217</v>
      </c>
      <c r="C54" s="38" t="s">
        <v>82</v>
      </c>
    </row>
    <row r="55" spans="1:3" hidden="1" x14ac:dyDescent="0.25">
      <c r="A55" s="34" t="s">
        <v>76</v>
      </c>
      <c r="B55" s="35" t="s">
        <v>218</v>
      </c>
      <c r="C55" s="36" t="s">
        <v>82</v>
      </c>
    </row>
    <row r="56" spans="1:3" hidden="1" x14ac:dyDescent="0.25">
      <c r="A56" s="29" t="s">
        <v>76</v>
      </c>
      <c r="B56" s="37" t="s">
        <v>219</v>
      </c>
      <c r="C56" s="38" t="s">
        <v>82</v>
      </c>
    </row>
    <row r="57" spans="1:3" hidden="1" x14ac:dyDescent="0.25">
      <c r="A57" s="34" t="s">
        <v>76</v>
      </c>
      <c r="B57" s="35" t="s">
        <v>223</v>
      </c>
      <c r="C57" s="36" t="s">
        <v>81</v>
      </c>
    </row>
    <row r="58" spans="1:3" hidden="1" x14ac:dyDescent="0.25">
      <c r="A58" s="29" t="s">
        <v>76</v>
      </c>
      <c r="B58" s="37" t="s">
        <v>224</v>
      </c>
      <c r="C58" s="38" t="s">
        <v>81</v>
      </c>
    </row>
    <row r="59" spans="1:3" hidden="1" x14ac:dyDescent="0.25">
      <c r="A59" s="34" t="s">
        <v>76</v>
      </c>
      <c r="B59" s="35" t="s">
        <v>16</v>
      </c>
      <c r="C59" s="36" t="s">
        <v>81</v>
      </c>
    </row>
    <row r="60" spans="1:3" hidden="1" x14ac:dyDescent="0.25">
      <c r="A60" s="29" t="s">
        <v>33</v>
      </c>
      <c r="B60" s="37" t="s">
        <v>212</v>
      </c>
      <c r="C60" s="38" t="s">
        <v>83</v>
      </c>
    </row>
    <row r="61" spans="1:3" hidden="1" x14ac:dyDescent="0.25">
      <c r="A61" s="34" t="s">
        <v>33</v>
      </c>
      <c r="B61" s="35" t="s">
        <v>213</v>
      </c>
      <c r="C61" s="36" t="s">
        <v>81</v>
      </c>
    </row>
    <row r="62" spans="1:3" hidden="1" x14ac:dyDescent="0.25">
      <c r="A62" s="29" t="s">
        <v>33</v>
      </c>
      <c r="B62" s="37" t="s">
        <v>214</v>
      </c>
      <c r="C62" s="38" t="s">
        <v>84</v>
      </c>
    </row>
    <row r="63" spans="1:3" hidden="1" x14ac:dyDescent="0.25">
      <c r="A63" s="34" t="s">
        <v>33</v>
      </c>
      <c r="B63" s="35" t="s">
        <v>215</v>
      </c>
      <c r="C63" s="36" t="s">
        <v>84</v>
      </c>
    </row>
    <row r="64" spans="1:3" hidden="1" x14ac:dyDescent="0.25">
      <c r="A64" s="29" t="s">
        <v>33</v>
      </c>
      <c r="B64" s="37" t="s">
        <v>216</v>
      </c>
      <c r="C64" s="38" t="s">
        <v>84</v>
      </c>
    </row>
    <row r="65" spans="1:3" hidden="1" x14ac:dyDescent="0.25">
      <c r="A65" s="34" t="s">
        <v>33</v>
      </c>
      <c r="B65" s="35" t="s">
        <v>217</v>
      </c>
      <c r="C65" s="36" t="s">
        <v>83</v>
      </c>
    </row>
    <row r="66" spans="1:3" hidden="1" x14ac:dyDescent="0.25">
      <c r="A66" s="29" t="s">
        <v>33</v>
      </c>
      <c r="B66" s="37" t="s">
        <v>218</v>
      </c>
      <c r="C66" s="38" t="s">
        <v>83</v>
      </c>
    </row>
    <row r="67" spans="1:3" hidden="1" x14ac:dyDescent="0.25">
      <c r="A67" s="34" t="s">
        <v>33</v>
      </c>
      <c r="B67" s="35" t="s">
        <v>219</v>
      </c>
      <c r="C67" s="36" t="s">
        <v>83</v>
      </c>
    </row>
    <row r="68" spans="1:3" hidden="1" x14ac:dyDescent="0.25">
      <c r="A68" s="29" t="s">
        <v>33</v>
      </c>
      <c r="B68" s="37" t="s">
        <v>220</v>
      </c>
      <c r="C68" s="38" t="s">
        <v>82</v>
      </c>
    </row>
    <row r="69" spans="1:3" hidden="1" x14ac:dyDescent="0.25">
      <c r="A69" s="34" t="s">
        <v>33</v>
      </c>
      <c r="B69" s="35" t="s">
        <v>221</v>
      </c>
      <c r="C69" s="36" t="s">
        <v>83</v>
      </c>
    </row>
    <row r="70" spans="1:3" hidden="1" x14ac:dyDescent="0.25">
      <c r="A70" s="29" t="s">
        <v>33</v>
      </c>
      <c r="B70" s="37" t="s">
        <v>222</v>
      </c>
      <c r="C70" s="38" t="s">
        <v>82</v>
      </c>
    </row>
    <row r="71" spans="1:3" hidden="1" x14ac:dyDescent="0.25">
      <c r="A71" s="34" t="s">
        <v>33</v>
      </c>
      <c r="B71" s="35" t="s">
        <v>223</v>
      </c>
      <c r="C71" s="36" t="s">
        <v>83</v>
      </c>
    </row>
    <row r="72" spans="1:3" hidden="1" x14ac:dyDescent="0.25">
      <c r="A72" s="29" t="s">
        <v>33</v>
      </c>
      <c r="B72" s="37" t="s">
        <v>224</v>
      </c>
      <c r="C72" s="38" t="s">
        <v>83</v>
      </c>
    </row>
    <row r="73" spans="1:3" hidden="1" x14ac:dyDescent="0.25">
      <c r="A73" s="34" t="s">
        <v>33</v>
      </c>
      <c r="B73" s="35" t="s">
        <v>225</v>
      </c>
      <c r="C73" s="36" t="s">
        <v>83</v>
      </c>
    </row>
    <row r="74" spans="1:3" hidden="1" x14ac:dyDescent="0.25">
      <c r="A74" s="29" t="s">
        <v>33</v>
      </c>
      <c r="B74" s="37" t="s">
        <v>226</v>
      </c>
      <c r="C74" s="38" t="s">
        <v>83</v>
      </c>
    </row>
    <row r="75" spans="1:3" hidden="1" x14ac:dyDescent="0.25">
      <c r="A75" s="34" t="s">
        <v>33</v>
      </c>
      <c r="B75" s="35" t="s">
        <v>227</v>
      </c>
      <c r="C75" s="36" t="s">
        <v>83</v>
      </c>
    </row>
    <row r="76" spans="1:3" hidden="1" x14ac:dyDescent="0.25">
      <c r="A76" s="29" t="s">
        <v>33</v>
      </c>
      <c r="B76" s="37" t="s">
        <v>230</v>
      </c>
      <c r="C76" s="38" t="s">
        <v>83</v>
      </c>
    </row>
    <row r="77" spans="1:3" hidden="1" x14ac:dyDescent="0.25">
      <c r="A77" s="34" t="s">
        <v>33</v>
      </c>
      <c r="B77" s="35" t="s">
        <v>231</v>
      </c>
      <c r="C77" s="36" t="s">
        <v>83</v>
      </c>
    </row>
    <row r="78" spans="1:3" hidden="1" x14ac:dyDescent="0.25">
      <c r="A78" s="29" t="s">
        <v>33</v>
      </c>
      <c r="B78" s="37" t="s">
        <v>233</v>
      </c>
      <c r="C78" s="38" t="s">
        <v>83</v>
      </c>
    </row>
    <row r="79" spans="1:3" hidden="1" x14ac:dyDescent="0.25">
      <c r="A79" s="34" t="s">
        <v>33</v>
      </c>
      <c r="B79" s="35" t="s">
        <v>234</v>
      </c>
      <c r="C79" s="36" t="s">
        <v>83</v>
      </c>
    </row>
    <row r="80" spans="1:3" hidden="1" x14ac:dyDescent="0.25">
      <c r="A80" s="29" t="s">
        <v>33</v>
      </c>
      <c r="B80" s="37" t="s">
        <v>16</v>
      </c>
      <c r="C80" s="38" t="s">
        <v>83</v>
      </c>
    </row>
    <row r="81" spans="1:3" hidden="1" x14ac:dyDescent="0.25">
      <c r="A81" s="34" t="s">
        <v>33</v>
      </c>
      <c r="B81" s="35" t="s">
        <v>7</v>
      </c>
      <c r="C81" s="36" t="s">
        <v>83</v>
      </c>
    </row>
    <row r="82" spans="1:3" hidden="1" x14ac:dyDescent="0.25">
      <c r="A82" s="29" t="s">
        <v>46</v>
      </c>
      <c r="B82" s="37" t="s">
        <v>212</v>
      </c>
      <c r="C82" s="38" t="s">
        <v>83</v>
      </c>
    </row>
    <row r="83" spans="1:3" hidden="1" x14ac:dyDescent="0.25">
      <c r="A83" s="34" t="s">
        <v>46</v>
      </c>
      <c r="B83" s="35" t="s">
        <v>213</v>
      </c>
      <c r="C83" s="36" t="s">
        <v>82</v>
      </c>
    </row>
    <row r="84" spans="1:3" hidden="1" x14ac:dyDescent="0.25">
      <c r="A84" s="29" t="s">
        <v>46</v>
      </c>
      <c r="B84" s="37" t="s">
        <v>214</v>
      </c>
      <c r="C84" s="38" t="s">
        <v>84</v>
      </c>
    </row>
    <row r="85" spans="1:3" hidden="1" x14ac:dyDescent="0.25">
      <c r="A85" s="34" t="s">
        <v>46</v>
      </c>
      <c r="B85" s="35" t="s">
        <v>215</v>
      </c>
      <c r="C85" s="36" t="s">
        <v>84</v>
      </c>
    </row>
    <row r="86" spans="1:3" hidden="1" x14ac:dyDescent="0.25">
      <c r="A86" s="29" t="s">
        <v>46</v>
      </c>
      <c r="B86" s="37" t="s">
        <v>216</v>
      </c>
      <c r="C86" s="38" t="s">
        <v>84</v>
      </c>
    </row>
    <row r="87" spans="1:3" hidden="1" x14ac:dyDescent="0.25">
      <c r="A87" s="34" t="s">
        <v>46</v>
      </c>
      <c r="B87" s="35" t="s">
        <v>217</v>
      </c>
      <c r="C87" s="36" t="s">
        <v>83</v>
      </c>
    </row>
    <row r="88" spans="1:3" hidden="1" x14ac:dyDescent="0.25">
      <c r="A88" s="29" t="s">
        <v>46</v>
      </c>
      <c r="B88" s="37" t="s">
        <v>218</v>
      </c>
      <c r="C88" s="38" t="s">
        <v>83</v>
      </c>
    </row>
    <row r="89" spans="1:3" hidden="1" x14ac:dyDescent="0.25">
      <c r="A89" s="34" t="s">
        <v>46</v>
      </c>
      <c r="B89" s="35" t="s">
        <v>219</v>
      </c>
      <c r="C89" s="36" t="s">
        <v>82</v>
      </c>
    </row>
    <row r="90" spans="1:3" hidden="1" x14ac:dyDescent="0.25">
      <c r="A90" s="29" t="s">
        <v>46</v>
      </c>
      <c r="B90" s="37" t="s">
        <v>220</v>
      </c>
      <c r="C90" s="38" t="s">
        <v>83</v>
      </c>
    </row>
    <row r="91" spans="1:3" hidden="1" x14ac:dyDescent="0.25">
      <c r="A91" s="34" t="s">
        <v>46</v>
      </c>
      <c r="B91" s="35" t="s">
        <v>221</v>
      </c>
      <c r="C91" s="36" t="s">
        <v>81</v>
      </c>
    </row>
    <row r="92" spans="1:3" hidden="1" x14ac:dyDescent="0.25">
      <c r="A92" s="29" t="s">
        <v>46</v>
      </c>
      <c r="B92" s="37" t="s">
        <v>223</v>
      </c>
      <c r="C92" s="38" t="s">
        <v>83</v>
      </c>
    </row>
    <row r="93" spans="1:3" hidden="1" x14ac:dyDescent="0.25">
      <c r="A93" s="34" t="s">
        <v>46</v>
      </c>
      <c r="B93" s="35" t="s">
        <v>224</v>
      </c>
      <c r="C93" s="36" t="s">
        <v>83</v>
      </c>
    </row>
    <row r="94" spans="1:3" hidden="1" x14ac:dyDescent="0.25">
      <c r="A94" s="29" t="s">
        <v>46</v>
      </c>
      <c r="B94" s="37" t="s">
        <v>225</v>
      </c>
      <c r="C94" s="38" t="s">
        <v>82</v>
      </c>
    </row>
    <row r="95" spans="1:3" hidden="1" x14ac:dyDescent="0.25">
      <c r="A95" s="34" t="s">
        <v>46</v>
      </c>
      <c r="B95" s="35" t="s">
        <v>226</v>
      </c>
      <c r="C95" s="36" t="s">
        <v>82</v>
      </c>
    </row>
    <row r="96" spans="1:3" hidden="1" x14ac:dyDescent="0.25">
      <c r="A96" s="29" t="s">
        <v>46</v>
      </c>
      <c r="B96" s="37" t="s">
        <v>227</v>
      </c>
      <c r="C96" s="38" t="s">
        <v>82</v>
      </c>
    </row>
    <row r="97" spans="1:3" hidden="1" x14ac:dyDescent="0.25">
      <c r="A97" s="34" t="s">
        <v>46</v>
      </c>
      <c r="B97" s="35" t="s">
        <v>230</v>
      </c>
      <c r="C97" s="36" t="s">
        <v>83</v>
      </c>
    </row>
    <row r="98" spans="1:3" hidden="1" x14ac:dyDescent="0.25">
      <c r="A98" s="29" t="s">
        <v>46</v>
      </c>
      <c r="B98" s="37" t="s">
        <v>231</v>
      </c>
      <c r="C98" s="38" t="s">
        <v>82</v>
      </c>
    </row>
    <row r="99" spans="1:3" hidden="1" x14ac:dyDescent="0.25">
      <c r="A99" s="34" t="s">
        <v>46</v>
      </c>
      <c r="B99" s="35" t="s">
        <v>232</v>
      </c>
      <c r="C99" s="36" t="s">
        <v>82</v>
      </c>
    </row>
    <row r="100" spans="1:3" hidden="1" x14ac:dyDescent="0.25">
      <c r="A100" s="29" t="s">
        <v>46</v>
      </c>
      <c r="B100" s="37" t="s">
        <v>234</v>
      </c>
      <c r="C100" s="38" t="s">
        <v>82</v>
      </c>
    </row>
    <row r="101" spans="1:3" hidden="1" x14ac:dyDescent="0.25">
      <c r="A101" s="34" t="s">
        <v>46</v>
      </c>
      <c r="B101" s="35" t="s">
        <v>16</v>
      </c>
      <c r="C101" s="36" t="s">
        <v>84</v>
      </c>
    </row>
    <row r="102" spans="1:3" hidden="1" x14ac:dyDescent="0.25">
      <c r="A102" s="29" t="s">
        <v>46</v>
      </c>
      <c r="B102" s="37" t="s">
        <v>7</v>
      </c>
      <c r="C102" s="38" t="s">
        <v>83</v>
      </c>
    </row>
    <row r="103" spans="1:3" hidden="1" x14ac:dyDescent="0.25">
      <c r="A103" s="34" t="s">
        <v>29</v>
      </c>
      <c r="B103" s="35" t="s">
        <v>212</v>
      </c>
      <c r="C103" s="36" t="s">
        <v>84</v>
      </c>
    </row>
    <row r="104" spans="1:3" hidden="1" x14ac:dyDescent="0.25">
      <c r="A104" s="29" t="s">
        <v>29</v>
      </c>
      <c r="B104" s="37" t="s">
        <v>213</v>
      </c>
      <c r="C104" s="38" t="s">
        <v>82</v>
      </c>
    </row>
    <row r="105" spans="1:3" hidden="1" x14ac:dyDescent="0.25">
      <c r="A105" s="34" t="s">
        <v>29</v>
      </c>
      <c r="B105" s="35" t="s">
        <v>214</v>
      </c>
      <c r="C105" s="36" t="s">
        <v>84</v>
      </c>
    </row>
    <row r="106" spans="1:3" hidden="1" x14ac:dyDescent="0.25">
      <c r="A106" s="29" t="s">
        <v>29</v>
      </c>
      <c r="B106" s="37" t="s">
        <v>215</v>
      </c>
      <c r="C106" s="38" t="s">
        <v>84</v>
      </c>
    </row>
    <row r="107" spans="1:3" hidden="1" x14ac:dyDescent="0.25">
      <c r="A107" s="34" t="s">
        <v>29</v>
      </c>
      <c r="B107" s="35" t="s">
        <v>216</v>
      </c>
      <c r="C107" s="36" t="s">
        <v>82</v>
      </c>
    </row>
    <row r="108" spans="1:3" hidden="1" x14ac:dyDescent="0.25">
      <c r="A108" s="29" t="s">
        <v>29</v>
      </c>
      <c r="B108" s="37" t="s">
        <v>217</v>
      </c>
      <c r="C108" s="38" t="s">
        <v>83</v>
      </c>
    </row>
    <row r="109" spans="1:3" hidden="1" x14ac:dyDescent="0.25">
      <c r="A109" s="34" t="s">
        <v>29</v>
      </c>
      <c r="B109" s="35" t="s">
        <v>218</v>
      </c>
      <c r="C109" s="36" t="s">
        <v>83</v>
      </c>
    </row>
    <row r="110" spans="1:3" hidden="1" x14ac:dyDescent="0.25">
      <c r="A110" s="29" t="s">
        <v>29</v>
      </c>
      <c r="B110" s="37" t="s">
        <v>219</v>
      </c>
      <c r="C110" s="38" t="s">
        <v>83</v>
      </c>
    </row>
    <row r="111" spans="1:3" hidden="1" x14ac:dyDescent="0.25">
      <c r="A111" s="34" t="s">
        <v>29</v>
      </c>
      <c r="B111" s="35" t="s">
        <v>220</v>
      </c>
      <c r="C111" s="36" t="s">
        <v>83</v>
      </c>
    </row>
    <row r="112" spans="1:3" hidden="1" x14ac:dyDescent="0.25">
      <c r="A112" s="29" t="s">
        <v>29</v>
      </c>
      <c r="B112" s="37" t="s">
        <v>221</v>
      </c>
      <c r="C112" s="38" t="s">
        <v>83</v>
      </c>
    </row>
    <row r="113" spans="1:3" hidden="1" x14ac:dyDescent="0.25">
      <c r="A113" s="34" t="s">
        <v>29</v>
      </c>
      <c r="B113" s="35" t="s">
        <v>222</v>
      </c>
      <c r="C113" s="36" t="s">
        <v>81</v>
      </c>
    </row>
    <row r="114" spans="1:3" hidden="1" x14ac:dyDescent="0.25">
      <c r="A114" s="29" t="s">
        <v>29</v>
      </c>
      <c r="B114" s="37" t="s">
        <v>223</v>
      </c>
      <c r="C114" s="38" t="s">
        <v>83</v>
      </c>
    </row>
    <row r="115" spans="1:3" hidden="1" x14ac:dyDescent="0.25">
      <c r="A115" s="34" t="s">
        <v>29</v>
      </c>
      <c r="B115" s="35" t="s">
        <v>224</v>
      </c>
      <c r="C115" s="36" t="s">
        <v>83</v>
      </c>
    </row>
    <row r="116" spans="1:3" hidden="1" x14ac:dyDescent="0.25">
      <c r="A116" s="29" t="s">
        <v>29</v>
      </c>
      <c r="B116" s="37" t="s">
        <v>225</v>
      </c>
      <c r="C116" s="38" t="s">
        <v>83</v>
      </c>
    </row>
    <row r="117" spans="1:3" hidden="1" x14ac:dyDescent="0.25">
      <c r="A117" s="34" t="s">
        <v>29</v>
      </c>
      <c r="B117" s="35" t="s">
        <v>226</v>
      </c>
      <c r="C117" s="36" t="s">
        <v>83</v>
      </c>
    </row>
    <row r="118" spans="1:3" hidden="1" x14ac:dyDescent="0.25">
      <c r="A118" s="29" t="s">
        <v>29</v>
      </c>
      <c r="B118" s="37" t="s">
        <v>227</v>
      </c>
      <c r="C118" s="38" t="s">
        <v>83</v>
      </c>
    </row>
    <row r="119" spans="1:3" hidden="1" x14ac:dyDescent="0.25">
      <c r="A119" s="34" t="s">
        <v>29</v>
      </c>
      <c r="B119" s="35" t="s">
        <v>230</v>
      </c>
      <c r="C119" s="36" t="s">
        <v>82</v>
      </c>
    </row>
    <row r="120" spans="1:3" hidden="1" x14ac:dyDescent="0.25">
      <c r="A120" s="29" t="s">
        <v>29</v>
      </c>
      <c r="B120" s="37" t="s">
        <v>231</v>
      </c>
      <c r="C120" s="38" t="s">
        <v>83</v>
      </c>
    </row>
    <row r="121" spans="1:3" hidden="1" x14ac:dyDescent="0.25">
      <c r="A121" s="34" t="s">
        <v>29</v>
      </c>
      <c r="B121" s="35" t="s">
        <v>232</v>
      </c>
      <c r="C121" s="36" t="s">
        <v>82</v>
      </c>
    </row>
    <row r="122" spans="1:3" hidden="1" x14ac:dyDescent="0.25">
      <c r="A122" s="29" t="s">
        <v>29</v>
      </c>
      <c r="B122" s="37" t="s">
        <v>233</v>
      </c>
      <c r="C122" s="38" t="s">
        <v>83</v>
      </c>
    </row>
    <row r="123" spans="1:3" hidden="1" x14ac:dyDescent="0.25">
      <c r="A123" s="34" t="s">
        <v>29</v>
      </c>
      <c r="B123" s="35" t="s">
        <v>234</v>
      </c>
      <c r="C123" s="36" t="s">
        <v>83</v>
      </c>
    </row>
    <row r="124" spans="1:3" hidden="1" x14ac:dyDescent="0.25">
      <c r="A124" s="29" t="s">
        <v>29</v>
      </c>
      <c r="B124" s="37" t="s">
        <v>16</v>
      </c>
      <c r="C124" s="38" t="s">
        <v>84</v>
      </c>
    </row>
    <row r="125" spans="1:3" hidden="1" x14ac:dyDescent="0.25">
      <c r="A125" s="34" t="s">
        <v>29</v>
      </c>
      <c r="B125" s="35" t="s">
        <v>7</v>
      </c>
      <c r="C125" s="36" t="s">
        <v>82</v>
      </c>
    </row>
    <row r="126" spans="1:3" hidden="1" x14ac:dyDescent="0.25">
      <c r="A126" s="29" t="s">
        <v>32</v>
      </c>
      <c r="B126" s="37" t="s">
        <v>212</v>
      </c>
      <c r="C126" s="38" t="s">
        <v>83</v>
      </c>
    </row>
    <row r="127" spans="1:3" hidden="1" x14ac:dyDescent="0.25">
      <c r="A127" s="34" t="s">
        <v>32</v>
      </c>
      <c r="B127" s="35" t="s">
        <v>213</v>
      </c>
      <c r="C127" s="36" t="s">
        <v>82</v>
      </c>
    </row>
    <row r="128" spans="1:3" hidden="1" x14ac:dyDescent="0.25">
      <c r="A128" s="29" t="s">
        <v>32</v>
      </c>
      <c r="B128" s="37" t="s">
        <v>214</v>
      </c>
      <c r="C128" s="38" t="s">
        <v>84</v>
      </c>
    </row>
    <row r="129" spans="1:3" hidden="1" x14ac:dyDescent="0.25">
      <c r="A129" s="34" t="s">
        <v>32</v>
      </c>
      <c r="B129" s="35" t="s">
        <v>215</v>
      </c>
      <c r="C129" s="36" t="s">
        <v>84</v>
      </c>
    </row>
    <row r="130" spans="1:3" hidden="1" x14ac:dyDescent="0.25">
      <c r="A130" s="29" t="s">
        <v>32</v>
      </c>
      <c r="B130" s="37" t="s">
        <v>216</v>
      </c>
      <c r="C130" s="38" t="s">
        <v>84</v>
      </c>
    </row>
    <row r="131" spans="1:3" hidden="1" x14ac:dyDescent="0.25">
      <c r="A131" s="34" t="s">
        <v>32</v>
      </c>
      <c r="B131" s="35" t="s">
        <v>217</v>
      </c>
      <c r="C131" s="36" t="s">
        <v>83</v>
      </c>
    </row>
    <row r="132" spans="1:3" hidden="1" x14ac:dyDescent="0.25">
      <c r="A132" s="29" t="s">
        <v>32</v>
      </c>
      <c r="B132" s="37" t="s">
        <v>218</v>
      </c>
      <c r="C132" s="38" t="s">
        <v>83</v>
      </c>
    </row>
    <row r="133" spans="1:3" hidden="1" x14ac:dyDescent="0.25">
      <c r="A133" s="34" t="s">
        <v>32</v>
      </c>
      <c r="B133" s="35" t="s">
        <v>219</v>
      </c>
      <c r="C133" s="36" t="s">
        <v>83</v>
      </c>
    </row>
    <row r="134" spans="1:3" hidden="1" x14ac:dyDescent="0.25">
      <c r="A134" s="29" t="s">
        <v>32</v>
      </c>
      <c r="B134" s="37" t="s">
        <v>220</v>
      </c>
      <c r="C134" s="38" t="s">
        <v>83</v>
      </c>
    </row>
    <row r="135" spans="1:3" hidden="1" x14ac:dyDescent="0.25">
      <c r="A135" s="34" t="s">
        <v>32</v>
      </c>
      <c r="B135" s="35" t="s">
        <v>221</v>
      </c>
      <c r="C135" s="36" t="s">
        <v>82</v>
      </c>
    </row>
    <row r="136" spans="1:3" hidden="1" x14ac:dyDescent="0.25">
      <c r="A136" s="29" t="s">
        <v>32</v>
      </c>
      <c r="B136" s="37" t="s">
        <v>222</v>
      </c>
      <c r="C136" s="38" t="s">
        <v>81</v>
      </c>
    </row>
    <row r="137" spans="1:3" hidden="1" x14ac:dyDescent="0.25">
      <c r="A137" s="34" t="s">
        <v>32</v>
      </c>
      <c r="B137" s="35" t="s">
        <v>223</v>
      </c>
      <c r="C137" s="36" t="s">
        <v>83</v>
      </c>
    </row>
    <row r="138" spans="1:3" hidden="1" x14ac:dyDescent="0.25">
      <c r="A138" s="29" t="s">
        <v>32</v>
      </c>
      <c r="B138" s="37" t="s">
        <v>224</v>
      </c>
      <c r="C138" s="38" t="s">
        <v>83</v>
      </c>
    </row>
    <row r="139" spans="1:3" hidden="1" x14ac:dyDescent="0.25">
      <c r="A139" s="34" t="s">
        <v>32</v>
      </c>
      <c r="B139" s="35" t="s">
        <v>225</v>
      </c>
      <c r="C139" s="36" t="s">
        <v>82</v>
      </c>
    </row>
    <row r="140" spans="1:3" hidden="1" x14ac:dyDescent="0.25">
      <c r="A140" s="29" t="s">
        <v>32</v>
      </c>
      <c r="B140" s="37" t="s">
        <v>226</v>
      </c>
      <c r="C140" s="38" t="s">
        <v>82</v>
      </c>
    </row>
    <row r="141" spans="1:3" hidden="1" x14ac:dyDescent="0.25">
      <c r="A141" s="34" t="s">
        <v>32</v>
      </c>
      <c r="B141" s="35" t="s">
        <v>227</v>
      </c>
      <c r="C141" s="36" t="s">
        <v>82</v>
      </c>
    </row>
    <row r="142" spans="1:3" hidden="1" x14ac:dyDescent="0.25">
      <c r="A142" s="29" t="s">
        <v>32</v>
      </c>
      <c r="B142" s="37" t="s">
        <v>230</v>
      </c>
      <c r="C142" s="38" t="s">
        <v>82</v>
      </c>
    </row>
    <row r="143" spans="1:3" hidden="1" x14ac:dyDescent="0.25">
      <c r="A143" s="34" t="s">
        <v>32</v>
      </c>
      <c r="B143" s="35" t="s">
        <v>231</v>
      </c>
      <c r="C143" s="36" t="s">
        <v>82</v>
      </c>
    </row>
    <row r="144" spans="1:3" hidden="1" x14ac:dyDescent="0.25">
      <c r="A144" s="29" t="s">
        <v>32</v>
      </c>
      <c r="B144" s="37" t="s">
        <v>233</v>
      </c>
      <c r="C144" s="38" t="s">
        <v>81</v>
      </c>
    </row>
    <row r="145" spans="1:3" hidden="1" x14ac:dyDescent="0.25">
      <c r="A145" s="34" t="s">
        <v>32</v>
      </c>
      <c r="B145" s="35" t="s">
        <v>234</v>
      </c>
      <c r="C145" s="36" t="s">
        <v>82</v>
      </c>
    </row>
    <row r="146" spans="1:3" hidden="1" x14ac:dyDescent="0.25">
      <c r="A146" s="29" t="s">
        <v>32</v>
      </c>
      <c r="B146" s="37" t="s">
        <v>16</v>
      </c>
      <c r="C146" s="38" t="s">
        <v>83</v>
      </c>
    </row>
    <row r="147" spans="1:3" hidden="1" x14ac:dyDescent="0.25">
      <c r="A147" s="34" t="s">
        <v>32</v>
      </c>
      <c r="B147" s="35" t="s">
        <v>7</v>
      </c>
      <c r="C147" s="36" t="s">
        <v>83</v>
      </c>
    </row>
    <row r="148" spans="1:3" hidden="1" x14ac:dyDescent="0.25">
      <c r="A148" s="34" t="s">
        <v>11</v>
      </c>
      <c r="B148" s="37" t="s">
        <v>212</v>
      </c>
      <c r="C148" s="38" t="s">
        <v>83</v>
      </c>
    </row>
    <row r="149" spans="1:3" hidden="1" x14ac:dyDescent="0.25">
      <c r="A149" s="34" t="s">
        <v>11</v>
      </c>
      <c r="B149" s="35" t="s">
        <v>213</v>
      </c>
      <c r="C149" s="38" t="s">
        <v>83</v>
      </c>
    </row>
    <row r="150" spans="1:3" hidden="1" x14ac:dyDescent="0.25">
      <c r="A150" s="34" t="s">
        <v>11</v>
      </c>
      <c r="B150" s="37" t="s">
        <v>214</v>
      </c>
      <c r="C150" s="38" t="s">
        <v>83</v>
      </c>
    </row>
    <row r="151" spans="1:3" hidden="1" x14ac:dyDescent="0.25">
      <c r="A151" s="34" t="s">
        <v>11</v>
      </c>
      <c r="B151" s="35" t="s">
        <v>215</v>
      </c>
      <c r="C151" s="38" t="s">
        <v>83</v>
      </c>
    </row>
    <row r="152" spans="1:3" hidden="1" x14ac:dyDescent="0.25">
      <c r="A152" s="34" t="s">
        <v>11</v>
      </c>
      <c r="B152" s="37" t="s">
        <v>216</v>
      </c>
      <c r="C152" s="38" t="s">
        <v>82</v>
      </c>
    </row>
    <row r="153" spans="1:3" hidden="1" x14ac:dyDescent="0.25">
      <c r="A153" s="34" t="s">
        <v>11</v>
      </c>
      <c r="B153" s="35" t="s">
        <v>217</v>
      </c>
      <c r="C153" s="36" t="s">
        <v>83</v>
      </c>
    </row>
    <row r="154" spans="1:3" hidden="1" x14ac:dyDescent="0.25">
      <c r="A154" s="34" t="s">
        <v>11</v>
      </c>
      <c r="B154" s="37" t="s">
        <v>218</v>
      </c>
      <c r="C154" s="36" t="s">
        <v>83</v>
      </c>
    </row>
    <row r="155" spans="1:3" hidden="1" x14ac:dyDescent="0.25">
      <c r="A155" s="34" t="s">
        <v>11</v>
      </c>
      <c r="B155" s="35" t="s">
        <v>219</v>
      </c>
      <c r="C155" s="36" t="s">
        <v>83</v>
      </c>
    </row>
    <row r="156" spans="1:3" hidden="1" x14ac:dyDescent="0.25">
      <c r="A156" s="34" t="s">
        <v>11</v>
      </c>
      <c r="B156" s="37" t="s">
        <v>220</v>
      </c>
      <c r="C156" s="36" t="s">
        <v>83</v>
      </c>
    </row>
    <row r="157" spans="1:3" hidden="1" x14ac:dyDescent="0.25">
      <c r="A157" s="34" t="s">
        <v>11</v>
      </c>
      <c r="B157" s="35" t="s">
        <v>221</v>
      </c>
      <c r="C157" s="36" t="s">
        <v>83</v>
      </c>
    </row>
    <row r="158" spans="1:3" hidden="1" x14ac:dyDescent="0.25">
      <c r="A158" s="34" t="s">
        <v>11</v>
      </c>
      <c r="B158" s="37" t="s">
        <v>222</v>
      </c>
      <c r="C158" s="36" t="s">
        <v>83</v>
      </c>
    </row>
    <row r="159" spans="1:3" hidden="1" x14ac:dyDescent="0.25">
      <c r="A159" s="34" t="s">
        <v>11</v>
      </c>
      <c r="B159" s="35" t="s">
        <v>223</v>
      </c>
      <c r="C159" s="36" t="s">
        <v>83</v>
      </c>
    </row>
    <row r="160" spans="1:3" hidden="1" x14ac:dyDescent="0.25">
      <c r="A160" s="34" t="s">
        <v>11</v>
      </c>
      <c r="B160" s="37" t="s">
        <v>224</v>
      </c>
      <c r="C160" s="36" t="s">
        <v>83</v>
      </c>
    </row>
    <row r="161" spans="1:3" hidden="1" x14ac:dyDescent="0.25">
      <c r="A161" s="34" t="s">
        <v>11</v>
      </c>
      <c r="B161" s="35" t="s">
        <v>225</v>
      </c>
      <c r="C161" s="36" t="s">
        <v>82</v>
      </c>
    </row>
    <row r="162" spans="1:3" hidden="1" x14ac:dyDescent="0.25">
      <c r="A162" s="34" t="s">
        <v>11</v>
      </c>
      <c r="B162" s="37" t="s">
        <v>226</v>
      </c>
      <c r="C162" s="36" t="s">
        <v>82</v>
      </c>
    </row>
    <row r="163" spans="1:3" hidden="1" x14ac:dyDescent="0.25">
      <c r="A163" s="34" t="s">
        <v>11</v>
      </c>
      <c r="B163" s="35" t="s">
        <v>227</v>
      </c>
      <c r="C163" s="36" t="s">
        <v>82</v>
      </c>
    </row>
    <row r="164" spans="1:3" hidden="1" x14ac:dyDescent="0.25">
      <c r="A164" s="34" t="s">
        <v>11</v>
      </c>
      <c r="B164" s="37" t="s">
        <v>228</v>
      </c>
      <c r="C164" s="38" t="s">
        <v>83</v>
      </c>
    </row>
    <row r="165" spans="1:3" hidden="1" x14ac:dyDescent="0.25">
      <c r="A165" s="34" t="s">
        <v>11</v>
      </c>
      <c r="B165" s="35" t="s">
        <v>229</v>
      </c>
      <c r="C165" s="36" t="s">
        <v>84</v>
      </c>
    </row>
    <row r="166" spans="1:3" hidden="1" x14ac:dyDescent="0.25">
      <c r="A166" s="34" t="s">
        <v>11</v>
      </c>
      <c r="B166" s="37" t="s">
        <v>230</v>
      </c>
      <c r="C166" s="38" t="s">
        <v>82</v>
      </c>
    </row>
    <row r="167" spans="1:3" hidden="1" x14ac:dyDescent="0.25">
      <c r="A167" s="34" t="s">
        <v>11</v>
      </c>
      <c r="B167" s="35" t="s">
        <v>231</v>
      </c>
      <c r="C167" s="36" t="s">
        <v>83</v>
      </c>
    </row>
    <row r="168" spans="1:3" hidden="1" x14ac:dyDescent="0.25">
      <c r="A168" s="34" t="s">
        <v>11</v>
      </c>
      <c r="B168" s="37" t="s">
        <v>232</v>
      </c>
      <c r="C168" s="38" t="s">
        <v>82</v>
      </c>
    </row>
    <row r="169" spans="1:3" hidden="1" x14ac:dyDescent="0.25">
      <c r="A169" s="34" t="s">
        <v>11</v>
      </c>
      <c r="B169" s="35" t="s">
        <v>233</v>
      </c>
      <c r="C169" s="36" t="s">
        <v>83</v>
      </c>
    </row>
    <row r="170" spans="1:3" hidden="1" x14ac:dyDescent="0.25">
      <c r="A170" s="34" t="s">
        <v>11</v>
      </c>
      <c r="B170" s="37" t="s">
        <v>234</v>
      </c>
      <c r="C170" s="36" t="s">
        <v>83</v>
      </c>
    </row>
    <row r="171" spans="1:3" hidden="1" x14ac:dyDescent="0.25">
      <c r="A171" s="34" t="s">
        <v>11</v>
      </c>
      <c r="B171" s="35" t="s">
        <v>16</v>
      </c>
      <c r="C171" s="36" t="s">
        <v>83</v>
      </c>
    </row>
    <row r="172" spans="1:3" hidden="1" x14ac:dyDescent="0.25">
      <c r="A172" s="34" t="s">
        <v>11</v>
      </c>
      <c r="B172" s="37" t="s">
        <v>7</v>
      </c>
      <c r="C172" s="36" t="s">
        <v>83</v>
      </c>
    </row>
    <row r="173" spans="1:3" hidden="1" x14ac:dyDescent="0.25">
      <c r="A173" s="34" t="s">
        <v>71</v>
      </c>
      <c r="B173" s="35" t="s">
        <v>212</v>
      </c>
      <c r="C173" s="36" t="s">
        <v>82</v>
      </c>
    </row>
    <row r="174" spans="1:3" hidden="1" x14ac:dyDescent="0.25">
      <c r="A174" s="34" t="s">
        <v>71</v>
      </c>
      <c r="B174" s="37" t="s">
        <v>213</v>
      </c>
      <c r="C174" s="36" t="s">
        <v>82</v>
      </c>
    </row>
    <row r="175" spans="1:3" hidden="1" x14ac:dyDescent="0.25">
      <c r="A175" s="34" t="s">
        <v>71</v>
      </c>
      <c r="B175" s="35" t="s">
        <v>214</v>
      </c>
      <c r="C175" s="36" t="s">
        <v>82</v>
      </c>
    </row>
    <row r="176" spans="1:3" hidden="1" x14ac:dyDescent="0.25">
      <c r="A176" s="34" t="s">
        <v>71</v>
      </c>
      <c r="B176" s="37" t="s">
        <v>215</v>
      </c>
      <c r="C176" s="36" t="s">
        <v>82</v>
      </c>
    </row>
    <row r="177" spans="1:3" hidden="1" x14ac:dyDescent="0.25">
      <c r="A177" s="34" t="s">
        <v>71</v>
      </c>
      <c r="B177" s="35" t="s">
        <v>216</v>
      </c>
      <c r="C177" s="36" t="s">
        <v>82</v>
      </c>
    </row>
    <row r="178" spans="1:3" hidden="1" x14ac:dyDescent="0.25">
      <c r="A178" s="34" t="s">
        <v>71</v>
      </c>
      <c r="B178" s="37" t="s">
        <v>217</v>
      </c>
      <c r="C178" s="36" t="s">
        <v>82</v>
      </c>
    </row>
    <row r="179" spans="1:3" hidden="1" x14ac:dyDescent="0.25">
      <c r="A179" s="34" t="s">
        <v>71</v>
      </c>
      <c r="B179" s="35" t="s">
        <v>218</v>
      </c>
      <c r="C179" s="36" t="s">
        <v>82</v>
      </c>
    </row>
    <row r="180" spans="1:3" hidden="1" x14ac:dyDescent="0.25">
      <c r="A180" s="34" t="s">
        <v>71</v>
      </c>
      <c r="B180" s="37" t="s">
        <v>219</v>
      </c>
      <c r="C180" s="36" t="s">
        <v>82</v>
      </c>
    </row>
    <row r="181" spans="1:3" hidden="1" x14ac:dyDescent="0.25">
      <c r="A181" s="34" t="s">
        <v>71</v>
      </c>
      <c r="B181" s="35" t="s">
        <v>220</v>
      </c>
      <c r="C181" s="36" t="s">
        <v>82</v>
      </c>
    </row>
    <row r="182" spans="1:3" hidden="1" x14ac:dyDescent="0.25">
      <c r="A182" s="34" t="s">
        <v>71</v>
      </c>
      <c r="B182" s="37" t="s">
        <v>221</v>
      </c>
      <c r="C182" s="36" t="s">
        <v>82</v>
      </c>
    </row>
    <row r="183" spans="1:3" hidden="1" x14ac:dyDescent="0.25">
      <c r="A183" s="34" t="s">
        <v>71</v>
      </c>
      <c r="B183" s="35" t="s">
        <v>222</v>
      </c>
      <c r="C183" s="36" t="s">
        <v>82</v>
      </c>
    </row>
    <row r="184" spans="1:3" hidden="1" x14ac:dyDescent="0.25">
      <c r="A184" s="34" t="s">
        <v>71</v>
      </c>
      <c r="B184" s="37" t="s">
        <v>223</v>
      </c>
      <c r="C184" s="36" t="s">
        <v>82</v>
      </c>
    </row>
    <row r="185" spans="1:3" hidden="1" x14ac:dyDescent="0.25">
      <c r="A185" s="34" t="s">
        <v>71</v>
      </c>
      <c r="B185" s="35" t="s">
        <v>224</v>
      </c>
      <c r="C185" s="36" t="s">
        <v>82</v>
      </c>
    </row>
    <row r="186" spans="1:3" hidden="1" x14ac:dyDescent="0.25">
      <c r="A186" s="34" t="s">
        <v>71</v>
      </c>
      <c r="B186" s="37" t="s">
        <v>225</v>
      </c>
      <c r="C186" s="36" t="s">
        <v>82</v>
      </c>
    </row>
    <row r="187" spans="1:3" hidden="1" x14ac:dyDescent="0.25">
      <c r="A187" s="34" t="s">
        <v>71</v>
      </c>
      <c r="B187" s="35" t="s">
        <v>226</v>
      </c>
      <c r="C187" s="36" t="s">
        <v>82</v>
      </c>
    </row>
    <row r="188" spans="1:3" hidden="1" x14ac:dyDescent="0.25">
      <c r="A188" s="34" t="s">
        <v>71</v>
      </c>
      <c r="B188" s="37" t="s">
        <v>227</v>
      </c>
      <c r="C188" s="36" t="s">
        <v>82</v>
      </c>
    </row>
    <row r="189" spans="1:3" hidden="1" x14ac:dyDescent="0.25">
      <c r="A189" s="34" t="s">
        <v>71</v>
      </c>
      <c r="B189" s="35" t="s">
        <v>231</v>
      </c>
      <c r="C189" s="36" t="s">
        <v>83</v>
      </c>
    </row>
    <row r="190" spans="1:3" hidden="1" x14ac:dyDescent="0.25">
      <c r="A190" s="34" t="s">
        <v>71</v>
      </c>
      <c r="B190" s="37" t="s">
        <v>232</v>
      </c>
      <c r="C190" s="38" t="s">
        <v>82</v>
      </c>
    </row>
    <row r="191" spans="1:3" hidden="1" x14ac:dyDescent="0.25">
      <c r="A191" s="34" t="s">
        <v>71</v>
      </c>
      <c r="B191" s="35" t="s">
        <v>233</v>
      </c>
      <c r="C191" s="36" t="s">
        <v>82</v>
      </c>
    </row>
    <row r="192" spans="1:3" hidden="1" x14ac:dyDescent="0.25">
      <c r="A192" s="34" t="s">
        <v>71</v>
      </c>
      <c r="B192" s="37" t="s">
        <v>16</v>
      </c>
      <c r="C192" s="38" t="s">
        <v>83</v>
      </c>
    </row>
    <row r="193" spans="1:3" hidden="1" x14ac:dyDescent="0.25">
      <c r="A193" s="34" t="s">
        <v>71</v>
      </c>
      <c r="B193" s="35" t="s">
        <v>7</v>
      </c>
      <c r="C193" s="36" t="s">
        <v>83</v>
      </c>
    </row>
    <row r="194" spans="1:3" hidden="1" x14ac:dyDescent="0.25">
      <c r="A194" s="26" t="s">
        <v>71</v>
      </c>
      <c r="B194" s="35" t="s">
        <v>235</v>
      </c>
      <c r="C194" s="27" t="s">
        <v>83</v>
      </c>
    </row>
    <row r="195" spans="1:3" hidden="1" x14ac:dyDescent="0.25">
      <c r="A195" s="26" t="s">
        <v>71</v>
      </c>
      <c r="B195" s="35" t="s">
        <v>236</v>
      </c>
      <c r="C195" s="27" t="s">
        <v>82</v>
      </c>
    </row>
    <row r="196" spans="1:3" hidden="1" x14ac:dyDescent="0.25">
      <c r="A196" s="26" t="s">
        <v>71</v>
      </c>
      <c r="B196" s="35" t="s">
        <v>237</v>
      </c>
      <c r="C196" s="27" t="s">
        <v>83</v>
      </c>
    </row>
    <row r="197" spans="1:3" hidden="1" x14ac:dyDescent="0.25">
      <c r="A197" s="26" t="s">
        <v>71</v>
      </c>
      <c r="B197" s="35" t="s">
        <v>238</v>
      </c>
      <c r="C197" s="27" t="s">
        <v>82</v>
      </c>
    </row>
    <row r="198" spans="1:3" hidden="1" x14ac:dyDescent="0.25">
      <c r="A198" s="26" t="s">
        <v>71</v>
      </c>
      <c r="B198" s="35" t="s">
        <v>220</v>
      </c>
      <c r="C198" s="27" t="s">
        <v>82</v>
      </c>
    </row>
    <row r="199" spans="1:3" hidden="1" x14ac:dyDescent="0.25">
      <c r="A199" s="26" t="s">
        <v>71</v>
      </c>
      <c r="B199" s="35" t="s">
        <v>239</v>
      </c>
      <c r="C199" s="27" t="s">
        <v>83</v>
      </c>
    </row>
    <row r="200" spans="1:3" hidden="1" x14ac:dyDescent="0.25">
      <c r="A200" s="26" t="s">
        <v>71</v>
      </c>
      <c r="B200" s="35" t="s">
        <v>240</v>
      </c>
      <c r="C200" s="27" t="s">
        <v>83</v>
      </c>
    </row>
    <row r="201" spans="1:3" hidden="1" x14ac:dyDescent="0.25">
      <c r="A201" s="26" t="s">
        <v>71</v>
      </c>
      <c r="B201" s="35" t="s">
        <v>241</v>
      </c>
      <c r="C201" s="27" t="s">
        <v>82</v>
      </c>
    </row>
    <row r="202" spans="1:3" hidden="1" x14ac:dyDescent="0.25">
      <c r="A202" s="26" t="s">
        <v>71</v>
      </c>
      <c r="B202" s="35" t="s">
        <v>242</v>
      </c>
      <c r="C202" s="27" t="s">
        <v>82</v>
      </c>
    </row>
    <row r="203" spans="1:3" hidden="1" x14ac:dyDescent="0.25">
      <c r="A203" s="26" t="s">
        <v>71</v>
      </c>
      <c r="B203" s="35" t="s">
        <v>243</v>
      </c>
      <c r="C203" s="27" t="s">
        <v>83</v>
      </c>
    </row>
    <row r="204" spans="1:3" hidden="1" x14ac:dyDescent="0.25">
      <c r="A204" s="26" t="s">
        <v>71</v>
      </c>
      <c r="B204" s="35" t="s">
        <v>244</v>
      </c>
      <c r="C204" s="27" t="s">
        <v>83</v>
      </c>
    </row>
    <row r="205" spans="1:3" hidden="1" x14ac:dyDescent="0.25">
      <c r="A205" s="26" t="s">
        <v>71</v>
      </c>
      <c r="B205" s="35" t="s">
        <v>245</v>
      </c>
      <c r="C205" s="27" t="s">
        <v>82</v>
      </c>
    </row>
    <row r="206" spans="1:3" hidden="1" x14ac:dyDescent="0.25">
      <c r="A206" s="26" t="s">
        <v>71</v>
      </c>
      <c r="B206" s="35" t="s">
        <v>246</v>
      </c>
      <c r="C206" s="27" t="s">
        <v>83</v>
      </c>
    </row>
    <row r="207" spans="1:3" hidden="1" x14ac:dyDescent="0.25">
      <c r="A207" s="26" t="s">
        <v>71</v>
      </c>
      <c r="B207" s="35" t="s">
        <v>247</v>
      </c>
      <c r="C207" s="27" t="s">
        <v>82</v>
      </c>
    </row>
    <row r="208" spans="1:3" hidden="1" x14ac:dyDescent="0.25">
      <c r="A208" s="26" t="s">
        <v>71</v>
      </c>
      <c r="B208" s="35" t="s">
        <v>248</v>
      </c>
      <c r="C208" s="27" t="s">
        <v>82</v>
      </c>
    </row>
    <row r="209" spans="1:3" hidden="1" x14ac:dyDescent="0.25">
      <c r="A209" s="26" t="s">
        <v>71</v>
      </c>
      <c r="B209" s="35" t="s">
        <v>249</v>
      </c>
      <c r="C209" s="27" t="s">
        <v>82</v>
      </c>
    </row>
    <row r="210" spans="1:3" hidden="1" x14ac:dyDescent="0.25">
      <c r="A210" s="26" t="s">
        <v>71</v>
      </c>
      <c r="B210" s="35" t="s">
        <v>250</v>
      </c>
      <c r="C210" s="27" t="s">
        <v>81</v>
      </c>
    </row>
    <row r="211" spans="1:3" hidden="1" x14ac:dyDescent="0.25">
      <c r="A211" s="26" t="s">
        <v>71</v>
      </c>
      <c r="B211" s="35" t="s">
        <v>251</v>
      </c>
      <c r="C211" s="27" t="s">
        <v>81</v>
      </c>
    </row>
    <row r="212" spans="1:3" hidden="1" x14ac:dyDescent="0.25">
      <c r="A212" s="26" t="s">
        <v>71</v>
      </c>
      <c r="B212" s="35" t="s">
        <v>252</v>
      </c>
      <c r="C212" s="27" t="s">
        <v>82</v>
      </c>
    </row>
    <row r="213" spans="1:3" hidden="1" x14ac:dyDescent="0.25">
      <c r="A213" s="34" t="s">
        <v>37</v>
      </c>
      <c r="B213" s="37" t="s">
        <v>212</v>
      </c>
      <c r="C213" s="38" t="s">
        <v>83</v>
      </c>
    </row>
    <row r="214" spans="1:3" hidden="1" x14ac:dyDescent="0.25">
      <c r="A214" s="34" t="s">
        <v>37</v>
      </c>
      <c r="B214" s="35" t="s">
        <v>213</v>
      </c>
      <c r="C214" s="36" t="s">
        <v>82</v>
      </c>
    </row>
    <row r="215" spans="1:3" hidden="1" x14ac:dyDescent="0.25">
      <c r="A215" s="34" t="s">
        <v>37</v>
      </c>
      <c r="B215" s="37" t="s">
        <v>214</v>
      </c>
      <c r="C215" s="38" t="s">
        <v>83</v>
      </c>
    </row>
    <row r="216" spans="1:3" hidden="1" x14ac:dyDescent="0.25">
      <c r="A216" s="34" t="s">
        <v>37</v>
      </c>
      <c r="B216" s="35" t="s">
        <v>215</v>
      </c>
      <c r="C216" s="36" t="s">
        <v>83</v>
      </c>
    </row>
    <row r="217" spans="1:3" hidden="1" x14ac:dyDescent="0.25">
      <c r="A217" s="34" t="s">
        <v>37</v>
      </c>
      <c r="B217" s="37" t="s">
        <v>216</v>
      </c>
      <c r="C217" s="38" t="s">
        <v>82</v>
      </c>
    </row>
    <row r="218" spans="1:3" hidden="1" x14ac:dyDescent="0.25">
      <c r="A218" s="34" t="s">
        <v>37</v>
      </c>
      <c r="B218" s="35" t="s">
        <v>217</v>
      </c>
      <c r="C218" s="36" t="s">
        <v>83</v>
      </c>
    </row>
    <row r="219" spans="1:3" hidden="1" x14ac:dyDescent="0.25">
      <c r="A219" s="34" t="s">
        <v>37</v>
      </c>
      <c r="B219" s="37" t="s">
        <v>218</v>
      </c>
      <c r="C219" s="38" t="s">
        <v>83</v>
      </c>
    </row>
    <row r="220" spans="1:3" hidden="1" x14ac:dyDescent="0.25">
      <c r="A220" s="34" t="s">
        <v>37</v>
      </c>
      <c r="B220" s="35" t="s">
        <v>219</v>
      </c>
      <c r="C220" s="36" t="s">
        <v>83</v>
      </c>
    </row>
    <row r="221" spans="1:3" hidden="1" x14ac:dyDescent="0.25">
      <c r="A221" s="34" t="s">
        <v>37</v>
      </c>
      <c r="B221" s="37" t="s">
        <v>220</v>
      </c>
      <c r="C221" s="38" t="s">
        <v>82</v>
      </c>
    </row>
    <row r="222" spans="1:3" hidden="1" x14ac:dyDescent="0.25">
      <c r="A222" s="34" t="s">
        <v>37</v>
      </c>
      <c r="B222" s="35" t="s">
        <v>221</v>
      </c>
      <c r="C222" s="36" t="s">
        <v>82</v>
      </c>
    </row>
    <row r="223" spans="1:3" hidden="1" x14ac:dyDescent="0.25">
      <c r="A223" s="34" t="s">
        <v>37</v>
      </c>
      <c r="B223" s="37" t="s">
        <v>223</v>
      </c>
      <c r="C223" s="38" t="s">
        <v>83</v>
      </c>
    </row>
    <row r="224" spans="1:3" hidden="1" x14ac:dyDescent="0.25">
      <c r="A224" s="34" t="s">
        <v>37</v>
      </c>
      <c r="B224" s="35" t="s">
        <v>224</v>
      </c>
      <c r="C224" s="36" t="s">
        <v>83</v>
      </c>
    </row>
    <row r="225" spans="1:3" hidden="1" x14ac:dyDescent="0.25">
      <c r="A225" s="34" t="s">
        <v>37</v>
      </c>
      <c r="B225" s="37" t="s">
        <v>225</v>
      </c>
      <c r="C225" s="38" t="s">
        <v>83</v>
      </c>
    </row>
    <row r="226" spans="1:3" hidden="1" x14ac:dyDescent="0.25">
      <c r="A226" s="34" t="s">
        <v>37</v>
      </c>
      <c r="B226" s="35" t="s">
        <v>228</v>
      </c>
      <c r="C226" s="36" t="s">
        <v>81</v>
      </c>
    </row>
    <row r="227" spans="1:3" hidden="1" x14ac:dyDescent="0.25">
      <c r="A227" s="34" t="s">
        <v>37</v>
      </c>
      <c r="B227" s="37" t="s">
        <v>229</v>
      </c>
      <c r="C227" s="38" t="s">
        <v>81</v>
      </c>
    </row>
    <row r="228" spans="1:3" hidden="1" x14ac:dyDescent="0.25">
      <c r="A228" s="34" t="s">
        <v>37</v>
      </c>
      <c r="B228" s="35" t="s">
        <v>230</v>
      </c>
      <c r="C228" s="36" t="s">
        <v>82</v>
      </c>
    </row>
    <row r="229" spans="1:3" hidden="1" x14ac:dyDescent="0.25">
      <c r="A229" s="34" t="s">
        <v>37</v>
      </c>
      <c r="B229" s="37" t="s">
        <v>231</v>
      </c>
      <c r="C229" s="38" t="s">
        <v>82</v>
      </c>
    </row>
    <row r="230" spans="1:3" hidden="1" x14ac:dyDescent="0.25">
      <c r="A230" s="34" t="s">
        <v>37</v>
      </c>
      <c r="B230" s="35" t="s">
        <v>233</v>
      </c>
      <c r="C230" s="36" t="s">
        <v>82</v>
      </c>
    </row>
    <row r="231" spans="1:3" hidden="1" x14ac:dyDescent="0.25">
      <c r="A231" s="34" t="s">
        <v>37</v>
      </c>
      <c r="B231" s="37" t="s">
        <v>234</v>
      </c>
      <c r="C231" s="38" t="s">
        <v>82</v>
      </c>
    </row>
    <row r="232" spans="1:3" hidden="1" x14ac:dyDescent="0.25">
      <c r="A232" s="34" t="s">
        <v>37</v>
      </c>
      <c r="B232" s="35" t="s">
        <v>16</v>
      </c>
      <c r="C232" s="36" t="s">
        <v>83</v>
      </c>
    </row>
    <row r="233" spans="1:3" hidden="1" x14ac:dyDescent="0.25">
      <c r="A233" s="34" t="s">
        <v>37</v>
      </c>
      <c r="B233" s="37" t="s">
        <v>7</v>
      </c>
      <c r="C233" s="38" t="s">
        <v>83</v>
      </c>
    </row>
    <row r="234" spans="1:3" hidden="1" x14ac:dyDescent="0.25">
      <c r="A234" s="34" t="s">
        <v>10</v>
      </c>
      <c r="B234" s="35" t="s">
        <v>212</v>
      </c>
      <c r="C234" s="36" t="s">
        <v>83</v>
      </c>
    </row>
    <row r="235" spans="1:3" hidden="1" x14ac:dyDescent="0.25">
      <c r="A235" s="34" t="s">
        <v>10</v>
      </c>
      <c r="B235" s="37" t="s">
        <v>213</v>
      </c>
      <c r="C235" s="38" t="s">
        <v>83</v>
      </c>
    </row>
    <row r="236" spans="1:3" hidden="1" x14ac:dyDescent="0.25">
      <c r="A236" s="34" t="s">
        <v>10</v>
      </c>
      <c r="B236" s="35" t="s">
        <v>214</v>
      </c>
      <c r="C236" s="36" t="s">
        <v>83</v>
      </c>
    </row>
    <row r="237" spans="1:3" hidden="1" x14ac:dyDescent="0.25">
      <c r="A237" s="34" t="s">
        <v>10</v>
      </c>
      <c r="B237" s="37" t="s">
        <v>215</v>
      </c>
      <c r="C237" s="38" t="s">
        <v>83</v>
      </c>
    </row>
    <row r="238" spans="1:3" hidden="1" x14ac:dyDescent="0.25">
      <c r="A238" s="34" t="s">
        <v>10</v>
      </c>
      <c r="B238" s="35" t="s">
        <v>216</v>
      </c>
      <c r="C238" s="36" t="s">
        <v>82</v>
      </c>
    </row>
    <row r="239" spans="1:3" hidden="1" x14ac:dyDescent="0.25">
      <c r="A239" s="34" t="s">
        <v>10</v>
      </c>
      <c r="B239" s="37" t="s">
        <v>217</v>
      </c>
      <c r="C239" s="38" t="s">
        <v>83</v>
      </c>
    </row>
    <row r="240" spans="1:3" hidden="1" x14ac:dyDescent="0.25">
      <c r="A240" s="34" t="s">
        <v>10</v>
      </c>
      <c r="B240" s="35" t="s">
        <v>218</v>
      </c>
      <c r="C240" s="38" t="s">
        <v>83</v>
      </c>
    </row>
    <row r="241" spans="1:3" hidden="1" x14ac:dyDescent="0.25">
      <c r="A241" s="34" t="s">
        <v>10</v>
      </c>
      <c r="B241" s="37" t="s">
        <v>219</v>
      </c>
      <c r="C241" s="38" t="s">
        <v>83</v>
      </c>
    </row>
    <row r="242" spans="1:3" hidden="1" x14ac:dyDescent="0.25">
      <c r="A242" s="34" t="s">
        <v>10</v>
      </c>
      <c r="B242" s="35" t="s">
        <v>220</v>
      </c>
      <c r="C242" s="38" t="s">
        <v>83</v>
      </c>
    </row>
    <row r="243" spans="1:3" hidden="1" x14ac:dyDescent="0.25">
      <c r="A243" s="34" t="s">
        <v>10</v>
      </c>
      <c r="B243" s="37" t="s">
        <v>221</v>
      </c>
      <c r="C243" s="38" t="s">
        <v>83</v>
      </c>
    </row>
    <row r="244" spans="1:3" hidden="1" x14ac:dyDescent="0.25">
      <c r="A244" s="34" t="s">
        <v>10</v>
      </c>
      <c r="B244" s="35" t="s">
        <v>222</v>
      </c>
      <c r="C244" s="38" t="s">
        <v>83</v>
      </c>
    </row>
    <row r="245" spans="1:3" hidden="1" x14ac:dyDescent="0.25">
      <c r="A245" s="34" t="s">
        <v>10</v>
      </c>
      <c r="B245" s="37" t="s">
        <v>223</v>
      </c>
      <c r="C245" s="38" t="s">
        <v>83</v>
      </c>
    </row>
    <row r="246" spans="1:3" hidden="1" x14ac:dyDescent="0.25">
      <c r="A246" s="34" t="s">
        <v>10</v>
      </c>
      <c r="B246" s="35" t="s">
        <v>224</v>
      </c>
      <c r="C246" s="38" t="s">
        <v>83</v>
      </c>
    </row>
    <row r="247" spans="1:3" hidden="1" x14ac:dyDescent="0.25">
      <c r="A247" s="34" t="s">
        <v>10</v>
      </c>
      <c r="B247" s="37" t="s">
        <v>225</v>
      </c>
      <c r="C247" s="38" t="s">
        <v>82</v>
      </c>
    </row>
    <row r="248" spans="1:3" hidden="1" x14ac:dyDescent="0.25">
      <c r="A248" s="34" t="s">
        <v>10</v>
      </c>
      <c r="B248" s="35" t="s">
        <v>226</v>
      </c>
      <c r="C248" s="36" t="s">
        <v>82</v>
      </c>
    </row>
    <row r="249" spans="1:3" hidden="1" x14ac:dyDescent="0.25">
      <c r="A249" s="34" t="s">
        <v>10</v>
      </c>
      <c r="B249" s="37" t="s">
        <v>227</v>
      </c>
      <c r="C249" s="38" t="s">
        <v>82</v>
      </c>
    </row>
    <row r="250" spans="1:3" hidden="1" x14ac:dyDescent="0.25">
      <c r="A250" s="34" t="s">
        <v>10</v>
      </c>
      <c r="B250" s="35" t="s">
        <v>228</v>
      </c>
      <c r="C250" s="36" t="s">
        <v>83</v>
      </c>
    </row>
    <row r="251" spans="1:3" hidden="1" x14ac:dyDescent="0.25">
      <c r="A251" s="34" t="s">
        <v>10</v>
      </c>
      <c r="B251" s="37" t="s">
        <v>229</v>
      </c>
      <c r="C251" s="38" t="s">
        <v>84</v>
      </c>
    </row>
    <row r="252" spans="1:3" hidden="1" x14ac:dyDescent="0.25">
      <c r="A252" s="34" t="s">
        <v>10</v>
      </c>
      <c r="B252" s="35" t="s">
        <v>230</v>
      </c>
      <c r="C252" s="36" t="s">
        <v>82</v>
      </c>
    </row>
    <row r="253" spans="1:3" hidden="1" x14ac:dyDescent="0.25">
      <c r="A253" s="34" t="s">
        <v>10</v>
      </c>
      <c r="B253" s="37" t="s">
        <v>231</v>
      </c>
      <c r="C253" s="38" t="s">
        <v>83</v>
      </c>
    </row>
    <row r="254" spans="1:3" hidden="1" x14ac:dyDescent="0.25">
      <c r="A254" s="34" t="s">
        <v>10</v>
      </c>
      <c r="B254" s="35" t="s">
        <v>232</v>
      </c>
      <c r="C254" s="36" t="s">
        <v>82</v>
      </c>
    </row>
    <row r="255" spans="1:3" hidden="1" x14ac:dyDescent="0.25">
      <c r="A255" s="34" t="s">
        <v>10</v>
      </c>
      <c r="B255" s="37" t="s">
        <v>233</v>
      </c>
      <c r="C255" s="38" t="s">
        <v>83</v>
      </c>
    </row>
    <row r="256" spans="1:3" hidden="1" x14ac:dyDescent="0.25">
      <c r="A256" s="34" t="s">
        <v>10</v>
      </c>
      <c r="B256" s="35" t="s">
        <v>234</v>
      </c>
      <c r="C256" s="38" t="s">
        <v>83</v>
      </c>
    </row>
    <row r="257" spans="1:3" hidden="1" x14ac:dyDescent="0.25">
      <c r="A257" s="34" t="s">
        <v>10</v>
      </c>
      <c r="B257" s="37" t="s">
        <v>16</v>
      </c>
      <c r="C257" s="38" t="s">
        <v>83</v>
      </c>
    </row>
    <row r="258" spans="1:3" hidden="1" x14ac:dyDescent="0.25">
      <c r="A258" s="34" t="s">
        <v>10</v>
      </c>
      <c r="B258" s="35" t="s">
        <v>7</v>
      </c>
      <c r="C258" s="38" t="s">
        <v>83</v>
      </c>
    </row>
    <row r="259" spans="1:3" hidden="1" x14ac:dyDescent="0.25">
      <c r="A259" s="29" t="s">
        <v>9</v>
      </c>
      <c r="B259" s="37" t="s">
        <v>212</v>
      </c>
      <c r="C259" s="38" t="s">
        <v>84</v>
      </c>
    </row>
    <row r="260" spans="1:3" hidden="1" x14ac:dyDescent="0.25">
      <c r="A260" s="29" t="s">
        <v>9</v>
      </c>
      <c r="B260" s="35" t="s">
        <v>213</v>
      </c>
      <c r="C260" s="38" t="s">
        <v>84</v>
      </c>
    </row>
    <row r="261" spans="1:3" hidden="1" x14ac:dyDescent="0.25">
      <c r="A261" s="29" t="s">
        <v>9</v>
      </c>
      <c r="B261" s="37" t="s">
        <v>214</v>
      </c>
      <c r="C261" s="38" t="s">
        <v>84</v>
      </c>
    </row>
    <row r="262" spans="1:3" hidden="1" x14ac:dyDescent="0.25">
      <c r="A262" s="29" t="s">
        <v>9</v>
      </c>
      <c r="B262" s="35" t="s">
        <v>215</v>
      </c>
      <c r="C262" s="38" t="s">
        <v>84</v>
      </c>
    </row>
    <row r="263" spans="1:3" hidden="1" x14ac:dyDescent="0.25">
      <c r="A263" s="29" t="s">
        <v>9</v>
      </c>
      <c r="B263" s="37" t="s">
        <v>216</v>
      </c>
      <c r="C263" s="38" t="s">
        <v>84</v>
      </c>
    </row>
    <row r="264" spans="1:3" hidden="1" x14ac:dyDescent="0.25">
      <c r="A264" s="29" t="s">
        <v>9</v>
      </c>
      <c r="B264" s="35" t="s">
        <v>217</v>
      </c>
      <c r="C264" s="38" t="s">
        <v>84</v>
      </c>
    </row>
    <row r="265" spans="1:3" hidden="1" x14ac:dyDescent="0.25">
      <c r="A265" s="29" t="s">
        <v>9</v>
      </c>
      <c r="B265" s="37" t="s">
        <v>218</v>
      </c>
      <c r="C265" s="38" t="s">
        <v>84</v>
      </c>
    </row>
    <row r="266" spans="1:3" hidden="1" x14ac:dyDescent="0.25">
      <c r="A266" s="29" t="s">
        <v>9</v>
      </c>
      <c r="B266" s="35" t="s">
        <v>219</v>
      </c>
      <c r="C266" s="38" t="s">
        <v>84</v>
      </c>
    </row>
    <row r="267" spans="1:3" hidden="1" x14ac:dyDescent="0.25">
      <c r="A267" s="29" t="s">
        <v>9</v>
      </c>
      <c r="B267" s="37" t="s">
        <v>220</v>
      </c>
      <c r="C267" s="38" t="s">
        <v>84</v>
      </c>
    </row>
    <row r="268" spans="1:3" hidden="1" x14ac:dyDescent="0.25">
      <c r="A268" s="29" t="s">
        <v>9</v>
      </c>
      <c r="B268" s="35" t="s">
        <v>221</v>
      </c>
      <c r="C268" s="38" t="s">
        <v>83</v>
      </c>
    </row>
    <row r="269" spans="1:3" hidden="1" x14ac:dyDescent="0.25">
      <c r="A269" s="29" t="s">
        <v>9</v>
      </c>
      <c r="B269" s="37" t="s">
        <v>222</v>
      </c>
      <c r="C269" s="38" t="s">
        <v>84</v>
      </c>
    </row>
    <row r="270" spans="1:3" hidden="1" x14ac:dyDescent="0.25">
      <c r="A270" s="29" t="s">
        <v>9</v>
      </c>
      <c r="B270" s="35" t="s">
        <v>223</v>
      </c>
      <c r="C270" s="38" t="s">
        <v>84</v>
      </c>
    </row>
    <row r="271" spans="1:3" hidden="1" x14ac:dyDescent="0.25">
      <c r="A271" s="29" t="s">
        <v>9</v>
      </c>
      <c r="B271" s="37" t="s">
        <v>224</v>
      </c>
      <c r="C271" s="38" t="s">
        <v>84</v>
      </c>
    </row>
    <row r="272" spans="1:3" hidden="1" x14ac:dyDescent="0.25">
      <c r="A272" s="29" t="s">
        <v>9</v>
      </c>
      <c r="B272" s="35" t="s">
        <v>225</v>
      </c>
      <c r="C272" s="38" t="s">
        <v>84</v>
      </c>
    </row>
    <row r="273" spans="1:3" hidden="1" x14ac:dyDescent="0.25">
      <c r="A273" s="29" t="s">
        <v>9</v>
      </c>
      <c r="B273" s="37" t="s">
        <v>226</v>
      </c>
      <c r="C273" s="38" t="s">
        <v>84</v>
      </c>
    </row>
    <row r="274" spans="1:3" hidden="1" x14ac:dyDescent="0.25">
      <c r="A274" s="29" t="s">
        <v>9</v>
      </c>
      <c r="B274" s="35" t="s">
        <v>227</v>
      </c>
      <c r="C274" s="38" t="s">
        <v>83</v>
      </c>
    </row>
    <row r="275" spans="1:3" hidden="1" x14ac:dyDescent="0.25">
      <c r="A275" s="29" t="s">
        <v>9</v>
      </c>
      <c r="B275" s="37" t="s">
        <v>228</v>
      </c>
      <c r="C275" s="38" t="s">
        <v>83</v>
      </c>
    </row>
    <row r="276" spans="1:3" hidden="1" x14ac:dyDescent="0.25">
      <c r="A276" s="29" t="s">
        <v>9</v>
      </c>
      <c r="B276" s="35" t="s">
        <v>229</v>
      </c>
      <c r="C276" s="38" t="s">
        <v>83</v>
      </c>
    </row>
    <row r="277" spans="1:3" hidden="1" x14ac:dyDescent="0.25">
      <c r="A277" s="29" t="s">
        <v>9</v>
      </c>
      <c r="B277" s="37" t="s">
        <v>230</v>
      </c>
      <c r="C277" s="38" t="s">
        <v>84</v>
      </c>
    </row>
    <row r="278" spans="1:3" hidden="1" x14ac:dyDescent="0.25">
      <c r="A278" s="29" t="s">
        <v>9</v>
      </c>
      <c r="B278" s="35" t="s">
        <v>231</v>
      </c>
      <c r="C278" s="38" t="s">
        <v>84</v>
      </c>
    </row>
    <row r="279" spans="1:3" hidden="1" x14ac:dyDescent="0.25">
      <c r="A279" s="29" t="s">
        <v>9</v>
      </c>
      <c r="B279" s="37" t="s">
        <v>232</v>
      </c>
      <c r="C279" s="38" t="s">
        <v>84</v>
      </c>
    </row>
    <row r="280" spans="1:3" hidden="1" x14ac:dyDescent="0.25">
      <c r="A280" s="29" t="s">
        <v>9</v>
      </c>
      <c r="B280" s="35" t="s">
        <v>233</v>
      </c>
      <c r="C280" s="38" t="s">
        <v>84</v>
      </c>
    </row>
    <row r="281" spans="1:3" hidden="1" x14ac:dyDescent="0.25">
      <c r="A281" s="29" t="s">
        <v>9</v>
      </c>
      <c r="B281" s="37" t="s">
        <v>234</v>
      </c>
      <c r="C281" s="38" t="s">
        <v>84</v>
      </c>
    </row>
    <row r="282" spans="1:3" hidden="1" x14ac:dyDescent="0.25">
      <c r="A282" s="29" t="s">
        <v>9</v>
      </c>
      <c r="B282" s="35" t="s">
        <v>16</v>
      </c>
      <c r="C282" s="38" t="s">
        <v>84</v>
      </c>
    </row>
    <row r="283" spans="1:3" hidden="1" x14ac:dyDescent="0.25">
      <c r="A283" s="29" t="s">
        <v>9</v>
      </c>
      <c r="B283" s="37" t="s">
        <v>7</v>
      </c>
      <c r="C283" s="38" t="s">
        <v>84</v>
      </c>
    </row>
    <row r="284" spans="1:3" hidden="1" x14ac:dyDescent="0.25">
      <c r="A284" s="26" t="s">
        <v>68</v>
      </c>
      <c r="B284" s="35" t="s">
        <v>214</v>
      </c>
      <c r="C284" s="36" t="s">
        <v>84</v>
      </c>
    </row>
    <row r="285" spans="1:3" hidden="1" x14ac:dyDescent="0.25">
      <c r="A285" s="26" t="s">
        <v>68</v>
      </c>
      <c r="B285" s="37" t="s">
        <v>215</v>
      </c>
      <c r="C285" s="38" t="s">
        <v>84</v>
      </c>
    </row>
    <row r="286" spans="1:3" hidden="1" x14ac:dyDescent="0.25">
      <c r="A286" s="26" t="s">
        <v>68</v>
      </c>
      <c r="B286" s="35" t="s">
        <v>217</v>
      </c>
      <c r="C286" s="36" t="s">
        <v>84</v>
      </c>
    </row>
    <row r="287" spans="1:3" hidden="1" x14ac:dyDescent="0.25">
      <c r="A287" s="26" t="s">
        <v>68</v>
      </c>
      <c r="B287" s="37" t="s">
        <v>218</v>
      </c>
      <c r="C287" s="38" t="s">
        <v>84</v>
      </c>
    </row>
    <row r="288" spans="1:3" hidden="1" x14ac:dyDescent="0.25">
      <c r="A288" s="26" t="s">
        <v>68</v>
      </c>
      <c r="B288" s="35" t="s">
        <v>219</v>
      </c>
      <c r="C288" s="36" t="s">
        <v>82</v>
      </c>
    </row>
    <row r="289" spans="1:3" hidden="1" x14ac:dyDescent="0.25">
      <c r="A289" s="26" t="s">
        <v>68</v>
      </c>
      <c r="B289" s="37" t="s">
        <v>220</v>
      </c>
      <c r="C289" s="38" t="s">
        <v>82</v>
      </c>
    </row>
    <row r="290" spans="1:3" hidden="1" x14ac:dyDescent="0.25">
      <c r="A290" s="26" t="s">
        <v>68</v>
      </c>
      <c r="B290" s="35" t="s">
        <v>224</v>
      </c>
      <c r="C290" s="36" t="s">
        <v>84</v>
      </c>
    </row>
    <row r="291" spans="1:3" hidden="1" x14ac:dyDescent="0.25">
      <c r="A291" s="26" t="s">
        <v>68</v>
      </c>
      <c r="B291" s="37" t="s">
        <v>232</v>
      </c>
      <c r="C291" s="38" t="s">
        <v>83</v>
      </c>
    </row>
    <row r="292" spans="1:3" hidden="1" x14ac:dyDescent="0.25">
      <c r="A292" s="26" t="s">
        <v>68</v>
      </c>
      <c r="B292" s="35" t="s">
        <v>16</v>
      </c>
      <c r="C292" s="36" t="s">
        <v>84</v>
      </c>
    </row>
    <row r="293" spans="1:3" hidden="1" x14ac:dyDescent="0.25">
      <c r="A293" s="26" t="s">
        <v>68</v>
      </c>
      <c r="B293" s="37" t="s">
        <v>7</v>
      </c>
      <c r="C293" s="38" t="s">
        <v>84</v>
      </c>
    </row>
    <row r="294" spans="1:3" hidden="1" x14ac:dyDescent="0.25">
      <c r="A294" s="26" t="s">
        <v>68</v>
      </c>
      <c r="B294" s="35" t="s">
        <v>235</v>
      </c>
      <c r="C294" s="36" t="s">
        <v>84</v>
      </c>
    </row>
    <row r="295" spans="1:3" hidden="1" x14ac:dyDescent="0.25">
      <c r="A295" s="26" t="s">
        <v>68</v>
      </c>
      <c r="B295" s="37" t="s">
        <v>236</v>
      </c>
      <c r="C295" s="38" t="s">
        <v>83</v>
      </c>
    </row>
    <row r="296" spans="1:3" hidden="1" x14ac:dyDescent="0.25">
      <c r="A296" s="26" t="s">
        <v>68</v>
      </c>
      <c r="B296" s="35" t="s">
        <v>237</v>
      </c>
      <c r="C296" s="36" t="s">
        <v>83</v>
      </c>
    </row>
    <row r="297" spans="1:3" hidden="1" x14ac:dyDescent="0.25">
      <c r="A297" s="26" t="s">
        <v>68</v>
      </c>
      <c r="B297" s="37" t="s">
        <v>238</v>
      </c>
      <c r="C297" s="38" t="s">
        <v>82</v>
      </c>
    </row>
    <row r="298" spans="1:3" hidden="1" x14ac:dyDescent="0.25">
      <c r="A298" s="26" t="s">
        <v>68</v>
      </c>
      <c r="B298" s="35" t="s">
        <v>239</v>
      </c>
      <c r="C298" s="36" t="s">
        <v>82</v>
      </c>
    </row>
    <row r="299" spans="1:3" hidden="1" x14ac:dyDescent="0.25">
      <c r="A299" s="26" t="s">
        <v>68</v>
      </c>
      <c r="B299" s="37" t="s">
        <v>240</v>
      </c>
      <c r="C299" s="38" t="s">
        <v>82</v>
      </c>
    </row>
    <row r="300" spans="1:3" hidden="1" x14ac:dyDescent="0.25">
      <c r="A300" s="26" t="s">
        <v>68</v>
      </c>
      <c r="B300" s="35" t="s">
        <v>242</v>
      </c>
      <c r="C300" s="36" t="s">
        <v>82</v>
      </c>
    </row>
    <row r="301" spans="1:3" hidden="1" x14ac:dyDescent="0.25">
      <c r="A301" s="26" t="s">
        <v>68</v>
      </c>
      <c r="B301" s="37" t="s">
        <v>243</v>
      </c>
      <c r="C301" s="38" t="s">
        <v>82</v>
      </c>
    </row>
    <row r="302" spans="1:3" hidden="1" x14ac:dyDescent="0.25">
      <c r="A302" s="26" t="s">
        <v>68</v>
      </c>
      <c r="B302" s="35" t="s">
        <v>244</v>
      </c>
      <c r="C302" s="36" t="s">
        <v>82</v>
      </c>
    </row>
    <row r="303" spans="1:3" hidden="1" x14ac:dyDescent="0.25">
      <c r="A303" s="26" t="s">
        <v>68</v>
      </c>
      <c r="B303" s="37" t="s">
        <v>246</v>
      </c>
      <c r="C303" s="38" t="s">
        <v>82</v>
      </c>
    </row>
    <row r="304" spans="1:3" hidden="1" x14ac:dyDescent="0.25">
      <c r="A304" s="26" t="s">
        <v>68</v>
      </c>
      <c r="B304" s="35" t="s">
        <v>245</v>
      </c>
      <c r="C304" s="36" t="s">
        <v>82</v>
      </c>
    </row>
    <row r="305" spans="1:3" hidden="1" x14ac:dyDescent="0.25">
      <c r="A305" s="26" t="s">
        <v>68</v>
      </c>
      <c r="B305" s="37" t="s">
        <v>253</v>
      </c>
      <c r="C305" s="38" t="s">
        <v>82</v>
      </c>
    </row>
    <row r="306" spans="1:3" hidden="1" x14ac:dyDescent="0.25">
      <c r="A306" s="26" t="s">
        <v>68</v>
      </c>
      <c r="B306" s="35" t="s">
        <v>252</v>
      </c>
      <c r="C306" s="36" t="s">
        <v>82</v>
      </c>
    </row>
    <row r="307" spans="1:3" hidden="1" x14ac:dyDescent="0.25">
      <c r="A307" s="26" t="s">
        <v>68</v>
      </c>
      <c r="B307" s="37" t="s">
        <v>250</v>
      </c>
      <c r="C307" s="38" t="s">
        <v>84</v>
      </c>
    </row>
    <row r="308" spans="1:3" hidden="1" x14ac:dyDescent="0.25">
      <c r="A308" s="26" t="s">
        <v>68</v>
      </c>
      <c r="B308" s="35" t="s">
        <v>254</v>
      </c>
      <c r="C308" s="36" t="s">
        <v>83</v>
      </c>
    </row>
    <row r="309" spans="1:3" hidden="1" x14ac:dyDescent="0.25">
      <c r="A309" s="26" t="s">
        <v>68</v>
      </c>
      <c r="B309" s="37" t="s">
        <v>251</v>
      </c>
      <c r="C309" s="38" t="s">
        <v>83</v>
      </c>
    </row>
    <row r="310" spans="1:3" hidden="1" x14ac:dyDescent="0.25">
      <c r="A310" s="26" t="s">
        <v>62</v>
      </c>
      <c r="B310" s="35" t="s">
        <v>214</v>
      </c>
      <c r="C310" s="36" t="s">
        <v>82</v>
      </c>
    </row>
    <row r="311" spans="1:3" hidden="1" x14ac:dyDescent="0.25">
      <c r="A311" s="26" t="s">
        <v>62</v>
      </c>
      <c r="B311" s="37" t="s">
        <v>215</v>
      </c>
      <c r="C311" s="38" t="s">
        <v>82</v>
      </c>
    </row>
    <row r="312" spans="1:3" hidden="1" x14ac:dyDescent="0.25">
      <c r="A312" s="26" t="s">
        <v>62</v>
      </c>
      <c r="B312" s="35" t="s">
        <v>217</v>
      </c>
      <c r="C312" s="36" t="s">
        <v>82</v>
      </c>
    </row>
    <row r="313" spans="1:3" hidden="1" x14ac:dyDescent="0.25">
      <c r="A313" s="26" t="s">
        <v>62</v>
      </c>
      <c r="B313" s="37" t="s">
        <v>218</v>
      </c>
      <c r="C313" s="38" t="s">
        <v>82</v>
      </c>
    </row>
    <row r="314" spans="1:3" hidden="1" x14ac:dyDescent="0.25">
      <c r="A314" s="26" t="s">
        <v>62</v>
      </c>
      <c r="B314" s="35" t="s">
        <v>219</v>
      </c>
      <c r="C314" s="36" t="s">
        <v>82</v>
      </c>
    </row>
    <row r="315" spans="1:3" hidden="1" x14ac:dyDescent="0.25">
      <c r="A315" s="26" t="s">
        <v>62</v>
      </c>
      <c r="B315" s="37" t="s">
        <v>220</v>
      </c>
      <c r="C315" s="38" t="s">
        <v>82</v>
      </c>
    </row>
    <row r="316" spans="1:3" hidden="1" x14ac:dyDescent="0.25">
      <c r="A316" s="26" t="s">
        <v>62</v>
      </c>
      <c r="B316" s="35" t="s">
        <v>224</v>
      </c>
      <c r="C316" s="36" t="s">
        <v>82</v>
      </c>
    </row>
    <row r="317" spans="1:3" hidden="1" x14ac:dyDescent="0.25">
      <c r="A317" s="26" t="s">
        <v>62</v>
      </c>
      <c r="B317" s="37" t="s">
        <v>16</v>
      </c>
      <c r="C317" s="38" t="s">
        <v>82</v>
      </c>
    </row>
    <row r="318" spans="1:3" hidden="1" x14ac:dyDescent="0.25">
      <c r="A318" s="26" t="s">
        <v>62</v>
      </c>
      <c r="B318" s="35" t="s">
        <v>7</v>
      </c>
      <c r="C318" s="36" t="s">
        <v>82</v>
      </c>
    </row>
    <row r="319" spans="1:3" hidden="1" x14ac:dyDescent="0.25">
      <c r="A319" s="26" t="s">
        <v>62</v>
      </c>
      <c r="B319" s="37" t="s">
        <v>237</v>
      </c>
      <c r="C319" s="38" t="s">
        <v>82</v>
      </c>
    </row>
    <row r="320" spans="1:3" hidden="1" x14ac:dyDescent="0.25">
      <c r="A320" s="26" t="s">
        <v>62</v>
      </c>
      <c r="B320" s="35" t="s">
        <v>241</v>
      </c>
      <c r="C320" s="36" t="s">
        <v>82</v>
      </c>
    </row>
    <row r="321" spans="1:3" hidden="1" x14ac:dyDescent="0.25">
      <c r="A321" s="26" t="s">
        <v>62</v>
      </c>
      <c r="B321" s="37" t="s">
        <v>277</v>
      </c>
      <c r="C321" s="38" t="s">
        <v>82</v>
      </c>
    </row>
    <row r="322" spans="1:3" hidden="1" x14ac:dyDescent="0.25">
      <c r="A322" s="26" t="s">
        <v>62</v>
      </c>
      <c r="B322" s="35" t="s">
        <v>244</v>
      </c>
      <c r="C322" s="36" t="s">
        <v>82</v>
      </c>
    </row>
    <row r="323" spans="1:3" hidden="1" x14ac:dyDescent="0.25">
      <c r="A323" s="26" t="s">
        <v>62</v>
      </c>
      <c r="B323" s="37" t="s">
        <v>245</v>
      </c>
      <c r="C323" s="38" t="s">
        <v>82</v>
      </c>
    </row>
    <row r="324" spans="1:3" hidden="1" x14ac:dyDescent="0.25">
      <c r="A324" s="26" t="s">
        <v>62</v>
      </c>
      <c r="B324" s="35" t="s">
        <v>248</v>
      </c>
      <c r="C324" s="36" t="s">
        <v>82</v>
      </c>
    </row>
    <row r="325" spans="1:3" hidden="1" x14ac:dyDescent="0.25">
      <c r="A325" s="26" t="s">
        <v>62</v>
      </c>
      <c r="B325" s="37" t="s">
        <v>252</v>
      </c>
      <c r="C325" s="38" t="s">
        <v>82</v>
      </c>
    </row>
    <row r="326" spans="1:3" hidden="1" x14ac:dyDescent="0.25">
      <c r="A326" s="26" t="s">
        <v>62</v>
      </c>
      <c r="B326" s="35" t="s">
        <v>235</v>
      </c>
      <c r="C326" s="36" t="s">
        <v>83</v>
      </c>
    </row>
    <row r="327" spans="1:3" hidden="1" x14ac:dyDescent="0.25">
      <c r="A327" s="26" t="s">
        <v>74</v>
      </c>
      <c r="B327" s="37" t="s">
        <v>214</v>
      </c>
      <c r="C327" s="38" t="s">
        <v>83</v>
      </c>
    </row>
    <row r="328" spans="1:3" hidden="1" x14ac:dyDescent="0.25">
      <c r="A328" s="26" t="s">
        <v>74</v>
      </c>
      <c r="B328" s="35" t="s">
        <v>215</v>
      </c>
      <c r="C328" s="36" t="s">
        <v>82</v>
      </c>
    </row>
    <row r="329" spans="1:3" hidden="1" x14ac:dyDescent="0.25">
      <c r="A329" s="26" t="s">
        <v>74</v>
      </c>
      <c r="B329" s="37" t="s">
        <v>217</v>
      </c>
      <c r="C329" s="38" t="s">
        <v>82</v>
      </c>
    </row>
    <row r="330" spans="1:3" hidden="1" x14ac:dyDescent="0.25">
      <c r="A330" s="26" t="s">
        <v>74</v>
      </c>
      <c r="B330" s="35" t="s">
        <v>218</v>
      </c>
      <c r="C330" s="36" t="s">
        <v>82</v>
      </c>
    </row>
    <row r="331" spans="1:3" hidden="1" x14ac:dyDescent="0.25">
      <c r="A331" s="26" t="s">
        <v>74</v>
      </c>
      <c r="B331" s="37" t="s">
        <v>219</v>
      </c>
      <c r="C331" s="38" t="s">
        <v>82</v>
      </c>
    </row>
    <row r="332" spans="1:3" hidden="1" x14ac:dyDescent="0.25">
      <c r="A332" s="26" t="s">
        <v>74</v>
      </c>
      <c r="B332" s="35" t="s">
        <v>220</v>
      </c>
      <c r="C332" s="36" t="s">
        <v>82</v>
      </c>
    </row>
    <row r="333" spans="1:3" hidden="1" x14ac:dyDescent="0.25">
      <c r="A333" s="26" t="s">
        <v>74</v>
      </c>
      <c r="B333" s="37" t="s">
        <v>16</v>
      </c>
      <c r="C333" s="28" t="s">
        <v>83</v>
      </c>
    </row>
    <row r="334" spans="1:3" hidden="1" x14ac:dyDescent="0.25">
      <c r="A334" s="26" t="s">
        <v>74</v>
      </c>
      <c r="B334" s="35" t="s">
        <v>224</v>
      </c>
      <c r="C334" s="27" t="s">
        <v>82</v>
      </c>
    </row>
    <row r="335" spans="1:3" hidden="1" x14ac:dyDescent="0.25">
      <c r="A335" s="26" t="s">
        <v>74</v>
      </c>
      <c r="B335" s="35" t="s">
        <v>7</v>
      </c>
      <c r="C335" s="38" t="s">
        <v>82</v>
      </c>
    </row>
    <row r="336" spans="1:3" hidden="1" x14ac:dyDescent="0.25">
      <c r="A336" s="26" t="s">
        <v>74</v>
      </c>
      <c r="B336" s="37" t="s">
        <v>245</v>
      </c>
      <c r="C336" s="27" t="s">
        <v>82</v>
      </c>
    </row>
    <row r="337" spans="1:3" hidden="1" x14ac:dyDescent="0.25">
      <c r="A337" s="26" t="s">
        <v>74</v>
      </c>
      <c r="B337" s="37" t="s">
        <v>236</v>
      </c>
      <c r="C337" s="28" t="s">
        <v>82</v>
      </c>
    </row>
    <row r="338" spans="1:3" hidden="1" x14ac:dyDescent="0.25">
      <c r="A338" s="26" t="s">
        <v>74</v>
      </c>
      <c r="B338" s="35" t="s">
        <v>250</v>
      </c>
      <c r="C338" s="27" t="s">
        <v>82</v>
      </c>
    </row>
    <row r="339" spans="1:3" hidden="1" x14ac:dyDescent="0.25">
      <c r="A339" s="26" t="s">
        <v>74</v>
      </c>
      <c r="B339" s="37" t="s">
        <v>237</v>
      </c>
      <c r="C339" s="28" t="s">
        <v>82</v>
      </c>
    </row>
    <row r="340" spans="1:3" hidden="1" x14ac:dyDescent="0.25">
      <c r="A340" s="26" t="s">
        <v>74</v>
      </c>
      <c r="B340" s="37" t="s">
        <v>240</v>
      </c>
      <c r="C340" s="27" t="s">
        <v>82</v>
      </c>
    </row>
    <row r="341" spans="1:3" hidden="1" x14ac:dyDescent="0.25">
      <c r="A341" s="26" t="s">
        <v>74</v>
      </c>
      <c r="B341" s="35" t="s">
        <v>235</v>
      </c>
      <c r="C341" s="28" t="s">
        <v>82</v>
      </c>
    </row>
    <row r="342" spans="1:3" hidden="1" x14ac:dyDescent="0.25">
      <c r="A342" s="26" t="s">
        <v>63</v>
      </c>
      <c r="B342" s="35" t="s">
        <v>214</v>
      </c>
      <c r="C342" s="36" t="s">
        <v>84</v>
      </c>
    </row>
    <row r="343" spans="1:3" hidden="1" x14ac:dyDescent="0.25">
      <c r="A343" s="26" t="s">
        <v>63</v>
      </c>
      <c r="B343" s="37" t="s">
        <v>215</v>
      </c>
      <c r="C343" s="38" t="s">
        <v>83</v>
      </c>
    </row>
    <row r="344" spans="1:3" hidden="1" x14ac:dyDescent="0.25">
      <c r="A344" s="26" t="s">
        <v>63</v>
      </c>
      <c r="B344" s="35" t="s">
        <v>216</v>
      </c>
      <c r="C344" s="38" t="s">
        <v>83</v>
      </c>
    </row>
    <row r="345" spans="1:3" hidden="1" x14ac:dyDescent="0.25">
      <c r="A345" s="26" t="s">
        <v>63</v>
      </c>
      <c r="B345" s="37" t="s">
        <v>217</v>
      </c>
      <c r="C345" s="38" t="s">
        <v>83</v>
      </c>
    </row>
    <row r="346" spans="1:3" hidden="1" x14ac:dyDescent="0.25">
      <c r="A346" s="26" t="s">
        <v>63</v>
      </c>
      <c r="B346" s="35" t="s">
        <v>218</v>
      </c>
      <c r="C346" s="38" t="s">
        <v>83</v>
      </c>
    </row>
    <row r="347" spans="1:3" hidden="1" x14ac:dyDescent="0.25">
      <c r="A347" s="26" t="s">
        <v>63</v>
      </c>
      <c r="B347" s="37" t="s">
        <v>219</v>
      </c>
      <c r="C347" s="38" t="s">
        <v>83</v>
      </c>
    </row>
    <row r="348" spans="1:3" hidden="1" x14ac:dyDescent="0.25">
      <c r="A348" s="26" t="s">
        <v>63</v>
      </c>
      <c r="B348" s="35" t="s">
        <v>220</v>
      </c>
      <c r="C348" s="38" t="s">
        <v>83</v>
      </c>
    </row>
    <row r="349" spans="1:3" hidden="1" x14ac:dyDescent="0.25">
      <c r="A349" s="26" t="s">
        <v>63</v>
      </c>
      <c r="B349" s="37" t="s">
        <v>224</v>
      </c>
      <c r="C349" s="38" t="s">
        <v>83</v>
      </c>
    </row>
    <row r="350" spans="1:3" hidden="1" x14ac:dyDescent="0.25">
      <c r="A350" s="26" t="s">
        <v>63</v>
      </c>
      <c r="B350" s="35" t="s">
        <v>232</v>
      </c>
      <c r="C350" s="36" t="s">
        <v>82</v>
      </c>
    </row>
    <row r="351" spans="1:3" hidden="1" x14ac:dyDescent="0.25">
      <c r="A351" s="26" t="s">
        <v>63</v>
      </c>
      <c r="B351" s="37" t="s">
        <v>16</v>
      </c>
      <c r="C351" s="38" t="s">
        <v>83</v>
      </c>
    </row>
    <row r="352" spans="1:3" hidden="1" x14ac:dyDescent="0.25">
      <c r="A352" s="26" t="s">
        <v>63</v>
      </c>
      <c r="B352" s="35" t="s">
        <v>7</v>
      </c>
      <c r="C352" s="36" t="s">
        <v>83</v>
      </c>
    </row>
    <row r="353" spans="1:3" hidden="1" x14ac:dyDescent="0.25">
      <c r="A353" s="26" t="s">
        <v>63</v>
      </c>
      <c r="B353" s="37" t="s">
        <v>235</v>
      </c>
      <c r="C353" s="38" t="s">
        <v>83</v>
      </c>
    </row>
    <row r="354" spans="1:3" hidden="1" x14ac:dyDescent="0.25">
      <c r="A354" s="26" t="s">
        <v>63</v>
      </c>
      <c r="B354" s="35" t="s">
        <v>236</v>
      </c>
      <c r="C354" s="36" t="s">
        <v>82</v>
      </c>
    </row>
    <row r="355" spans="1:3" hidden="1" x14ac:dyDescent="0.25">
      <c r="A355" s="26" t="s">
        <v>63</v>
      </c>
      <c r="B355" s="37" t="s">
        <v>237</v>
      </c>
      <c r="C355" s="38" t="s">
        <v>82</v>
      </c>
    </row>
    <row r="356" spans="1:3" hidden="1" x14ac:dyDescent="0.25">
      <c r="A356" s="26" t="s">
        <v>63</v>
      </c>
      <c r="B356" s="35" t="s">
        <v>238</v>
      </c>
      <c r="C356" s="36" t="s">
        <v>83</v>
      </c>
    </row>
    <row r="357" spans="1:3" hidden="1" x14ac:dyDescent="0.25">
      <c r="A357" s="26" t="s">
        <v>63</v>
      </c>
      <c r="B357" s="37" t="s">
        <v>239</v>
      </c>
      <c r="C357" s="38" t="s">
        <v>83</v>
      </c>
    </row>
    <row r="358" spans="1:3" hidden="1" x14ac:dyDescent="0.25">
      <c r="A358" s="26" t="s">
        <v>63</v>
      </c>
      <c r="B358" s="35" t="s">
        <v>240</v>
      </c>
      <c r="C358" s="38" t="s">
        <v>83</v>
      </c>
    </row>
    <row r="359" spans="1:3" hidden="1" x14ac:dyDescent="0.25">
      <c r="A359" s="26" t="s">
        <v>63</v>
      </c>
      <c r="B359" s="37" t="s">
        <v>255</v>
      </c>
      <c r="C359" s="38" t="s">
        <v>83</v>
      </c>
    </row>
    <row r="360" spans="1:3" hidden="1" x14ac:dyDescent="0.25">
      <c r="A360" s="26" t="s">
        <v>63</v>
      </c>
      <c r="B360" s="35" t="s">
        <v>244</v>
      </c>
      <c r="C360" s="38" t="s">
        <v>82</v>
      </c>
    </row>
    <row r="361" spans="1:3" hidden="1" x14ac:dyDescent="0.25">
      <c r="A361" s="26" t="s">
        <v>63</v>
      </c>
      <c r="B361" s="37" t="s">
        <v>243</v>
      </c>
      <c r="C361" s="38" t="s">
        <v>83</v>
      </c>
    </row>
    <row r="362" spans="1:3" hidden="1" x14ac:dyDescent="0.25">
      <c r="A362" s="34" t="s">
        <v>73</v>
      </c>
      <c r="B362" s="35" t="s">
        <v>214</v>
      </c>
      <c r="C362" s="36" t="s">
        <v>82</v>
      </c>
    </row>
    <row r="363" spans="1:3" hidden="1" x14ac:dyDescent="0.25">
      <c r="A363" s="34" t="s">
        <v>73</v>
      </c>
      <c r="B363" s="37" t="s">
        <v>215</v>
      </c>
      <c r="C363" s="36" t="s">
        <v>82</v>
      </c>
    </row>
    <row r="364" spans="1:3" hidden="1" x14ac:dyDescent="0.25">
      <c r="A364" s="34" t="s">
        <v>73</v>
      </c>
      <c r="B364" s="35" t="s">
        <v>216</v>
      </c>
      <c r="C364" s="36" t="s">
        <v>82</v>
      </c>
    </row>
    <row r="365" spans="1:3" hidden="1" x14ac:dyDescent="0.25">
      <c r="A365" s="34" t="s">
        <v>73</v>
      </c>
      <c r="B365" s="37" t="s">
        <v>217</v>
      </c>
      <c r="C365" s="36" t="s">
        <v>82</v>
      </c>
    </row>
    <row r="366" spans="1:3" hidden="1" x14ac:dyDescent="0.25">
      <c r="A366" s="34" t="s">
        <v>73</v>
      </c>
      <c r="B366" s="35" t="s">
        <v>218</v>
      </c>
      <c r="C366" s="36" t="s">
        <v>82</v>
      </c>
    </row>
    <row r="367" spans="1:3" hidden="1" x14ac:dyDescent="0.25">
      <c r="A367" s="34" t="s">
        <v>73</v>
      </c>
      <c r="B367" s="37" t="s">
        <v>219</v>
      </c>
      <c r="C367" s="36" t="s">
        <v>82</v>
      </c>
    </row>
    <row r="368" spans="1:3" hidden="1" x14ac:dyDescent="0.25">
      <c r="A368" s="34" t="s">
        <v>73</v>
      </c>
      <c r="B368" s="35" t="s">
        <v>220</v>
      </c>
      <c r="C368" s="36" t="s">
        <v>82</v>
      </c>
    </row>
    <row r="369" spans="1:3" hidden="1" x14ac:dyDescent="0.25">
      <c r="A369" s="34" t="s">
        <v>73</v>
      </c>
      <c r="B369" s="37" t="s">
        <v>224</v>
      </c>
      <c r="C369" s="36" t="s">
        <v>82</v>
      </c>
    </row>
    <row r="370" spans="1:3" hidden="1" x14ac:dyDescent="0.25">
      <c r="A370" s="34" t="s">
        <v>73</v>
      </c>
      <c r="B370" s="35" t="s">
        <v>232</v>
      </c>
      <c r="C370" s="36" t="s">
        <v>82</v>
      </c>
    </row>
    <row r="371" spans="1:3" hidden="1" x14ac:dyDescent="0.25">
      <c r="A371" s="34" t="s">
        <v>73</v>
      </c>
      <c r="B371" s="37" t="s">
        <v>16</v>
      </c>
      <c r="C371" s="36" t="s">
        <v>83</v>
      </c>
    </row>
    <row r="372" spans="1:3" hidden="1" x14ac:dyDescent="0.25">
      <c r="A372" s="34" t="s">
        <v>73</v>
      </c>
      <c r="B372" s="35" t="s">
        <v>7</v>
      </c>
      <c r="C372" s="36" t="s">
        <v>82</v>
      </c>
    </row>
    <row r="373" spans="1:3" hidden="1" x14ac:dyDescent="0.25">
      <c r="A373" s="34" t="s">
        <v>73</v>
      </c>
      <c r="B373" s="37" t="s">
        <v>235</v>
      </c>
      <c r="C373" s="38" t="s">
        <v>82</v>
      </c>
    </row>
    <row r="374" spans="1:3" hidden="1" x14ac:dyDescent="0.25">
      <c r="A374" s="34" t="s">
        <v>73</v>
      </c>
      <c r="B374" s="35" t="s">
        <v>236</v>
      </c>
      <c r="C374" s="36" t="s">
        <v>82</v>
      </c>
    </row>
    <row r="375" spans="1:3" hidden="1" x14ac:dyDescent="0.25">
      <c r="A375" s="34" t="s">
        <v>73</v>
      </c>
      <c r="B375" s="37" t="s">
        <v>237</v>
      </c>
      <c r="C375" s="36" t="s">
        <v>82</v>
      </c>
    </row>
    <row r="376" spans="1:3" hidden="1" x14ac:dyDescent="0.25">
      <c r="A376" s="34" t="s">
        <v>73</v>
      </c>
      <c r="B376" s="35" t="s">
        <v>238</v>
      </c>
      <c r="C376" s="36" t="s">
        <v>82</v>
      </c>
    </row>
    <row r="377" spans="1:3" hidden="1" x14ac:dyDescent="0.25">
      <c r="A377" s="34" t="s">
        <v>73</v>
      </c>
      <c r="B377" s="37" t="s">
        <v>239</v>
      </c>
      <c r="C377" s="36" t="s">
        <v>82</v>
      </c>
    </row>
    <row r="378" spans="1:3" hidden="1" x14ac:dyDescent="0.25">
      <c r="A378" s="34" t="s">
        <v>73</v>
      </c>
      <c r="B378" s="35" t="s">
        <v>240</v>
      </c>
      <c r="C378" s="36" t="s">
        <v>82</v>
      </c>
    </row>
    <row r="379" spans="1:3" hidden="1" x14ac:dyDescent="0.25">
      <c r="A379" s="34" t="s">
        <v>73</v>
      </c>
      <c r="B379" s="37" t="s">
        <v>255</v>
      </c>
      <c r="C379" s="36" t="s">
        <v>81</v>
      </c>
    </row>
    <row r="380" spans="1:3" hidden="1" x14ac:dyDescent="0.25">
      <c r="A380" s="34" t="s">
        <v>73</v>
      </c>
      <c r="B380" s="35" t="s">
        <v>244</v>
      </c>
      <c r="C380" s="36" t="s">
        <v>81</v>
      </c>
    </row>
    <row r="381" spans="1:3" hidden="1" x14ac:dyDescent="0.25">
      <c r="A381" s="34" t="s">
        <v>73</v>
      </c>
      <c r="B381" s="37" t="s">
        <v>243</v>
      </c>
      <c r="C381" s="36" t="s">
        <v>81</v>
      </c>
    </row>
    <row r="382" spans="1:3" hidden="1" x14ac:dyDescent="0.25">
      <c r="A382" s="34" t="s">
        <v>60</v>
      </c>
      <c r="B382" s="35" t="s">
        <v>212</v>
      </c>
      <c r="C382" s="36" t="s">
        <v>83</v>
      </c>
    </row>
    <row r="383" spans="1:3" hidden="1" x14ac:dyDescent="0.25">
      <c r="A383" s="29" t="s">
        <v>60</v>
      </c>
      <c r="B383" s="37" t="s">
        <v>213</v>
      </c>
      <c r="C383" s="38" t="s">
        <v>83</v>
      </c>
    </row>
    <row r="384" spans="1:3" hidden="1" x14ac:dyDescent="0.25">
      <c r="A384" s="34" t="s">
        <v>60</v>
      </c>
      <c r="B384" s="35" t="s">
        <v>214</v>
      </c>
      <c r="C384" s="36" t="s">
        <v>83</v>
      </c>
    </row>
    <row r="385" spans="1:3" hidden="1" x14ac:dyDescent="0.25">
      <c r="A385" s="34" t="s">
        <v>60</v>
      </c>
      <c r="B385" s="37" t="s">
        <v>215</v>
      </c>
      <c r="C385" s="36" t="s">
        <v>83</v>
      </c>
    </row>
    <row r="386" spans="1:3" hidden="1" x14ac:dyDescent="0.25">
      <c r="A386" s="34" t="s">
        <v>60</v>
      </c>
      <c r="B386" s="35" t="s">
        <v>216</v>
      </c>
      <c r="C386" s="36" t="s">
        <v>83</v>
      </c>
    </row>
    <row r="387" spans="1:3" hidden="1" x14ac:dyDescent="0.25">
      <c r="A387" s="34" t="s">
        <v>60</v>
      </c>
      <c r="B387" s="37" t="s">
        <v>217</v>
      </c>
      <c r="C387" s="38" t="s">
        <v>83</v>
      </c>
    </row>
    <row r="388" spans="1:3" hidden="1" x14ac:dyDescent="0.25">
      <c r="A388" s="34" t="s">
        <v>60</v>
      </c>
      <c r="B388" s="35" t="s">
        <v>218</v>
      </c>
      <c r="C388" s="38" t="s">
        <v>83</v>
      </c>
    </row>
    <row r="389" spans="1:3" hidden="1" x14ac:dyDescent="0.25">
      <c r="A389" s="34" t="s">
        <v>60</v>
      </c>
      <c r="B389" s="37" t="s">
        <v>219</v>
      </c>
      <c r="C389" s="38" t="s">
        <v>83</v>
      </c>
    </row>
    <row r="390" spans="1:3" hidden="1" x14ac:dyDescent="0.25">
      <c r="A390" s="34" t="s">
        <v>60</v>
      </c>
      <c r="B390" s="35" t="s">
        <v>220</v>
      </c>
      <c r="C390" s="38" t="s">
        <v>83</v>
      </c>
    </row>
    <row r="391" spans="1:3" hidden="1" x14ac:dyDescent="0.25">
      <c r="A391" s="34" t="s">
        <v>60</v>
      </c>
      <c r="B391" s="37" t="s">
        <v>221</v>
      </c>
      <c r="C391" s="38" t="s">
        <v>84</v>
      </c>
    </row>
    <row r="392" spans="1:3" hidden="1" x14ac:dyDescent="0.25">
      <c r="A392" s="34" t="s">
        <v>60</v>
      </c>
      <c r="B392" s="37" t="s">
        <v>223</v>
      </c>
      <c r="C392" s="38" t="s">
        <v>83</v>
      </c>
    </row>
    <row r="393" spans="1:3" hidden="1" x14ac:dyDescent="0.25">
      <c r="A393" s="34" t="s">
        <v>60</v>
      </c>
      <c r="B393" s="35" t="s">
        <v>16</v>
      </c>
      <c r="C393" s="36" t="s">
        <v>84</v>
      </c>
    </row>
    <row r="394" spans="1:3" hidden="1" x14ac:dyDescent="0.25">
      <c r="A394" s="34" t="s">
        <v>60</v>
      </c>
      <c r="B394" s="37" t="s">
        <v>7</v>
      </c>
      <c r="C394" s="38" t="s">
        <v>84</v>
      </c>
    </row>
    <row r="395" spans="1:3" hidden="1" x14ac:dyDescent="0.25">
      <c r="A395" s="34" t="s">
        <v>60</v>
      </c>
      <c r="B395" s="35" t="s">
        <v>235</v>
      </c>
      <c r="C395" s="38" t="s">
        <v>84</v>
      </c>
    </row>
    <row r="396" spans="1:3" hidden="1" x14ac:dyDescent="0.25">
      <c r="A396" s="34" t="s">
        <v>60</v>
      </c>
      <c r="B396" s="37" t="s">
        <v>237</v>
      </c>
      <c r="C396" s="38" t="s">
        <v>84</v>
      </c>
    </row>
    <row r="397" spans="1:3" hidden="1" x14ac:dyDescent="0.25">
      <c r="A397" s="34" t="s">
        <v>60</v>
      </c>
      <c r="B397" s="35" t="s">
        <v>241</v>
      </c>
      <c r="C397" s="38" t="s">
        <v>84</v>
      </c>
    </row>
    <row r="398" spans="1:3" hidden="1" x14ac:dyDescent="0.25">
      <c r="A398" s="34" t="s">
        <v>60</v>
      </c>
      <c r="B398" s="37" t="s">
        <v>242</v>
      </c>
      <c r="C398" s="38" t="s">
        <v>84</v>
      </c>
    </row>
    <row r="399" spans="1:3" hidden="1" x14ac:dyDescent="0.25">
      <c r="A399" s="34" t="s">
        <v>60</v>
      </c>
      <c r="B399" s="35" t="s">
        <v>231</v>
      </c>
      <c r="C399" s="36" t="s">
        <v>83</v>
      </c>
    </row>
    <row r="400" spans="1:3" hidden="1" x14ac:dyDescent="0.25">
      <c r="A400" s="34" t="s">
        <v>60</v>
      </c>
      <c r="B400" s="37" t="s">
        <v>234</v>
      </c>
      <c r="C400" s="38" t="s">
        <v>83</v>
      </c>
    </row>
    <row r="401" spans="1:3" hidden="1" x14ac:dyDescent="0.25">
      <c r="A401" s="34" t="s">
        <v>60</v>
      </c>
      <c r="B401" s="35" t="s">
        <v>243</v>
      </c>
      <c r="C401" s="36" t="s">
        <v>84</v>
      </c>
    </row>
    <row r="402" spans="1:3" hidden="1" x14ac:dyDescent="0.25">
      <c r="A402" s="34" t="s">
        <v>60</v>
      </c>
      <c r="B402" s="37" t="s">
        <v>244</v>
      </c>
      <c r="C402" s="38" t="s">
        <v>84</v>
      </c>
    </row>
    <row r="403" spans="1:3" hidden="1" x14ac:dyDescent="0.25">
      <c r="A403" s="34" t="s">
        <v>60</v>
      </c>
      <c r="B403" s="35" t="s">
        <v>238</v>
      </c>
      <c r="C403" s="36" t="s">
        <v>83</v>
      </c>
    </row>
    <row r="404" spans="1:3" hidden="1" x14ac:dyDescent="0.25">
      <c r="A404" s="34" t="s">
        <v>60</v>
      </c>
      <c r="B404" s="37" t="s">
        <v>220</v>
      </c>
      <c r="C404" s="38" t="s">
        <v>84</v>
      </c>
    </row>
    <row r="405" spans="1:3" hidden="1" x14ac:dyDescent="0.25">
      <c r="A405" s="34" t="s">
        <v>60</v>
      </c>
      <c r="B405" s="35" t="s">
        <v>239</v>
      </c>
      <c r="C405" s="36" t="s">
        <v>83</v>
      </c>
    </row>
    <row r="406" spans="1:3" hidden="1" x14ac:dyDescent="0.25">
      <c r="A406" s="34" t="s">
        <v>60</v>
      </c>
      <c r="B406" s="37" t="s">
        <v>240</v>
      </c>
      <c r="C406" s="38" t="s">
        <v>83</v>
      </c>
    </row>
    <row r="407" spans="1:3" hidden="1" x14ac:dyDescent="0.25">
      <c r="A407" s="34" t="s">
        <v>60</v>
      </c>
      <c r="B407" s="35" t="s">
        <v>255</v>
      </c>
      <c r="C407" s="36" t="s">
        <v>83</v>
      </c>
    </row>
    <row r="408" spans="1:3" hidden="1" x14ac:dyDescent="0.25">
      <c r="A408" s="34" t="s">
        <v>60</v>
      </c>
      <c r="B408" s="37" t="s">
        <v>247</v>
      </c>
      <c r="C408" s="38" t="s">
        <v>84</v>
      </c>
    </row>
    <row r="409" spans="1:3" hidden="1" x14ac:dyDescent="0.25">
      <c r="A409" s="34" t="s">
        <v>60</v>
      </c>
      <c r="B409" s="35" t="s">
        <v>256</v>
      </c>
      <c r="C409" s="36" t="s">
        <v>84</v>
      </c>
    </row>
    <row r="410" spans="1:3" hidden="1" x14ac:dyDescent="0.25">
      <c r="A410" s="34" t="s">
        <v>60</v>
      </c>
      <c r="B410" s="37" t="s">
        <v>252</v>
      </c>
      <c r="C410" s="38" t="s">
        <v>82</v>
      </c>
    </row>
    <row r="411" spans="1:3" hidden="1" x14ac:dyDescent="0.25">
      <c r="A411" s="34" t="s">
        <v>60</v>
      </c>
      <c r="B411" s="35" t="s">
        <v>257</v>
      </c>
      <c r="C411" s="36" t="s">
        <v>82</v>
      </c>
    </row>
    <row r="412" spans="1:3" hidden="1" x14ac:dyDescent="0.25">
      <c r="A412" s="34" t="s">
        <v>60</v>
      </c>
      <c r="B412" s="37" t="s">
        <v>248</v>
      </c>
      <c r="C412" s="38" t="s">
        <v>82</v>
      </c>
    </row>
    <row r="413" spans="1:3" hidden="1" x14ac:dyDescent="0.25">
      <c r="A413" s="29" t="s">
        <v>60</v>
      </c>
      <c r="B413" s="37" t="s">
        <v>246</v>
      </c>
      <c r="C413" s="38" t="s">
        <v>84</v>
      </c>
    </row>
    <row r="414" spans="1:3" hidden="1" x14ac:dyDescent="0.25">
      <c r="A414" s="34" t="s">
        <v>60</v>
      </c>
      <c r="B414" s="35" t="s">
        <v>245</v>
      </c>
      <c r="C414" s="36" t="s">
        <v>83</v>
      </c>
    </row>
    <row r="415" spans="1:3" hidden="1" x14ac:dyDescent="0.25">
      <c r="A415" s="34" t="s">
        <v>60</v>
      </c>
      <c r="B415" s="37" t="s">
        <v>256</v>
      </c>
      <c r="C415" s="38" t="s">
        <v>82</v>
      </c>
    </row>
    <row r="416" spans="1:3" hidden="1" x14ac:dyDescent="0.25">
      <c r="A416" s="34" t="s">
        <v>11</v>
      </c>
      <c r="B416" s="25" t="s">
        <v>258</v>
      </c>
      <c r="C416" s="36" t="s">
        <v>82</v>
      </c>
    </row>
    <row r="417" spans="1:3" hidden="1" x14ac:dyDescent="0.25">
      <c r="A417" s="29" t="s">
        <v>10</v>
      </c>
      <c r="B417" s="25" t="s">
        <v>258</v>
      </c>
      <c r="C417" s="36" t="s">
        <v>82</v>
      </c>
    </row>
    <row r="418" spans="1:3" hidden="1" x14ac:dyDescent="0.25">
      <c r="A418" s="34" t="s">
        <v>21</v>
      </c>
      <c r="B418" s="37" t="s">
        <v>212</v>
      </c>
      <c r="C418" s="36" t="s">
        <v>82</v>
      </c>
    </row>
    <row r="419" spans="1:3" hidden="1" x14ac:dyDescent="0.25">
      <c r="A419" s="34" t="s">
        <v>21</v>
      </c>
      <c r="B419" s="35" t="s">
        <v>213</v>
      </c>
      <c r="C419" s="38" t="s">
        <v>82</v>
      </c>
    </row>
    <row r="420" spans="1:3" hidden="1" x14ac:dyDescent="0.25">
      <c r="A420" s="34" t="s">
        <v>21</v>
      </c>
      <c r="B420" s="37" t="s">
        <v>214</v>
      </c>
      <c r="C420" s="36" t="s">
        <v>82</v>
      </c>
    </row>
    <row r="421" spans="1:3" hidden="1" x14ac:dyDescent="0.25">
      <c r="A421" s="34" t="s">
        <v>21</v>
      </c>
      <c r="B421" s="35" t="s">
        <v>215</v>
      </c>
      <c r="C421" s="38" t="s">
        <v>82</v>
      </c>
    </row>
    <row r="422" spans="1:3" hidden="1" x14ac:dyDescent="0.25">
      <c r="A422" s="34" t="s">
        <v>21</v>
      </c>
      <c r="B422" s="37" t="s">
        <v>216</v>
      </c>
      <c r="C422" s="36" t="s">
        <v>82</v>
      </c>
    </row>
    <row r="423" spans="1:3" hidden="1" x14ac:dyDescent="0.25">
      <c r="A423" s="34" t="s">
        <v>21</v>
      </c>
      <c r="B423" s="35" t="s">
        <v>217</v>
      </c>
      <c r="C423" s="38" t="s">
        <v>82</v>
      </c>
    </row>
    <row r="424" spans="1:3" hidden="1" x14ac:dyDescent="0.25">
      <c r="A424" s="34" t="s">
        <v>21</v>
      </c>
      <c r="B424" s="37" t="s">
        <v>218</v>
      </c>
      <c r="C424" s="36" t="s">
        <v>83</v>
      </c>
    </row>
    <row r="425" spans="1:3" hidden="1" x14ac:dyDescent="0.25">
      <c r="A425" s="34" t="s">
        <v>21</v>
      </c>
      <c r="B425" s="35" t="s">
        <v>219</v>
      </c>
      <c r="C425" s="38" t="s">
        <v>83</v>
      </c>
    </row>
    <row r="426" spans="1:3" hidden="1" x14ac:dyDescent="0.25">
      <c r="A426" s="34" t="s">
        <v>21</v>
      </c>
      <c r="B426" s="37" t="s">
        <v>220</v>
      </c>
      <c r="C426" s="36" t="s">
        <v>82</v>
      </c>
    </row>
    <row r="427" spans="1:3" hidden="1" x14ac:dyDescent="0.25">
      <c r="A427" s="34" t="s">
        <v>21</v>
      </c>
      <c r="B427" s="35" t="s">
        <v>221</v>
      </c>
      <c r="C427" s="38" t="s">
        <v>81</v>
      </c>
    </row>
    <row r="428" spans="1:3" hidden="1" x14ac:dyDescent="0.25">
      <c r="A428" s="34" t="s">
        <v>21</v>
      </c>
      <c r="B428" s="37" t="s">
        <v>222</v>
      </c>
      <c r="C428" s="36" t="s">
        <v>81</v>
      </c>
    </row>
    <row r="429" spans="1:3" hidden="1" x14ac:dyDescent="0.25">
      <c r="A429" s="34" t="s">
        <v>21</v>
      </c>
      <c r="B429" s="35" t="s">
        <v>223</v>
      </c>
      <c r="C429" s="38" t="s">
        <v>82</v>
      </c>
    </row>
    <row r="430" spans="1:3" hidden="1" x14ac:dyDescent="0.25">
      <c r="A430" s="34" t="s">
        <v>21</v>
      </c>
      <c r="B430" s="37" t="s">
        <v>224</v>
      </c>
      <c r="C430" s="36" t="s">
        <v>82</v>
      </c>
    </row>
    <row r="431" spans="1:3" hidden="1" x14ac:dyDescent="0.25">
      <c r="A431" s="34" t="s">
        <v>21</v>
      </c>
      <c r="B431" s="35" t="s">
        <v>225</v>
      </c>
      <c r="C431" s="38" t="s">
        <v>81</v>
      </c>
    </row>
    <row r="432" spans="1:3" hidden="1" x14ac:dyDescent="0.25">
      <c r="A432" s="34" t="s">
        <v>21</v>
      </c>
      <c r="B432" s="37" t="s">
        <v>226</v>
      </c>
      <c r="C432" s="36" t="s">
        <v>81</v>
      </c>
    </row>
    <row r="433" spans="1:3" hidden="1" x14ac:dyDescent="0.25">
      <c r="A433" s="34" t="s">
        <v>21</v>
      </c>
      <c r="B433" s="35" t="s">
        <v>227</v>
      </c>
      <c r="C433" s="38" t="s">
        <v>81</v>
      </c>
    </row>
    <row r="434" spans="1:3" hidden="1" x14ac:dyDescent="0.25">
      <c r="A434" s="34" t="s">
        <v>21</v>
      </c>
      <c r="B434" s="35" t="s">
        <v>229</v>
      </c>
      <c r="C434" s="38" t="s">
        <v>83</v>
      </c>
    </row>
    <row r="435" spans="1:3" hidden="1" x14ac:dyDescent="0.25">
      <c r="A435" s="34" t="s">
        <v>21</v>
      </c>
      <c r="B435" s="35" t="s">
        <v>233</v>
      </c>
      <c r="C435" s="38" t="s">
        <v>81</v>
      </c>
    </row>
    <row r="436" spans="1:3" hidden="1" x14ac:dyDescent="0.25">
      <c r="A436" s="34" t="s">
        <v>21</v>
      </c>
      <c r="B436" s="37" t="s">
        <v>234</v>
      </c>
      <c r="C436" s="36" t="s">
        <v>81</v>
      </c>
    </row>
    <row r="437" spans="1:3" hidden="1" x14ac:dyDescent="0.25">
      <c r="A437" s="34" t="s">
        <v>21</v>
      </c>
      <c r="B437" s="35" t="s">
        <v>16</v>
      </c>
      <c r="C437" s="38" t="s">
        <v>83</v>
      </c>
    </row>
    <row r="438" spans="1:3" hidden="1" x14ac:dyDescent="0.25">
      <c r="A438" s="34" t="s">
        <v>21</v>
      </c>
      <c r="B438" s="37" t="s">
        <v>7</v>
      </c>
      <c r="C438" s="36" t="s">
        <v>83</v>
      </c>
    </row>
    <row r="439" spans="1:3" hidden="1" x14ac:dyDescent="0.25">
      <c r="A439" s="34" t="s">
        <v>15</v>
      </c>
      <c r="B439" s="37" t="s">
        <v>212</v>
      </c>
      <c r="C439" s="38" t="s">
        <v>83</v>
      </c>
    </row>
    <row r="440" spans="1:3" hidden="1" x14ac:dyDescent="0.25">
      <c r="A440" s="34" t="s">
        <v>15</v>
      </c>
      <c r="B440" s="35" t="s">
        <v>213</v>
      </c>
      <c r="C440" s="36" t="s">
        <v>83</v>
      </c>
    </row>
    <row r="441" spans="1:3" hidden="1" x14ac:dyDescent="0.25">
      <c r="A441" s="34" t="s">
        <v>15</v>
      </c>
      <c r="B441" s="37" t="s">
        <v>214</v>
      </c>
      <c r="C441" s="38" t="s">
        <v>83</v>
      </c>
    </row>
    <row r="442" spans="1:3" hidden="1" x14ac:dyDescent="0.25">
      <c r="A442" s="34" t="s">
        <v>15</v>
      </c>
      <c r="B442" s="35" t="s">
        <v>215</v>
      </c>
      <c r="C442" s="36" t="s">
        <v>83</v>
      </c>
    </row>
    <row r="443" spans="1:3" hidden="1" x14ac:dyDescent="0.25">
      <c r="A443" s="34" t="s">
        <v>15</v>
      </c>
      <c r="B443" s="37" t="s">
        <v>216</v>
      </c>
      <c r="C443" s="38" t="s">
        <v>81</v>
      </c>
    </row>
    <row r="444" spans="1:3" hidden="1" x14ac:dyDescent="0.25">
      <c r="A444" s="34" t="s">
        <v>15</v>
      </c>
      <c r="B444" s="35" t="s">
        <v>217</v>
      </c>
      <c r="C444" s="36" t="s">
        <v>83</v>
      </c>
    </row>
    <row r="445" spans="1:3" hidden="1" x14ac:dyDescent="0.25">
      <c r="A445" s="34" t="s">
        <v>15</v>
      </c>
      <c r="B445" s="37" t="s">
        <v>218</v>
      </c>
      <c r="C445" s="38" t="s">
        <v>83</v>
      </c>
    </row>
    <row r="446" spans="1:3" hidden="1" x14ac:dyDescent="0.25">
      <c r="A446" s="34" t="s">
        <v>15</v>
      </c>
      <c r="B446" s="35" t="s">
        <v>219</v>
      </c>
      <c r="C446" s="36" t="s">
        <v>83</v>
      </c>
    </row>
    <row r="447" spans="1:3" hidden="1" x14ac:dyDescent="0.25">
      <c r="A447" s="34" t="s">
        <v>15</v>
      </c>
      <c r="B447" s="37" t="s">
        <v>220</v>
      </c>
      <c r="C447" s="38" t="s">
        <v>83</v>
      </c>
    </row>
    <row r="448" spans="1:3" hidden="1" x14ac:dyDescent="0.25">
      <c r="A448" s="34" t="s">
        <v>15</v>
      </c>
      <c r="B448" s="35" t="s">
        <v>221</v>
      </c>
      <c r="C448" s="36" t="s">
        <v>81</v>
      </c>
    </row>
    <row r="449" spans="1:3" hidden="1" x14ac:dyDescent="0.25">
      <c r="A449" s="34" t="s">
        <v>15</v>
      </c>
      <c r="B449" s="37" t="s">
        <v>222</v>
      </c>
      <c r="C449" s="38" t="s">
        <v>81</v>
      </c>
    </row>
    <row r="450" spans="1:3" hidden="1" x14ac:dyDescent="0.25">
      <c r="A450" s="34" t="s">
        <v>15</v>
      </c>
      <c r="B450" s="35" t="s">
        <v>223</v>
      </c>
      <c r="C450" s="36" t="s">
        <v>83</v>
      </c>
    </row>
    <row r="451" spans="1:3" hidden="1" x14ac:dyDescent="0.25">
      <c r="A451" s="34" t="s">
        <v>15</v>
      </c>
      <c r="B451" s="37" t="s">
        <v>224</v>
      </c>
      <c r="C451" s="38" t="s">
        <v>83</v>
      </c>
    </row>
    <row r="452" spans="1:3" hidden="1" x14ac:dyDescent="0.25">
      <c r="A452" s="34" t="s">
        <v>15</v>
      </c>
      <c r="B452" s="35" t="s">
        <v>225</v>
      </c>
      <c r="C452" s="36" t="s">
        <v>81</v>
      </c>
    </row>
    <row r="453" spans="1:3" hidden="1" x14ac:dyDescent="0.25">
      <c r="A453" s="34" t="s">
        <v>15</v>
      </c>
      <c r="B453" s="37" t="s">
        <v>226</v>
      </c>
      <c r="C453" s="38" t="s">
        <v>81</v>
      </c>
    </row>
    <row r="454" spans="1:3" hidden="1" x14ac:dyDescent="0.25">
      <c r="A454" s="34" t="s">
        <v>15</v>
      </c>
      <c r="B454" s="35" t="s">
        <v>227</v>
      </c>
      <c r="C454" s="36" t="s">
        <v>81</v>
      </c>
    </row>
    <row r="455" spans="1:3" hidden="1" x14ac:dyDescent="0.25">
      <c r="A455" s="34" t="s">
        <v>15</v>
      </c>
      <c r="B455" s="37" t="s">
        <v>228</v>
      </c>
      <c r="C455" s="38" t="s">
        <v>83</v>
      </c>
    </row>
    <row r="456" spans="1:3" hidden="1" x14ac:dyDescent="0.25">
      <c r="A456" s="34" t="s">
        <v>15</v>
      </c>
      <c r="B456" s="35" t="s">
        <v>229</v>
      </c>
      <c r="C456" s="36" t="s">
        <v>83</v>
      </c>
    </row>
    <row r="457" spans="1:3" hidden="1" x14ac:dyDescent="0.25">
      <c r="A457" s="34" t="s">
        <v>15</v>
      </c>
      <c r="B457" s="37" t="s">
        <v>230</v>
      </c>
      <c r="C457" s="38" t="s">
        <v>81</v>
      </c>
    </row>
    <row r="458" spans="1:3" hidden="1" x14ac:dyDescent="0.25">
      <c r="A458" s="34" t="s">
        <v>15</v>
      </c>
      <c r="B458" s="35" t="s">
        <v>231</v>
      </c>
      <c r="C458" s="36" t="s">
        <v>81</v>
      </c>
    </row>
    <row r="459" spans="1:3" hidden="1" x14ac:dyDescent="0.25">
      <c r="A459" s="34" t="s">
        <v>15</v>
      </c>
      <c r="B459" s="37" t="s">
        <v>232</v>
      </c>
      <c r="C459" s="38" t="s">
        <v>81</v>
      </c>
    </row>
    <row r="460" spans="1:3" hidden="1" x14ac:dyDescent="0.25">
      <c r="A460" s="34" t="s">
        <v>15</v>
      </c>
      <c r="B460" s="35" t="s">
        <v>233</v>
      </c>
      <c r="C460" s="33" t="s">
        <v>81</v>
      </c>
    </row>
    <row r="461" spans="1:3" hidden="1" x14ac:dyDescent="0.25">
      <c r="A461" s="34" t="s">
        <v>15</v>
      </c>
      <c r="B461" s="37" t="s">
        <v>234</v>
      </c>
      <c r="C461" s="31" t="s">
        <v>81</v>
      </c>
    </row>
    <row r="462" spans="1:3" hidden="1" x14ac:dyDescent="0.25">
      <c r="A462" s="34" t="s">
        <v>15</v>
      </c>
      <c r="B462" s="35" t="s">
        <v>16</v>
      </c>
      <c r="C462" s="33" t="s">
        <v>84</v>
      </c>
    </row>
    <row r="463" spans="1:3" hidden="1" x14ac:dyDescent="0.25">
      <c r="A463" s="34" t="s">
        <v>15</v>
      </c>
      <c r="B463" s="37" t="s">
        <v>7</v>
      </c>
      <c r="C463" s="31" t="s">
        <v>84</v>
      </c>
    </row>
    <row r="464" spans="1:3" hidden="1" x14ac:dyDescent="0.25">
      <c r="A464" s="34" t="s">
        <v>19</v>
      </c>
      <c r="B464" s="37" t="s">
        <v>212</v>
      </c>
      <c r="C464" s="38" t="s">
        <v>83</v>
      </c>
    </row>
    <row r="465" spans="1:3" hidden="1" x14ac:dyDescent="0.25">
      <c r="A465" s="34" t="s">
        <v>19</v>
      </c>
      <c r="B465" s="35" t="s">
        <v>213</v>
      </c>
      <c r="C465" s="36" t="s">
        <v>82</v>
      </c>
    </row>
    <row r="466" spans="1:3" hidden="1" x14ac:dyDescent="0.25">
      <c r="A466" s="34" t="s">
        <v>19</v>
      </c>
      <c r="B466" s="37" t="s">
        <v>214</v>
      </c>
      <c r="C466" s="38" t="s">
        <v>83</v>
      </c>
    </row>
    <row r="467" spans="1:3" hidden="1" x14ac:dyDescent="0.25">
      <c r="A467" s="34" t="s">
        <v>19</v>
      </c>
      <c r="B467" s="35" t="s">
        <v>215</v>
      </c>
      <c r="C467" s="36" t="s">
        <v>83</v>
      </c>
    </row>
    <row r="468" spans="1:3" hidden="1" x14ac:dyDescent="0.25">
      <c r="A468" s="34" t="s">
        <v>19</v>
      </c>
      <c r="B468" s="37" t="s">
        <v>216</v>
      </c>
      <c r="C468" s="38" t="s">
        <v>81</v>
      </c>
    </row>
    <row r="469" spans="1:3" hidden="1" x14ac:dyDescent="0.25">
      <c r="A469" s="34" t="s">
        <v>19</v>
      </c>
      <c r="B469" s="35" t="s">
        <v>217</v>
      </c>
      <c r="C469" s="36" t="s">
        <v>83</v>
      </c>
    </row>
    <row r="470" spans="1:3" hidden="1" x14ac:dyDescent="0.25">
      <c r="A470" s="34" t="s">
        <v>19</v>
      </c>
      <c r="B470" s="37" t="s">
        <v>218</v>
      </c>
      <c r="C470" s="38" t="s">
        <v>83</v>
      </c>
    </row>
    <row r="471" spans="1:3" hidden="1" x14ac:dyDescent="0.25">
      <c r="A471" s="34" t="s">
        <v>19</v>
      </c>
      <c r="B471" s="35" t="s">
        <v>219</v>
      </c>
      <c r="C471" s="36" t="s">
        <v>83</v>
      </c>
    </row>
    <row r="472" spans="1:3" hidden="1" x14ac:dyDescent="0.25">
      <c r="A472" s="34" t="s">
        <v>19</v>
      </c>
      <c r="B472" s="37" t="s">
        <v>220</v>
      </c>
      <c r="C472" s="38" t="s">
        <v>82</v>
      </c>
    </row>
    <row r="473" spans="1:3" hidden="1" x14ac:dyDescent="0.25">
      <c r="A473" s="34" t="s">
        <v>19</v>
      </c>
      <c r="B473" s="35" t="s">
        <v>221</v>
      </c>
      <c r="C473" s="36" t="s">
        <v>81</v>
      </c>
    </row>
    <row r="474" spans="1:3" hidden="1" x14ac:dyDescent="0.25">
      <c r="A474" s="34" t="s">
        <v>19</v>
      </c>
      <c r="B474" s="37" t="s">
        <v>222</v>
      </c>
      <c r="C474" s="38" t="s">
        <v>81</v>
      </c>
    </row>
    <row r="475" spans="1:3" hidden="1" x14ac:dyDescent="0.25">
      <c r="A475" s="34" t="s">
        <v>19</v>
      </c>
      <c r="B475" s="35" t="s">
        <v>223</v>
      </c>
      <c r="C475" s="36" t="s">
        <v>83</v>
      </c>
    </row>
    <row r="476" spans="1:3" hidden="1" x14ac:dyDescent="0.25">
      <c r="A476" s="34" t="s">
        <v>19</v>
      </c>
      <c r="B476" s="37" t="s">
        <v>224</v>
      </c>
      <c r="C476" s="38" t="s">
        <v>83</v>
      </c>
    </row>
    <row r="477" spans="1:3" hidden="1" x14ac:dyDescent="0.25">
      <c r="A477" s="34" t="s">
        <v>19</v>
      </c>
      <c r="B477" s="35" t="s">
        <v>225</v>
      </c>
      <c r="C477" s="36" t="s">
        <v>81</v>
      </c>
    </row>
    <row r="478" spans="1:3" hidden="1" x14ac:dyDescent="0.25">
      <c r="A478" s="34" t="s">
        <v>19</v>
      </c>
      <c r="B478" s="37" t="s">
        <v>226</v>
      </c>
      <c r="C478" s="38" t="s">
        <v>81</v>
      </c>
    </row>
    <row r="479" spans="1:3" hidden="1" x14ac:dyDescent="0.25">
      <c r="A479" s="34" t="s">
        <v>19</v>
      </c>
      <c r="B479" s="35" t="s">
        <v>227</v>
      </c>
      <c r="C479" s="36" t="s">
        <v>81</v>
      </c>
    </row>
    <row r="480" spans="1:3" hidden="1" x14ac:dyDescent="0.25">
      <c r="A480" s="34" t="s">
        <v>19</v>
      </c>
      <c r="B480" s="37" t="s">
        <v>228</v>
      </c>
      <c r="C480" s="38" t="s">
        <v>83</v>
      </c>
    </row>
    <row r="481" spans="1:3" hidden="1" x14ac:dyDescent="0.25">
      <c r="A481" s="34" t="s">
        <v>19</v>
      </c>
      <c r="B481" s="35" t="s">
        <v>229</v>
      </c>
      <c r="C481" s="36" t="s">
        <v>83</v>
      </c>
    </row>
    <row r="482" spans="1:3" hidden="1" x14ac:dyDescent="0.25">
      <c r="A482" s="34" t="s">
        <v>19</v>
      </c>
      <c r="B482" s="37" t="s">
        <v>230</v>
      </c>
      <c r="C482" s="38" t="s">
        <v>81</v>
      </c>
    </row>
    <row r="483" spans="1:3" hidden="1" x14ac:dyDescent="0.25">
      <c r="A483" s="34" t="s">
        <v>19</v>
      </c>
      <c r="B483" s="35" t="s">
        <v>231</v>
      </c>
      <c r="C483" s="36" t="s">
        <v>81</v>
      </c>
    </row>
    <row r="484" spans="1:3" hidden="1" x14ac:dyDescent="0.25">
      <c r="A484" s="34" t="s">
        <v>19</v>
      </c>
      <c r="B484" s="37" t="s">
        <v>232</v>
      </c>
      <c r="C484" s="38" t="s">
        <v>81</v>
      </c>
    </row>
    <row r="485" spans="1:3" hidden="1" x14ac:dyDescent="0.25">
      <c r="A485" s="34" t="s">
        <v>19</v>
      </c>
      <c r="B485" s="35" t="s">
        <v>233</v>
      </c>
      <c r="C485" s="33" t="s">
        <v>81</v>
      </c>
    </row>
    <row r="486" spans="1:3" hidden="1" x14ac:dyDescent="0.25">
      <c r="A486" s="34" t="s">
        <v>19</v>
      </c>
      <c r="B486" s="37" t="s">
        <v>234</v>
      </c>
      <c r="C486" s="31" t="s">
        <v>83</v>
      </c>
    </row>
    <row r="487" spans="1:3" hidden="1" x14ac:dyDescent="0.25">
      <c r="A487" s="34" t="s">
        <v>19</v>
      </c>
      <c r="B487" s="35" t="s">
        <v>16</v>
      </c>
      <c r="C487" s="31" t="s">
        <v>84</v>
      </c>
    </row>
    <row r="488" spans="1:3" hidden="1" x14ac:dyDescent="0.25">
      <c r="A488" s="34" t="s">
        <v>19</v>
      </c>
      <c r="B488" s="37" t="s">
        <v>7</v>
      </c>
      <c r="C488" s="31" t="s">
        <v>84</v>
      </c>
    </row>
    <row r="489" spans="1:3" hidden="1" x14ac:dyDescent="0.25">
      <c r="A489" s="34" t="s">
        <v>22</v>
      </c>
      <c r="B489" s="35" t="s">
        <v>212</v>
      </c>
      <c r="C489" s="36" t="s">
        <v>84</v>
      </c>
    </row>
    <row r="490" spans="1:3" hidden="1" x14ac:dyDescent="0.25">
      <c r="A490" s="34" t="s">
        <v>22</v>
      </c>
      <c r="B490" s="37" t="s">
        <v>213</v>
      </c>
      <c r="C490" s="38" t="s">
        <v>84</v>
      </c>
    </row>
    <row r="491" spans="1:3" hidden="1" x14ac:dyDescent="0.25">
      <c r="A491" s="34" t="s">
        <v>22</v>
      </c>
      <c r="B491" s="35" t="s">
        <v>214</v>
      </c>
      <c r="C491" s="36" t="s">
        <v>83</v>
      </c>
    </row>
    <row r="492" spans="1:3" hidden="1" x14ac:dyDescent="0.25">
      <c r="A492" s="34" t="s">
        <v>22</v>
      </c>
      <c r="B492" s="37" t="s">
        <v>215</v>
      </c>
      <c r="C492" s="38" t="s">
        <v>83</v>
      </c>
    </row>
    <row r="493" spans="1:3" hidden="1" x14ac:dyDescent="0.25">
      <c r="A493" s="34" t="s">
        <v>22</v>
      </c>
      <c r="B493" s="35" t="s">
        <v>216</v>
      </c>
      <c r="C493" s="36" t="s">
        <v>83</v>
      </c>
    </row>
    <row r="494" spans="1:3" hidden="1" x14ac:dyDescent="0.25">
      <c r="A494" s="34" t="s">
        <v>22</v>
      </c>
      <c r="B494" s="37" t="s">
        <v>217</v>
      </c>
      <c r="C494" s="38" t="s">
        <v>83</v>
      </c>
    </row>
    <row r="495" spans="1:3" hidden="1" x14ac:dyDescent="0.25">
      <c r="A495" s="34" t="s">
        <v>22</v>
      </c>
      <c r="B495" s="35" t="s">
        <v>218</v>
      </c>
      <c r="C495" s="36" t="s">
        <v>83</v>
      </c>
    </row>
    <row r="496" spans="1:3" hidden="1" x14ac:dyDescent="0.25">
      <c r="A496" s="34" t="s">
        <v>22</v>
      </c>
      <c r="B496" s="37" t="s">
        <v>219</v>
      </c>
      <c r="C496" s="38" t="s">
        <v>83</v>
      </c>
    </row>
    <row r="497" spans="1:3" hidden="1" x14ac:dyDescent="0.25">
      <c r="A497" s="34" t="s">
        <v>22</v>
      </c>
      <c r="B497" s="35" t="s">
        <v>220</v>
      </c>
      <c r="C497" s="36" t="s">
        <v>82</v>
      </c>
    </row>
    <row r="498" spans="1:3" hidden="1" x14ac:dyDescent="0.25">
      <c r="A498" s="34" t="s">
        <v>22</v>
      </c>
      <c r="B498" s="37" t="s">
        <v>221</v>
      </c>
      <c r="C498" s="38" t="s">
        <v>82</v>
      </c>
    </row>
    <row r="499" spans="1:3" hidden="1" x14ac:dyDescent="0.25">
      <c r="A499" s="34" t="s">
        <v>22</v>
      </c>
      <c r="B499" s="35" t="s">
        <v>223</v>
      </c>
      <c r="C499" s="36" t="s">
        <v>83</v>
      </c>
    </row>
    <row r="500" spans="1:3" hidden="1" x14ac:dyDescent="0.25">
      <c r="A500" s="34" t="s">
        <v>22</v>
      </c>
      <c r="B500" s="37" t="s">
        <v>259</v>
      </c>
      <c r="C500" s="38" t="s">
        <v>83</v>
      </c>
    </row>
    <row r="501" spans="1:3" hidden="1" x14ac:dyDescent="0.25">
      <c r="A501" s="34" t="s">
        <v>22</v>
      </c>
      <c r="B501" s="35" t="s">
        <v>233</v>
      </c>
      <c r="C501" s="36" t="s">
        <v>83</v>
      </c>
    </row>
    <row r="502" spans="1:3" hidden="1" x14ac:dyDescent="0.25">
      <c r="A502" s="34" t="s">
        <v>22</v>
      </c>
      <c r="B502" s="37" t="s">
        <v>16</v>
      </c>
      <c r="C502" s="38" t="s">
        <v>84</v>
      </c>
    </row>
    <row r="503" spans="1:3" hidden="1" x14ac:dyDescent="0.25">
      <c r="A503" s="34" t="s">
        <v>22</v>
      </c>
      <c r="B503" s="35" t="s">
        <v>7</v>
      </c>
      <c r="C503" s="36" t="s">
        <v>84</v>
      </c>
    </row>
    <row r="504" spans="1:3" hidden="1" x14ac:dyDescent="0.25">
      <c r="A504" s="34" t="s">
        <v>22</v>
      </c>
      <c r="B504" s="37" t="s">
        <v>235</v>
      </c>
      <c r="C504" s="38" t="s">
        <v>84</v>
      </c>
    </row>
    <row r="505" spans="1:3" hidden="1" x14ac:dyDescent="0.25">
      <c r="A505" s="34" t="s">
        <v>22</v>
      </c>
      <c r="B505" s="35" t="s">
        <v>236</v>
      </c>
      <c r="C505" s="36" t="s">
        <v>84</v>
      </c>
    </row>
    <row r="506" spans="1:3" hidden="1" x14ac:dyDescent="0.25">
      <c r="A506" s="34" t="s">
        <v>22</v>
      </c>
      <c r="B506" s="37" t="s">
        <v>238</v>
      </c>
      <c r="C506" s="38" t="s">
        <v>83</v>
      </c>
    </row>
    <row r="507" spans="1:3" hidden="1" x14ac:dyDescent="0.25">
      <c r="A507" s="34" t="s">
        <v>22</v>
      </c>
      <c r="B507" s="35" t="s">
        <v>260</v>
      </c>
      <c r="C507" s="36" t="s">
        <v>83</v>
      </c>
    </row>
    <row r="508" spans="1:3" hidden="1" x14ac:dyDescent="0.25">
      <c r="A508" s="34" t="s">
        <v>22</v>
      </c>
      <c r="B508" s="37" t="s">
        <v>261</v>
      </c>
      <c r="C508" s="38" t="s">
        <v>84</v>
      </c>
    </row>
    <row r="509" spans="1:3" hidden="1" x14ac:dyDescent="0.25">
      <c r="A509" s="34" t="s">
        <v>22</v>
      </c>
      <c r="B509" s="35" t="s">
        <v>239</v>
      </c>
      <c r="C509" s="36" t="s">
        <v>84</v>
      </c>
    </row>
    <row r="510" spans="1:3" hidden="1" x14ac:dyDescent="0.25">
      <c r="A510" s="34" t="s">
        <v>22</v>
      </c>
      <c r="B510" s="37" t="s">
        <v>262</v>
      </c>
      <c r="C510" s="38" t="s">
        <v>84</v>
      </c>
    </row>
    <row r="511" spans="1:3" hidden="1" x14ac:dyDescent="0.25">
      <c r="A511" s="34" t="s">
        <v>22</v>
      </c>
      <c r="B511" s="35" t="s">
        <v>240</v>
      </c>
      <c r="C511" s="36" t="s">
        <v>84</v>
      </c>
    </row>
    <row r="512" spans="1:3" hidden="1" x14ac:dyDescent="0.25">
      <c r="A512" s="34" t="s">
        <v>22</v>
      </c>
      <c r="B512" s="37" t="s">
        <v>263</v>
      </c>
      <c r="C512" s="38" t="s">
        <v>84</v>
      </c>
    </row>
    <row r="513" spans="1:3" hidden="1" x14ac:dyDescent="0.25">
      <c r="A513" s="34" t="s">
        <v>22</v>
      </c>
      <c r="B513" s="35" t="s">
        <v>241</v>
      </c>
      <c r="C513" s="36" t="s">
        <v>84</v>
      </c>
    </row>
    <row r="514" spans="1:3" hidden="1" x14ac:dyDescent="0.25">
      <c r="A514" s="34" t="s">
        <v>22</v>
      </c>
      <c r="B514" s="37" t="s">
        <v>243</v>
      </c>
      <c r="C514" s="38" t="s">
        <v>82</v>
      </c>
    </row>
    <row r="515" spans="1:3" hidden="1" x14ac:dyDescent="0.25">
      <c r="A515" s="34" t="s">
        <v>22</v>
      </c>
      <c r="B515" s="35" t="s">
        <v>252</v>
      </c>
      <c r="C515" s="36" t="s">
        <v>83</v>
      </c>
    </row>
    <row r="516" spans="1:3" hidden="1" x14ac:dyDescent="0.25">
      <c r="A516" s="34" t="s">
        <v>22</v>
      </c>
      <c r="B516" s="37" t="s">
        <v>249</v>
      </c>
      <c r="C516" s="38" t="s">
        <v>83</v>
      </c>
    </row>
    <row r="517" spans="1:3" hidden="1" x14ac:dyDescent="0.25">
      <c r="A517" s="34" t="s">
        <v>22</v>
      </c>
      <c r="B517" s="35" t="s">
        <v>264</v>
      </c>
      <c r="C517" s="36" t="s">
        <v>83</v>
      </c>
    </row>
    <row r="518" spans="1:3" hidden="1" x14ac:dyDescent="0.25">
      <c r="A518" s="34" t="s">
        <v>22</v>
      </c>
      <c r="B518" s="37" t="s">
        <v>250</v>
      </c>
      <c r="C518" s="38" t="s">
        <v>84</v>
      </c>
    </row>
    <row r="519" spans="1:3" hidden="1" x14ac:dyDescent="0.25">
      <c r="A519" s="34" t="s">
        <v>22</v>
      </c>
      <c r="B519" s="35" t="s">
        <v>254</v>
      </c>
      <c r="C519" s="36" t="s">
        <v>84</v>
      </c>
    </row>
    <row r="520" spans="1:3" hidden="1" x14ac:dyDescent="0.25">
      <c r="A520" s="34" t="s">
        <v>22</v>
      </c>
      <c r="B520" s="37" t="s">
        <v>251</v>
      </c>
      <c r="C520" s="38" t="s">
        <v>84</v>
      </c>
    </row>
    <row r="521" spans="1:3" hidden="1" x14ac:dyDescent="0.25">
      <c r="A521" s="34" t="s">
        <v>45</v>
      </c>
      <c r="B521" s="35" t="s">
        <v>212</v>
      </c>
      <c r="C521" s="36" t="s">
        <v>84</v>
      </c>
    </row>
    <row r="522" spans="1:3" hidden="1" x14ac:dyDescent="0.25">
      <c r="A522" s="34" t="s">
        <v>45</v>
      </c>
      <c r="B522" s="37" t="s">
        <v>214</v>
      </c>
      <c r="C522" s="38" t="s">
        <v>84</v>
      </c>
    </row>
    <row r="523" spans="1:3" hidden="1" x14ac:dyDescent="0.25">
      <c r="A523" s="34" t="s">
        <v>45</v>
      </c>
      <c r="B523" s="35" t="s">
        <v>215</v>
      </c>
      <c r="C523" s="36" t="s">
        <v>84</v>
      </c>
    </row>
    <row r="524" spans="1:3" hidden="1" x14ac:dyDescent="0.25">
      <c r="A524" s="34" t="s">
        <v>45</v>
      </c>
      <c r="B524" s="37" t="s">
        <v>216</v>
      </c>
      <c r="C524" s="38" t="s">
        <v>84</v>
      </c>
    </row>
    <row r="525" spans="1:3" hidden="1" x14ac:dyDescent="0.25">
      <c r="A525" s="34" t="s">
        <v>45</v>
      </c>
      <c r="B525" s="35" t="s">
        <v>217</v>
      </c>
      <c r="C525" s="36" t="s">
        <v>83</v>
      </c>
    </row>
    <row r="526" spans="1:3" hidden="1" x14ac:dyDescent="0.25">
      <c r="A526" s="34" t="s">
        <v>45</v>
      </c>
      <c r="B526" s="37" t="s">
        <v>218</v>
      </c>
      <c r="C526" s="38" t="s">
        <v>83</v>
      </c>
    </row>
    <row r="527" spans="1:3" hidden="1" x14ac:dyDescent="0.25">
      <c r="A527" s="34" t="s">
        <v>45</v>
      </c>
      <c r="B527" s="35" t="s">
        <v>219</v>
      </c>
      <c r="C527" s="36" t="s">
        <v>83</v>
      </c>
    </row>
    <row r="528" spans="1:3" hidden="1" x14ac:dyDescent="0.25">
      <c r="A528" s="34" t="s">
        <v>45</v>
      </c>
      <c r="B528" s="37" t="s">
        <v>221</v>
      </c>
      <c r="C528" s="38" t="s">
        <v>82</v>
      </c>
    </row>
    <row r="529" spans="1:3" hidden="1" x14ac:dyDescent="0.25">
      <c r="A529" s="34" t="s">
        <v>45</v>
      </c>
      <c r="B529" s="35" t="s">
        <v>224</v>
      </c>
      <c r="C529" s="36" t="s">
        <v>83</v>
      </c>
    </row>
    <row r="530" spans="1:3" hidden="1" x14ac:dyDescent="0.25">
      <c r="A530" s="34" t="s">
        <v>45</v>
      </c>
      <c r="B530" s="37" t="s">
        <v>16</v>
      </c>
      <c r="C530" s="38" t="s">
        <v>84</v>
      </c>
    </row>
    <row r="531" spans="1:3" hidden="1" x14ac:dyDescent="0.25">
      <c r="A531" s="34" t="s">
        <v>45</v>
      </c>
      <c r="B531" s="35" t="s">
        <v>7</v>
      </c>
      <c r="C531" s="36" t="s">
        <v>84</v>
      </c>
    </row>
    <row r="532" spans="1:3" hidden="1" x14ac:dyDescent="0.25">
      <c r="A532" s="34" t="s">
        <v>45</v>
      </c>
      <c r="B532" s="37" t="s">
        <v>238</v>
      </c>
      <c r="C532" s="38" t="s">
        <v>83</v>
      </c>
    </row>
    <row r="533" spans="1:3" hidden="1" x14ac:dyDescent="0.25">
      <c r="A533" s="34" t="s">
        <v>45</v>
      </c>
      <c r="B533" s="35" t="s">
        <v>240</v>
      </c>
      <c r="C533" s="36" t="s">
        <v>83</v>
      </c>
    </row>
    <row r="534" spans="1:3" hidden="1" x14ac:dyDescent="0.25">
      <c r="A534" s="34" t="s">
        <v>45</v>
      </c>
      <c r="B534" s="37" t="s">
        <v>263</v>
      </c>
      <c r="C534" s="38" t="s">
        <v>83</v>
      </c>
    </row>
    <row r="535" spans="1:3" hidden="1" x14ac:dyDescent="0.25">
      <c r="A535" s="34" t="s">
        <v>45</v>
      </c>
      <c r="B535" s="32" t="s">
        <v>241</v>
      </c>
      <c r="C535" s="33" t="s">
        <v>84</v>
      </c>
    </row>
    <row r="536" spans="1:3" hidden="1" x14ac:dyDescent="0.25">
      <c r="A536" s="34" t="s">
        <v>45</v>
      </c>
      <c r="B536" s="31" t="s">
        <v>244</v>
      </c>
      <c r="C536" s="31" t="s">
        <v>83</v>
      </c>
    </row>
    <row r="537" spans="1:3" hidden="1" x14ac:dyDescent="0.25">
      <c r="A537" s="34" t="s">
        <v>45</v>
      </c>
      <c r="B537" s="31" t="s">
        <v>264</v>
      </c>
      <c r="C537" s="31" t="s">
        <v>82</v>
      </c>
    </row>
    <row r="538" spans="1:3" hidden="1" x14ac:dyDescent="0.25">
      <c r="A538" s="34" t="s">
        <v>45</v>
      </c>
      <c r="B538" s="31" t="s">
        <v>233</v>
      </c>
      <c r="C538" s="31" t="s">
        <v>83</v>
      </c>
    </row>
    <row r="539" spans="1:3" hidden="1" x14ac:dyDescent="0.25">
      <c r="A539" s="34" t="s">
        <v>45</v>
      </c>
      <c r="B539" s="31" t="s">
        <v>236</v>
      </c>
      <c r="C539" s="31" t="s">
        <v>83</v>
      </c>
    </row>
    <row r="540" spans="1:3" hidden="1" x14ac:dyDescent="0.25">
      <c r="A540" s="34" t="s">
        <v>45</v>
      </c>
      <c r="B540" s="31" t="s">
        <v>252</v>
      </c>
      <c r="C540" s="31" t="s">
        <v>82</v>
      </c>
    </row>
    <row r="541" spans="1:3" hidden="1" x14ac:dyDescent="0.25">
      <c r="A541" s="41" t="s">
        <v>50</v>
      </c>
      <c r="B541" s="31" t="s">
        <v>214</v>
      </c>
      <c r="C541" s="31" t="s">
        <v>81</v>
      </c>
    </row>
    <row r="542" spans="1:3" hidden="1" x14ac:dyDescent="0.25">
      <c r="A542" s="41" t="s">
        <v>50</v>
      </c>
      <c r="B542" s="31" t="s">
        <v>215</v>
      </c>
      <c r="C542" s="31" t="s">
        <v>81</v>
      </c>
    </row>
    <row r="543" spans="1:3" hidden="1" x14ac:dyDescent="0.25">
      <c r="A543" s="41" t="s">
        <v>50</v>
      </c>
      <c r="B543" s="31" t="s">
        <v>216</v>
      </c>
      <c r="C543" s="31" t="s">
        <v>81</v>
      </c>
    </row>
    <row r="544" spans="1:3" hidden="1" x14ac:dyDescent="0.25">
      <c r="A544" s="41" t="s">
        <v>50</v>
      </c>
      <c r="B544" s="31" t="s">
        <v>217</v>
      </c>
      <c r="C544" s="31" t="s">
        <v>81</v>
      </c>
    </row>
    <row r="545" spans="1:3" hidden="1" x14ac:dyDescent="0.25">
      <c r="A545" s="41" t="s">
        <v>50</v>
      </c>
      <c r="B545" s="31" t="s">
        <v>218</v>
      </c>
      <c r="C545" s="31" t="s">
        <v>81</v>
      </c>
    </row>
    <row r="546" spans="1:3" hidden="1" x14ac:dyDescent="0.25">
      <c r="A546" s="41" t="s">
        <v>50</v>
      </c>
      <c r="B546" s="31" t="s">
        <v>219</v>
      </c>
      <c r="C546" s="31" t="s">
        <v>81</v>
      </c>
    </row>
    <row r="547" spans="1:3" hidden="1" x14ac:dyDescent="0.25">
      <c r="A547" s="41" t="s">
        <v>50</v>
      </c>
      <c r="B547" s="31" t="s">
        <v>260</v>
      </c>
      <c r="C547" s="31" t="s">
        <v>81</v>
      </c>
    </row>
    <row r="548" spans="1:3" hidden="1" x14ac:dyDescent="0.25">
      <c r="A548" s="41" t="s">
        <v>50</v>
      </c>
      <c r="B548" s="31" t="s">
        <v>262</v>
      </c>
      <c r="C548" s="31" t="s">
        <v>82</v>
      </c>
    </row>
    <row r="549" spans="1:3" hidden="1" x14ac:dyDescent="0.25">
      <c r="A549" s="41" t="s">
        <v>50</v>
      </c>
      <c r="B549" s="31" t="s">
        <v>240</v>
      </c>
      <c r="C549" s="31" t="s">
        <v>81</v>
      </c>
    </row>
    <row r="550" spans="1:3" hidden="1" x14ac:dyDescent="0.25">
      <c r="A550" s="41" t="s">
        <v>50</v>
      </c>
      <c r="B550" s="31" t="s">
        <v>263</v>
      </c>
      <c r="C550" s="31" t="s">
        <v>82</v>
      </c>
    </row>
    <row r="551" spans="1:3" hidden="1" x14ac:dyDescent="0.25">
      <c r="A551" s="41" t="s">
        <v>50</v>
      </c>
      <c r="B551" s="31" t="s">
        <v>257</v>
      </c>
      <c r="C551" s="31" t="s">
        <v>82</v>
      </c>
    </row>
    <row r="552" spans="1:3" hidden="1" x14ac:dyDescent="0.25">
      <c r="A552" s="41" t="s">
        <v>50</v>
      </c>
      <c r="B552" s="31" t="s">
        <v>264</v>
      </c>
      <c r="C552" s="31" t="s">
        <v>81</v>
      </c>
    </row>
    <row r="553" spans="1:3" hidden="1" x14ac:dyDescent="0.25">
      <c r="A553" s="41" t="s">
        <v>43</v>
      </c>
      <c r="B553" s="31" t="s">
        <v>212</v>
      </c>
      <c r="C553" s="31" t="s">
        <v>83</v>
      </c>
    </row>
    <row r="554" spans="1:3" hidden="1" x14ac:dyDescent="0.25">
      <c r="A554" s="41" t="s">
        <v>43</v>
      </c>
      <c r="B554" s="31" t="s">
        <v>214</v>
      </c>
      <c r="C554" s="31" t="s">
        <v>83</v>
      </c>
    </row>
    <row r="555" spans="1:3" hidden="1" x14ac:dyDescent="0.25">
      <c r="A555" s="41" t="s">
        <v>43</v>
      </c>
      <c r="B555" s="31" t="s">
        <v>215</v>
      </c>
      <c r="C555" s="31" t="s">
        <v>83</v>
      </c>
    </row>
    <row r="556" spans="1:3" hidden="1" x14ac:dyDescent="0.25">
      <c r="A556" s="41" t="s">
        <v>43</v>
      </c>
      <c r="B556" s="31" t="s">
        <v>216</v>
      </c>
      <c r="C556" s="31" t="s">
        <v>83</v>
      </c>
    </row>
    <row r="557" spans="1:3" hidden="1" x14ac:dyDescent="0.25">
      <c r="A557" s="41" t="s">
        <v>43</v>
      </c>
      <c r="B557" s="31" t="s">
        <v>217</v>
      </c>
      <c r="C557" s="31" t="s">
        <v>83</v>
      </c>
    </row>
    <row r="558" spans="1:3" hidden="1" x14ac:dyDescent="0.25">
      <c r="A558" s="41" t="s">
        <v>43</v>
      </c>
      <c r="B558" s="31" t="s">
        <v>218</v>
      </c>
      <c r="C558" s="31" t="s">
        <v>83</v>
      </c>
    </row>
    <row r="559" spans="1:3" hidden="1" x14ac:dyDescent="0.25">
      <c r="A559" s="41" t="s">
        <v>43</v>
      </c>
      <c r="B559" s="31" t="s">
        <v>219</v>
      </c>
      <c r="C559" s="31" t="s">
        <v>83</v>
      </c>
    </row>
    <row r="560" spans="1:3" hidden="1" x14ac:dyDescent="0.25">
      <c r="A560" s="41" t="s">
        <v>43</v>
      </c>
      <c r="B560" s="31" t="s">
        <v>220</v>
      </c>
      <c r="C560" s="31" t="s">
        <v>82</v>
      </c>
    </row>
    <row r="561" spans="1:3" hidden="1" x14ac:dyDescent="0.25">
      <c r="A561" s="41" t="s">
        <v>43</v>
      </c>
      <c r="B561" s="31" t="s">
        <v>224</v>
      </c>
      <c r="C561" s="31" t="s">
        <v>82</v>
      </c>
    </row>
    <row r="562" spans="1:3" hidden="1" x14ac:dyDescent="0.25">
      <c r="A562" s="41" t="s">
        <v>43</v>
      </c>
      <c r="B562" s="31" t="s">
        <v>233</v>
      </c>
      <c r="C562" s="31" t="s">
        <v>82</v>
      </c>
    </row>
    <row r="563" spans="1:3" hidden="1" x14ac:dyDescent="0.25">
      <c r="A563" s="41" t="s">
        <v>43</v>
      </c>
      <c r="B563" s="31" t="s">
        <v>16</v>
      </c>
      <c r="C563" s="31" t="s">
        <v>82</v>
      </c>
    </row>
    <row r="564" spans="1:3" hidden="1" x14ac:dyDescent="0.25">
      <c r="A564" s="41" t="s">
        <v>43</v>
      </c>
      <c r="B564" s="31" t="s">
        <v>7</v>
      </c>
      <c r="C564" s="31" t="s">
        <v>82</v>
      </c>
    </row>
    <row r="565" spans="1:3" hidden="1" x14ac:dyDescent="0.25">
      <c r="A565" s="41" t="s">
        <v>43</v>
      </c>
      <c r="B565" s="31" t="s">
        <v>236</v>
      </c>
      <c r="C565" s="31" t="s">
        <v>82</v>
      </c>
    </row>
    <row r="566" spans="1:3" hidden="1" x14ac:dyDescent="0.25">
      <c r="A566" s="41" t="s">
        <v>43</v>
      </c>
      <c r="B566" s="31" t="s">
        <v>238</v>
      </c>
      <c r="C566" s="31" t="s">
        <v>83</v>
      </c>
    </row>
    <row r="567" spans="1:3" hidden="1" x14ac:dyDescent="0.25">
      <c r="A567" s="41" t="s">
        <v>43</v>
      </c>
      <c r="B567" s="31" t="s">
        <v>261</v>
      </c>
      <c r="C567" s="31" t="s">
        <v>82</v>
      </c>
    </row>
    <row r="568" spans="1:3" hidden="1" x14ac:dyDescent="0.25">
      <c r="A568" s="41" t="s">
        <v>43</v>
      </c>
      <c r="B568" s="31" t="s">
        <v>259</v>
      </c>
      <c r="C568" s="31" t="s">
        <v>81</v>
      </c>
    </row>
    <row r="569" spans="1:3" hidden="1" x14ac:dyDescent="0.25">
      <c r="A569" s="41" t="s">
        <v>43</v>
      </c>
      <c r="B569" s="31" t="s">
        <v>262</v>
      </c>
      <c r="C569" s="31" t="s">
        <v>83</v>
      </c>
    </row>
    <row r="570" spans="1:3" hidden="1" x14ac:dyDescent="0.25">
      <c r="A570" s="41" t="s">
        <v>43</v>
      </c>
      <c r="B570" s="31" t="s">
        <v>240</v>
      </c>
      <c r="C570" s="31" t="s">
        <v>83</v>
      </c>
    </row>
    <row r="571" spans="1:3" hidden="1" x14ac:dyDescent="0.25">
      <c r="A571" s="41" t="s">
        <v>43</v>
      </c>
      <c r="B571" s="31" t="s">
        <v>263</v>
      </c>
      <c r="C571" s="31" t="s">
        <v>83</v>
      </c>
    </row>
    <row r="572" spans="1:3" hidden="1" x14ac:dyDescent="0.25">
      <c r="A572" s="31" t="s">
        <v>6</v>
      </c>
      <c r="B572" s="35" t="s">
        <v>16</v>
      </c>
      <c r="C572" s="31" t="s">
        <v>84</v>
      </c>
    </row>
    <row r="573" spans="1:3" x14ac:dyDescent="0.25">
      <c r="A573" t="s">
        <v>24</v>
      </c>
      <c r="B573" t="s">
        <v>283</v>
      </c>
      <c r="C573" t="s">
        <v>84</v>
      </c>
    </row>
    <row r="574" spans="1:3" x14ac:dyDescent="0.25">
      <c r="A574" t="s">
        <v>24</v>
      </c>
      <c r="B574" t="s">
        <v>284</v>
      </c>
      <c r="C574" t="s">
        <v>84</v>
      </c>
    </row>
    <row r="575" spans="1:3" x14ac:dyDescent="0.25">
      <c r="A575" t="s">
        <v>24</v>
      </c>
      <c r="B575" t="s">
        <v>285</v>
      </c>
      <c r="C575" t="s">
        <v>84</v>
      </c>
    </row>
    <row r="576" spans="1:3" x14ac:dyDescent="0.25">
      <c r="A576" t="s">
        <v>24</v>
      </c>
      <c r="B576" t="s">
        <v>285</v>
      </c>
      <c r="C576" t="s">
        <v>84</v>
      </c>
    </row>
    <row r="577" spans="1:3" x14ac:dyDescent="0.25">
      <c r="A577" t="s">
        <v>24</v>
      </c>
      <c r="B577" t="s">
        <v>286</v>
      </c>
      <c r="C577" t="s">
        <v>84</v>
      </c>
    </row>
    <row r="578" spans="1:3" x14ac:dyDescent="0.25">
      <c r="A578" t="s">
        <v>24</v>
      </c>
      <c r="B578" t="s">
        <v>287</v>
      </c>
      <c r="C578" t="s">
        <v>83</v>
      </c>
    </row>
    <row r="579" spans="1:3" x14ac:dyDescent="0.25">
      <c r="A579" t="s">
        <v>24</v>
      </c>
      <c r="B579" t="s">
        <v>264</v>
      </c>
      <c r="C579" t="s">
        <v>83</v>
      </c>
    </row>
    <row r="580" spans="1:3" x14ac:dyDescent="0.25">
      <c r="A580" t="s">
        <v>24</v>
      </c>
      <c r="B580" t="s">
        <v>240</v>
      </c>
      <c r="C580" t="s">
        <v>84</v>
      </c>
    </row>
    <row r="581" spans="1:3" x14ac:dyDescent="0.25">
      <c r="A581" t="s">
        <v>24</v>
      </c>
      <c r="B581" t="s">
        <v>241</v>
      </c>
      <c r="C581" t="s">
        <v>84</v>
      </c>
    </row>
    <row r="582" spans="1:3" x14ac:dyDescent="0.25">
      <c r="A582" t="s">
        <v>24</v>
      </c>
      <c r="B582" t="s">
        <v>16</v>
      </c>
      <c r="C582" t="s">
        <v>84</v>
      </c>
    </row>
    <row r="583" spans="1:3" x14ac:dyDescent="0.25">
      <c r="A583" t="s">
        <v>24</v>
      </c>
      <c r="B583" t="s">
        <v>7</v>
      </c>
      <c r="C583" t="s">
        <v>84</v>
      </c>
    </row>
    <row r="584" spans="1:3" x14ac:dyDescent="0.25">
      <c r="A584" t="s">
        <v>24</v>
      </c>
      <c r="B584" t="s">
        <v>236</v>
      </c>
      <c r="C584" t="s">
        <v>84</v>
      </c>
    </row>
    <row r="585" spans="1:3" x14ac:dyDescent="0.25">
      <c r="A585" t="s">
        <v>24</v>
      </c>
      <c r="B585" t="s">
        <v>237</v>
      </c>
      <c r="C585" t="s">
        <v>84</v>
      </c>
    </row>
    <row r="586" spans="1:3" x14ac:dyDescent="0.25">
      <c r="A586" t="s">
        <v>24</v>
      </c>
      <c r="B586" t="s">
        <v>250</v>
      </c>
      <c r="C586" t="s">
        <v>84</v>
      </c>
    </row>
    <row r="587" spans="1:3" x14ac:dyDescent="0.25">
      <c r="A587" t="s">
        <v>24</v>
      </c>
      <c r="B587" t="s">
        <v>254</v>
      </c>
      <c r="C587" t="s">
        <v>84</v>
      </c>
    </row>
    <row r="588" spans="1:3" x14ac:dyDescent="0.25">
      <c r="A588" t="s">
        <v>24</v>
      </c>
      <c r="B588" t="s">
        <v>251</v>
      </c>
      <c r="C588" t="s">
        <v>84</v>
      </c>
    </row>
    <row r="589" spans="1:3" x14ac:dyDescent="0.25">
      <c r="A589" t="s">
        <v>24</v>
      </c>
      <c r="B589" t="s">
        <v>252</v>
      </c>
      <c r="C589" t="s">
        <v>83</v>
      </c>
    </row>
    <row r="590" spans="1:3" x14ac:dyDescent="0.25">
      <c r="A590" t="s">
        <v>24</v>
      </c>
      <c r="B590" t="s">
        <v>248</v>
      </c>
      <c r="C590" t="s">
        <v>83</v>
      </c>
    </row>
  </sheetData>
  <autoFilter ref="A1:C590">
    <filterColumn colId="0">
      <filters>
        <filter val="Randhir Pawar"/>
      </filters>
    </filterColumn>
  </autoFilter>
  <dataValidations count="5">
    <dataValidation type="list" allowBlank="1" showInputMessage="1" showErrorMessage="1" sqref="B310">
      <formula1>#REF!</formula1>
    </dataValidation>
    <dataValidation type="list" allowBlank="1" showInputMessage="1" showErrorMessage="1" sqref="C2:C9 C11:C1048576">
      <formula1>Proficieny</formula1>
    </dataValidation>
    <dataValidation type="list" allowBlank="1" showInputMessage="1" showErrorMessage="1" sqref="A2:A1048576">
      <formula1>Resources</formula1>
    </dataValidation>
    <dataValidation type="list" allowBlank="1" showInputMessage="1" showErrorMessage="1" sqref="B2:B309 B311:B1048576">
      <formula1>Skills</formula1>
    </dataValidation>
    <dataValidation type="list" allowBlank="1" showInputMessage="1" showErrorMessage="1" sqref="C10">
      <formula1>"""=Proficiency"""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workbookViewId="0">
      <selection activeCell="E16" sqref="E16"/>
    </sheetView>
  </sheetViews>
  <sheetFormatPr defaultRowHeight="15" x14ac:dyDescent="0.25"/>
  <cols>
    <col min="1" max="1" width="2.42578125" style="1" customWidth="1"/>
    <col min="2" max="2" width="17.5703125" style="1" bestFit="1" customWidth="1"/>
    <col min="3" max="3" width="41.5703125" style="1" customWidth="1"/>
    <col min="4" max="4" width="2" style="1" customWidth="1"/>
    <col min="5" max="5" width="13.5703125" style="1" bestFit="1" customWidth="1"/>
    <col min="6" max="7" width="15.28515625" style="1" customWidth="1"/>
    <col min="8" max="8" width="2.140625" style="1" customWidth="1"/>
    <col min="9" max="9" width="14.42578125" style="1" bestFit="1" customWidth="1"/>
    <col min="10" max="10" width="10.85546875" style="1" bestFit="1" customWidth="1"/>
    <col min="11" max="12" width="13.5703125" style="1" bestFit="1" customWidth="1"/>
    <col min="13" max="13" width="10.42578125" style="1" bestFit="1" customWidth="1"/>
    <col min="14" max="16384" width="9.140625" style="1"/>
  </cols>
  <sheetData>
    <row r="3" spans="2:14" ht="45" x14ac:dyDescent="0.25">
      <c r="B3" s="18" t="s">
        <v>265</v>
      </c>
      <c r="C3" s="15" t="s">
        <v>222</v>
      </c>
      <c r="F3" s="14" t="s">
        <v>7</v>
      </c>
      <c r="G3" s="14" t="s">
        <v>16</v>
      </c>
      <c r="J3" s="12" t="s">
        <v>81</v>
      </c>
      <c r="K3" s="12" t="s">
        <v>82</v>
      </c>
      <c r="L3" s="12" t="s">
        <v>83</v>
      </c>
      <c r="M3" s="12" t="s">
        <v>84</v>
      </c>
    </row>
    <row r="4" spans="2:14" x14ac:dyDescent="0.25">
      <c r="B4" s="12" t="s">
        <v>81</v>
      </c>
      <c r="C4" s="2">
        <f>COUNTIFS('Skill Matrix'!C:C,$B4,'Skill Matrix'!B:B,$C$3)</f>
        <v>6</v>
      </c>
      <c r="E4" s="12" t="s">
        <v>81</v>
      </c>
      <c r="F4" s="2">
        <f>COUNTIFS('Resource Master'!$E:$E,$E4,'Resource Master'!$D:$D,F$3)</f>
        <v>0</v>
      </c>
      <c r="G4" s="2">
        <f>COUNTIFS('Resource Master'!$E:$E,$E4,'Resource Master'!$D:$D,G$3)</f>
        <v>1</v>
      </c>
      <c r="I4" s="19" t="s">
        <v>86</v>
      </c>
      <c r="J4" s="2" t="e">
        <f>SUMIFS(#REF!,#REF!,$I4)</f>
        <v>#REF!</v>
      </c>
      <c r="K4" s="2" t="e">
        <f>SUMIFS(#REF!,#REF!,$I4)</f>
        <v>#REF!</v>
      </c>
      <c r="L4" s="2" t="e">
        <f>SUMIFS(#REF!,#REF!,$I4)</f>
        <v>#REF!</v>
      </c>
      <c r="M4" s="2" t="e">
        <f>SUMIFS(#REF!,#REF!,$I4)</f>
        <v>#REF!</v>
      </c>
      <c r="N4" s="13" t="e">
        <f>SUM(J4:M4)</f>
        <v>#REF!</v>
      </c>
    </row>
    <row r="5" spans="2:14" x14ac:dyDescent="0.25">
      <c r="B5" s="12" t="s">
        <v>82</v>
      </c>
      <c r="C5" s="2">
        <f>COUNTIFS('Skill Matrix'!C:C,$B5,'Skill Matrix'!B:B,$C$3)</f>
        <v>2</v>
      </c>
      <c r="E5" s="12" t="s">
        <v>82</v>
      </c>
      <c r="F5" s="2">
        <f>COUNTIFS('Resource Master'!$E:$E,$E5,'Resource Master'!$D:$D,F$3)</f>
        <v>2</v>
      </c>
      <c r="G5" s="2">
        <f>COUNTIFS('Resource Master'!$E:$E,$E5,'Resource Master'!$D:$D,G$3)</f>
        <v>1</v>
      </c>
      <c r="I5" s="19" t="s">
        <v>90</v>
      </c>
      <c r="J5" s="2" t="e">
        <f>SUMIFS(#REF!,#REF!,$I5)</f>
        <v>#REF!</v>
      </c>
      <c r="K5" s="2" t="e">
        <f>SUMIFS(#REF!,#REF!,$I5)</f>
        <v>#REF!</v>
      </c>
      <c r="L5" s="2" t="e">
        <f>SUMIFS(#REF!,#REF!,$I5)</f>
        <v>#REF!</v>
      </c>
      <c r="M5" s="2" t="e">
        <f>SUMIFS(#REF!,#REF!,$I5)</f>
        <v>#REF!</v>
      </c>
      <c r="N5" s="13" t="e">
        <f t="shared" ref="N5:N9" si="0">SUM(J5:M5)</f>
        <v>#REF!</v>
      </c>
    </row>
    <row r="6" spans="2:14" x14ac:dyDescent="0.25">
      <c r="B6" s="12" t="s">
        <v>83</v>
      </c>
      <c r="C6" s="2">
        <f>COUNTIFS('Skill Matrix'!C:C,$B6,'Skill Matrix'!B:B,$C$3)</f>
        <v>2</v>
      </c>
      <c r="E6" s="12" t="s">
        <v>83</v>
      </c>
      <c r="F6" s="2">
        <f>COUNTIFS('Resource Master'!$E:$E,$E6,'Resource Master'!$D:$D,F$3)</f>
        <v>5</v>
      </c>
      <c r="G6" s="2">
        <f>COUNTIFS('Resource Master'!$E:$E,$E6,'Resource Master'!$D:$D,G$3)</f>
        <v>5</v>
      </c>
      <c r="I6" s="19" t="s">
        <v>98</v>
      </c>
      <c r="J6" s="2" t="e">
        <f>SUMIFS(#REF!,#REF!,$I6)</f>
        <v>#REF!</v>
      </c>
      <c r="K6" s="2" t="e">
        <f>SUMIFS(#REF!,#REF!,$I6)</f>
        <v>#REF!</v>
      </c>
      <c r="L6" s="2" t="e">
        <f>SUMIFS(#REF!,#REF!,$I6)</f>
        <v>#REF!</v>
      </c>
      <c r="M6" s="2" t="e">
        <f>SUMIFS(#REF!,#REF!,$I6)</f>
        <v>#REF!</v>
      </c>
      <c r="N6" s="13" t="e">
        <f t="shared" si="0"/>
        <v>#REF!</v>
      </c>
    </row>
    <row r="7" spans="2:14" x14ac:dyDescent="0.25">
      <c r="B7" s="12" t="s">
        <v>84</v>
      </c>
      <c r="C7" s="2">
        <f>COUNTIFS('Skill Matrix'!C:C,$B7,'Skill Matrix'!B:B,$C$3)</f>
        <v>1</v>
      </c>
      <c r="E7" s="12" t="s">
        <v>84</v>
      </c>
      <c r="F7" s="2">
        <f>COUNTIFS('Resource Master'!$E:$E,$E7,'Resource Master'!$D:$D,F$3)</f>
        <v>3</v>
      </c>
      <c r="G7" s="2">
        <f>COUNTIFS('Resource Master'!$E:$E,$E7,'Resource Master'!$D:$D,G$3)</f>
        <v>5</v>
      </c>
      <c r="I7" s="19" t="s">
        <v>102</v>
      </c>
      <c r="J7" s="2" t="e">
        <f>SUMIFS(#REF!,#REF!,$I7)</f>
        <v>#REF!</v>
      </c>
      <c r="K7" s="2" t="e">
        <f>SUMIFS(#REF!,#REF!,$I7)</f>
        <v>#REF!</v>
      </c>
      <c r="L7" s="2" t="e">
        <f>SUMIFS(#REF!,#REF!,$I7)</f>
        <v>#REF!</v>
      </c>
      <c r="M7" s="2" t="e">
        <f>SUMIFS(#REF!,#REF!,$I7)</f>
        <v>#REF!</v>
      </c>
      <c r="N7" s="13" t="e">
        <f t="shared" si="0"/>
        <v>#REF!</v>
      </c>
    </row>
    <row r="8" spans="2:14" x14ac:dyDescent="0.25">
      <c r="C8" s="13">
        <f>SUM(C4:C7)</f>
        <v>11</v>
      </c>
      <c r="F8" s="13">
        <f>SUM(F4:F7)</f>
        <v>10</v>
      </c>
      <c r="G8" s="13">
        <f>SUM(G4:G7)</f>
        <v>12</v>
      </c>
      <c r="I8" s="19" t="s">
        <v>106</v>
      </c>
      <c r="J8" s="2" t="e">
        <f>SUMIFS(#REF!,#REF!,$I8)</f>
        <v>#REF!</v>
      </c>
      <c r="K8" s="2" t="e">
        <f>SUMIFS(#REF!,#REF!,$I8)</f>
        <v>#REF!</v>
      </c>
      <c r="L8" s="2" t="e">
        <f>SUMIFS(#REF!,#REF!,$I8)</f>
        <v>#REF!</v>
      </c>
      <c r="M8" s="2" t="e">
        <f>SUMIFS(#REF!,#REF!,$I8)</f>
        <v>#REF!</v>
      </c>
      <c r="N8" s="13" t="e">
        <f t="shared" si="0"/>
        <v>#REF!</v>
      </c>
    </row>
    <row r="9" spans="2:14" x14ac:dyDescent="0.25">
      <c r="I9" s="19" t="s">
        <v>108</v>
      </c>
      <c r="J9" s="2" t="e">
        <f>SUMIFS(#REF!,#REF!,$I9)</f>
        <v>#REF!</v>
      </c>
      <c r="K9" s="2" t="e">
        <f>SUMIFS(#REF!,#REF!,$I9)</f>
        <v>#REF!</v>
      </c>
      <c r="L9" s="2" t="e">
        <f>SUMIFS(#REF!,#REF!,$I9)</f>
        <v>#REF!</v>
      </c>
      <c r="M9" s="2" t="e">
        <f>SUMIFS(#REF!,#REF!,$I9)</f>
        <v>#REF!</v>
      </c>
      <c r="N9" s="13" t="e">
        <f t="shared" si="0"/>
        <v>#REF!</v>
      </c>
    </row>
    <row r="10" spans="2:14" x14ac:dyDescent="0.25">
      <c r="J10" s="13" t="e">
        <f>SUM(J4:J9)</f>
        <v>#REF!</v>
      </c>
      <c r="K10" s="13" t="e">
        <f t="shared" ref="K10:M10" si="1">SUM(K4:K9)</f>
        <v>#REF!</v>
      </c>
      <c r="L10" s="13" t="e">
        <f t="shared" si="1"/>
        <v>#REF!</v>
      </c>
      <c r="M10" s="13" t="e">
        <f t="shared" si="1"/>
        <v>#REF!</v>
      </c>
    </row>
    <row r="11" spans="2:14" x14ac:dyDescent="0.25">
      <c r="B11" s="3"/>
    </row>
    <row r="12" spans="2:14" x14ac:dyDescent="0.25">
      <c r="B12" s="3"/>
    </row>
    <row r="13" spans="2:14" x14ac:dyDescent="0.25">
      <c r="B13" s="3"/>
    </row>
    <row r="14" spans="2:14" x14ac:dyDescent="0.25">
      <c r="B14" s="3"/>
    </row>
    <row r="17" spans="3:3" x14ac:dyDescent="0.25">
      <c r="C17" s="31"/>
    </row>
  </sheetData>
  <dataValidations count="1">
    <dataValidation type="list" allowBlank="1" showInputMessage="1" showErrorMessage="1" sqref="C3">
      <formula1>Skills</formula1>
    </dataValidation>
  </dataValidation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a60f3f-fd51-46f1-bf8c-004aa9a4bf45">
      <UserInfo>
        <DisplayName>Anurag Bhatnagar</DisplayName>
        <AccountId>3350</AccountId>
        <AccountType/>
      </UserInfo>
    </SharedWithUsers>
  </documentManagement>
</p:properti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D9B548304BE43AFE10AF88F0B0AE3" ma:contentTypeVersion="6" ma:contentTypeDescription="Create a new document." ma:contentTypeScope="" ma:versionID="7fa1588d30373b13ffa28a448a9403fb">
  <xsd:schema xmlns:xsd="http://www.w3.org/2001/XMLSchema" xmlns:xs="http://www.w3.org/2001/XMLSchema" xmlns:p="http://schemas.microsoft.com/office/2006/metadata/properties" xmlns:ns2="39a60f3f-fd51-46f1-bf8c-004aa9a4bf45" xmlns:ns3="10ac8971-2789-4fb1-8433-7b0a7ffcf7e4" targetNamespace="http://schemas.microsoft.com/office/2006/metadata/properties" ma:root="true" ma:fieldsID="74f624748d61109abc93464172983f91" ns2:_="" ns3:_="">
    <xsd:import namespace="39a60f3f-fd51-46f1-bf8c-004aa9a4bf45"/>
    <xsd:import namespace="10ac8971-2789-4fb1-8433-7b0a7ffcf7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60f3f-fd51-46f1-bf8c-004aa9a4bf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c8971-2789-4fb1-8433-7b0a7ffcf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FC3D50CE-8E31-43BE-83FC-BBE93C6A18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3DE92-C0BE-4EA9-9783-9ED84D0795F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39a60f3f-fd51-46f1-bf8c-004aa9a4bf45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9890D1-130E-4070-BCEF-7D4B2D5FB73F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EE53A59E-3A4F-4330-83BE-2D1A9AD8BDEA}">
  <ds:schemaRefs>
    <ds:schemaRef ds:uri="http://gemini/pivotcustomization/TableXML_Table2"/>
  </ds:schemaRefs>
</ds:datastoreItem>
</file>

<file path=customXml/itemProps5.xml><?xml version="1.0" encoding="utf-8"?>
<ds:datastoreItem xmlns:ds="http://schemas.openxmlformats.org/officeDocument/2006/customXml" ds:itemID="{78E2175D-4A36-49E4-B852-C844A5ED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60f3f-fd51-46f1-bf8c-004aa9a4bf45"/>
    <ds:schemaRef ds:uri="10ac8971-2789-4fb1-8433-7b0a7ffcf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C9E19E10-4CA9-47C7-81E3-226A0C010EEF}">
  <ds:schemaRefs>
    <ds:schemaRef ds:uri="http://gemini/pivotcustomization/TableXML_Table3"/>
  </ds:schemaRefs>
</ds:datastoreItem>
</file>

<file path=customXml/itemProps7.xml><?xml version="1.0" encoding="utf-8"?>
<ds:datastoreItem xmlns:ds="http://schemas.openxmlformats.org/officeDocument/2006/customXml" ds:itemID="{57CAD816-1B01-4D6D-B9D1-1AFC5646BF7E}">
  <ds:schemaRefs>
    <ds:schemaRef ds:uri="http://gemini/pivotcustomization/LinkedTables"/>
  </ds:schemaRefs>
</ds:datastoreItem>
</file>

<file path=customXml/itemProps8.xml><?xml version="1.0" encoding="utf-8"?>
<ds:datastoreItem xmlns:ds="http://schemas.openxmlformats.org/officeDocument/2006/customXml" ds:itemID="{B9C9D036-0376-4E1C-9DC3-053CDBAB2406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440B989A-4197-4581-A362-85514A8733E7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EA1FEECD-94ED-46EF-B8FF-6CBD9E5AB21D}">
  <ds:schemaRefs>
    <ds:schemaRef ds:uri="http://gemini/pivotcustomization/TableXML_Tabl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Resource Master</vt:lpstr>
      <vt:lpstr>Skill Master</vt:lpstr>
      <vt:lpstr>Skill Matrix</vt:lpstr>
      <vt:lpstr>Skill Search</vt:lpstr>
      <vt:lpstr>Proficieny</vt:lpstr>
      <vt:lpstr>Resources</vt:lpstr>
      <vt:lpstr>Skills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 Bhave</dc:creator>
  <cp:keywords/>
  <dc:description/>
  <cp:lastModifiedBy>Sandesh.Upadhye</cp:lastModifiedBy>
  <cp:revision/>
  <dcterms:created xsi:type="dcterms:W3CDTF">2016-10-26T04:47:38Z</dcterms:created>
  <dcterms:modified xsi:type="dcterms:W3CDTF">2017-07-21T10:37:13Z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0x0101009F4D9B548304BE43AFE10AF88F0B0AE3</vt:lpwstr>
  </property>
  <property fmtid="{D5CDD505-2E9C-101B-9397-08002B2CF9AE}" pid="3" name="FromOnBase">
    <vt:bool>false</vt:bool>
  </property>
</Properties>
</file>