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1599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 i="11" l="1"/>
  <c r="H7" i="11" l="1"/>
  <c r="E9" i="11" l="1"/>
  <c r="E21" i="11" s="1"/>
  <c r="I5" i="11"/>
  <c r="H33" i="11"/>
  <c r="H32" i="11"/>
  <c r="H31" i="11"/>
  <c r="H30" i="11"/>
  <c r="H29" i="11"/>
  <c r="H28" i="11"/>
  <c r="H26" i="11"/>
  <c r="H20" i="11"/>
  <c r="H14" i="11"/>
  <c r="H8" i="11"/>
  <c r="F21" i="11" l="1"/>
  <c r="E22" i="11" s="1"/>
  <c r="H21" i="11"/>
  <c r="F9" i="11"/>
  <c r="E10" i="11" s="1"/>
  <c r="F10" i="11" s="1"/>
  <c r="E11" i="11" s="1"/>
  <c r="H9" i="11"/>
  <c r="I6" i="11"/>
  <c r="E13" i="11" l="1"/>
  <c r="E15" i="11" s="1"/>
  <c r="E16" i="11" s="1"/>
  <c r="F22" i="11"/>
  <c r="H22" i="11" s="1"/>
  <c r="E23" i="11"/>
  <c r="H27" i="11"/>
  <c r="H10" i="11"/>
  <c r="F16" i="11"/>
  <c r="F15" i="11"/>
  <c r="H15" i="11" s="1"/>
  <c r="F13" i="11"/>
  <c r="H13" i="11" s="1"/>
  <c r="F11" i="11"/>
  <c r="E12" i="11" s="1"/>
  <c r="J5" i="11"/>
  <c r="K5" i="11" s="1"/>
  <c r="L5" i="11" s="1"/>
  <c r="M5" i="11" s="1"/>
  <c r="N5" i="11" s="1"/>
  <c r="O5" i="11" s="1"/>
  <c r="P5" i="11" s="1"/>
  <c r="I4" i="11"/>
  <c r="F23" i="11" l="1"/>
  <c r="E25" i="11"/>
  <c r="F25" i="11" s="1"/>
  <c r="H25" i="11" s="1"/>
  <c r="H16" i="11"/>
  <c r="E17" i="11"/>
  <c r="E18" i="11" s="1"/>
  <c r="E19" i="11" s="1"/>
  <c r="H11" i="11"/>
  <c r="F12" i="11"/>
  <c r="H12" i="11" s="1"/>
  <c r="P4" i="11"/>
  <c r="Q5" i="11"/>
  <c r="R5" i="11" s="1"/>
  <c r="S5" i="11" s="1"/>
  <c r="T5" i="11" s="1"/>
  <c r="U5" i="11" s="1"/>
  <c r="V5" i="11" s="1"/>
  <c r="W5" i="11" s="1"/>
  <c r="J6" i="11"/>
  <c r="E24" i="11" l="1"/>
  <c r="F24" i="11" s="1"/>
  <c r="H24" i="11" s="1"/>
  <c r="H23" i="11"/>
  <c r="F19" i="1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M6" i="11" l="1"/>
  <c r="N6" i="11" l="1"/>
  <c r="O6" i="11" l="1"/>
  <c r="P6" i="11" l="1"/>
  <c r="Q6" i="11"/>
  <c r="R6" i="11" l="1"/>
  <c r="S6" i="11" l="1"/>
  <c r="T6" i="11" l="1"/>
  <c r="U6" i="11" l="1"/>
  <c r="V6" i="11" l="1"/>
  <c r="W6" i="11" l="1"/>
  <c r="X6" i="11" l="1"/>
  <c r="Y6" i="11" l="1"/>
  <c r="Z6" i="11" l="1"/>
  <c r="AA6" i="11" l="1"/>
  <c r="AB6" i="11" l="1"/>
  <c r="AC6" i="11" l="1"/>
  <c r="AD6" i="11" l="1"/>
  <c r="AE6" i="11" l="1"/>
  <c r="AF6" i="11" l="1"/>
  <c r="AG6" i="11" l="1"/>
  <c r="AH6" i="11" l="1"/>
  <c r="AI6" i="11" l="1"/>
  <c r="AJ6" i="11" l="1"/>
</calcChain>
</file>

<file path=xl/sharedStrings.xml><?xml version="1.0" encoding="utf-8"?>
<sst xmlns="http://schemas.openxmlformats.org/spreadsheetml/2006/main" count="87" uniqueCount="51">
  <si>
    <t>Task 3</t>
  </si>
  <si>
    <t>Task 4</t>
  </si>
  <si>
    <t>Task 5</t>
  </si>
  <si>
    <t>Phase 2 Title</t>
  </si>
  <si>
    <t>Task 1</t>
  </si>
  <si>
    <t>Task 2</t>
  </si>
  <si>
    <t>Insert new rows ABOVE this one</t>
  </si>
  <si>
    <t>Project Start:</t>
  </si>
  <si>
    <t>PROGRESS</t>
  </si>
  <si>
    <t>ASSIGNED
TO</t>
  </si>
  <si>
    <t>Project Management Templates</t>
  </si>
  <si>
    <t>START</t>
  </si>
  <si>
    <t>END</t>
  </si>
  <si>
    <t>DAYS</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</si>
  <si>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</si>
  <si>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</si>
  <si>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</si>
  <si>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</si>
  <si>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</si>
  <si>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</si>
  <si>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</si>
  <si>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</si>
  <si>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</si>
  <si>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</si>
  <si>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</si>
  <si>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</si>
  <si>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</si>
  <si>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</si>
  <si>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</si>
  <si>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</si>
  <si>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</si>
  <si>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</si>
  <si>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</si>
  <si>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</si>
  <si>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</si>
  <si>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</si>
  <si>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</si>
  <si>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</si>
  <si>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</si>
  <si>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</si>
  <si>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</si>
  <si>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</si>
  <si>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</si>
  <si>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</si>
  <si>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</si>
  <si>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</si>
  <si>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</si>
  <si>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PHONEBOOK</t>
  </si>
  <si>
    <t>SANDESH PRABHU</t>
  </si>
  <si>
    <t>SANDESH</t>
  </si>
  <si>
    <t>DEVELOPMENT OF MAIN FUNCTION AND HEADER 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</si>
</sst>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m/d/yy;@"/>
    <numFmt numFmtId="166" formatCode="ddd\,\ m/d/yyyy"/>
    <numFmt numFmtId="167" formatCode="mmm\ d\,\ yyyy"/>
    <numFmt numFmtId="168"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0" fontId="0" fillId="3" borderId="2" xfId="11" applyFont="1" applyFill="1">
      <alignment horizontal="center" vertical="center"/>
    </xf>
    <xf numFmtId="0" fontId="0" fillId="4" borderId="2" xfId="11" applyFont="1" applyFill="1">
      <alignment horizontal="center" vertical="center"/>
    </xf>
    <xf numFmtId="167" fontId="5" fillId="14" borderId="6" xfId="0" applyNumberFormat="1" applyFont="1" applyFill="1" applyBorder="1" applyAlignment="1">
      <alignment vertical="center" wrapText="1"/>
    </xf>
    <xf numFmtId="167" fontId="5" fillId="14" borderId="0" xfId="0" applyNumberFormat="1" applyFont="1" applyFill="1" applyBorder="1" applyAlignment="1">
      <alignment vertical="center" wrapText="1"/>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xmlns=""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M36"/>
  <sheetViews>
    <sheetView showGridLines="0" tabSelected="1" showRuler="0" zoomScaleNormal="100" zoomScalePageLayoutView="70" workbookViewId="0">
      <pane ySplit="6" topLeftCell="A7" activePane="bottomLeft" state="frozen"/>
      <selection pane="bottomLeft" activeCell="AT4" sqref="AT4"/>
    </sheetView>
  </sheetViews>
  <sheetFormatPr defaultRowHeight="30" customHeight="1" x14ac:dyDescent="0.25"/>
  <cols>
    <col min="1" max="1" width="2.7109375" style="58" customWidth="1"/>
    <col min="2" max="2" width="20.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5" ht="30" customHeight="1" x14ac:dyDescent="0.45">
      <c r="A1" s="59" t="s">
        <v>38</v>
      </c>
      <c r="B1" s="63" t="s">
        <v>47</v>
      </c>
      <c r="C1" s="1"/>
      <c r="D1" s="2"/>
      <c r="E1" s="4"/>
      <c r="F1" s="47"/>
      <c r="H1" s="2"/>
      <c r="I1" s="14" t="s">
        <v>19</v>
      </c>
    </row>
    <row r="2" spans="1:65" ht="30" customHeight="1" x14ac:dyDescent="0.3">
      <c r="A2" s="58" t="s">
        <v>32</v>
      </c>
      <c r="B2" s="64"/>
      <c r="I2" s="61" t="s">
        <v>24</v>
      </c>
    </row>
    <row r="3" spans="1:65" ht="30" customHeight="1" x14ac:dyDescent="0.25">
      <c r="A3" s="58" t="s">
        <v>39</v>
      </c>
      <c r="B3" s="65" t="s">
        <v>48</v>
      </c>
      <c r="C3" s="87" t="s">
        <v>7</v>
      </c>
      <c r="D3" s="88"/>
      <c r="E3" s="86">
        <f>DATE(2020,9,22)</f>
        <v>44096</v>
      </c>
      <c r="F3" s="86"/>
    </row>
    <row r="4" spans="1:65" ht="30" customHeight="1" x14ac:dyDescent="0.25">
      <c r="A4" s="59" t="s">
        <v>40</v>
      </c>
      <c r="C4" s="87" t="s">
        <v>14</v>
      </c>
      <c r="D4" s="88"/>
      <c r="E4" s="7">
        <v>1</v>
      </c>
      <c r="I4" s="83">
        <f>I5</f>
        <v>44095</v>
      </c>
      <c r="J4" s="84"/>
      <c r="K4" s="84"/>
      <c r="L4" s="84"/>
      <c r="M4" s="84"/>
      <c r="N4" s="84"/>
      <c r="O4" s="85"/>
      <c r="P4" s="83">
        <f>P5</f>
        <v>44102</v>
      </c>
      <c r="Q4" s="84"/>
      <c r="R4" s="84"/>
      <c r="S4" s="84"/>
      <c r="T4" s="84"/>
      <c r="U4" s="84"/>
      <c r="V4" s="85"/>
      <c r="W4" s="83">
        <f>W5</f>
        <v>44109</v>
      </c>
      <c r="X4" s="84"/>
      <c r="Y4" s="84"/>
      <c r="Z4" s="84"/>
      <c r="AA4" s="84"/>
      <c r="AB4" s="84"/>
      <c r="AC4" s="85"/>
      <c r="AD4" s="83">
        <f>AD5</f>
        <v>44116</v>
      </c>
      <c r="AE4" s="84"/>
      <c r="AF4" s="84"/>
      <c r="AG4" s="84"/>
      <c r="AH4" s="84"/>
      <c r="AI4" s="84"/>
      <c r="AJ4" s="85"/>
      <c r="AK4" s="92"/>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row>
    <row r="5" spans="1:65" ht="15" customHeight="1" x14ac:dyDescent="0.25">
      <c r="A5" s="59" t="s">
        <v>41</v>
      </c>
      <c r="B5" s="89"/>
      <c r="C5" s="89"/>
      <c r="D5" s="89"/>
      <c r="E5" s="89"/>
      <c r="F5" s="89"/>
      <c r="G5" s="89"/>
      <c r="I5" s="11">
        <f>Project_Start-WEEKDAY(Project_Start,1)+2+7*(Display_Week-1)</f>
        <v>44095</v>
      </c>
      <c r="J5" s="10">
        <f>I5+1</f>
        <v>44096</v>
      </c>
      <c r="K5" s="10">
        <f t="shared" ref="K5:AX5" si="0">J5+1</f>
        <v>44097</v>
      </c>
      <c r="L5" s="10">
        <f t="shared" si="0"/>
        <v>44098</v>
      </c>
      <c r="M5" s="10">
        <f t="shared" si="0"/>
        <v>44099</v>
      </c>
      <c r="N5" s="10">
        <f t="shared" si="0"/>
        <v>44100</v>
      </c>
      <c r="O5" s="12">
        <f t="shared" si="0"/>
        <v>44101</v>
      </c>
      <c r="P5" s="11">
        <f>O5+1</f>
        <v>44102</v>
      </c>
      <c r="Q5" s="10">
        <f>P5+1</f>
        <v>44103</v>
      </c>
      <c r="R5" s="10">
        <f t="shared" si="0"/>
        <v>44104</v>
      </c>
      <c r="S5" s="10">
        <f t="shared" si="0"/>
        <v>44105</v>
      </c>
      <c r="T5" s="10">
        <f t="shared" si="0"/>
        <v>44106</v>
      </c>
      <c r="U5" s="10">
        <f t="shared" si="0"/>
        <v>44107</v>
      </c>
      <c r="V5" s="12">
        <f t="shared" si="0"/>
        <v>44108</v>
      </c>
      <c r="W5" s="11">
        <f>V5+1</f>
        <v>44109</v>
      </c>
      <c r="X5" s="10">
        <f>W5+1</f>
        <v>44110</v>
      </c>
      <c r="Y5" s="10">
        <f t="shared" si="0"/>
        <v>44111</v>
      </c>
      <c r="Z5" s="10">
        <f t="shared" si="0"/>
        <v>44112</v>
      </c>
      <c r="AA5" s="10">
        <f t="shared" si="0"/>
        <v>44113</v>
      </c>
      <c r="AB5" s="10">
        <f t="shared" si="0"/>
        <v>44114</v>
      </c>
      <c r="AC5" s="12">
        <f t="shared" si="0"/>
        <v>44115</v>
      </c>
      <c r="AD5" s="11">
        <f>AC5+1</f>
        <v>44116</v>
      </c>
      <c r="AE5" s="10">
        <f>AD5+1</f>
        <v>44117</v>
      </c>
      <c r="AF5" s="10">
        <f t="shared" si="0"/>
        <v>44118</v>
      </c>
      <c r="AG5" s="10">
        <f t="shared" si="0"/>
        <v>44119</v>
      </c>
      <c r="AH5" s="10">
        <f t="shared" si="0"/>
        <v>44120</v>
      </c>
      <c r="AI5" s="10">
        <f t="shared" si="0"/>
        <v>44121</v>
      </c>
      <c r="AJ5" s="12">
        <f t="shared" si="0"/>
        <v>44122</v>
      </c>
      <c r="AK5" s="92"/>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row>
    <row r="6" spans="1:65" ht="30" customHeight="1" thickBot="1" x14ac:dyDescent="0.3">
      <c r="A6" s="59" t="s">
        <v>42</v>
      </c>
      <c r="B6" s="8" t="s">
        <v>15</v>
      </c>
      <c r="C6" s="9" t="s">
        <v>9</v>
      </c>
      <c r="D6" s="9" t="s">
        <v>8</v>
      </c>
      <c r="E6" s="9" t="s">
        <v>11</v>
      </c>
      <c r="F6" s="9" t="s">
        <v>12</v>
      </c>
      <c r="G6" s="9"/>
      <c r="H6" s="9" t="s">
        <v>13</v>
      </c>
      <c r="I6" s="13" t="str">
        <f t="shared" ref="I6" si="1">LEFT(TEXT(I5,"ddd"),1)</f>
        <v>M</v>
      </c>
      <c r="J6" s="13" t="str">
        <f t="shared" ref="J6:AR6" si="2">LEFT(TEXT(J5,"ddd"),1)</f>
        <v>T</v>
      </c>
      <c r="K6" s="13" t="str">
        <f t="shared" si="2"/>
        <v>W</v>
      </c>
      <c r="L6" s="13" t="str">
        <f t="shared" si="2"/>
        <v>T</v>
      </c>
      <c r="M6" s="13" t="str">
        <f t="shared" si="2"/>
        <v>F</v>
      </c>
      <c r="N6" s="13" t="str">
        <f t="shared" si="2"/>
        <v>S</v>
      </c>
      <c r="O6" s="13" t="str">
        <f t="shared" si="2"/>
        <v>S</v>
      </c>
      <c r="P6" s="13" t="str">
        <f t="shared" si="2"/>
        <v>M</v>
      </c>
      <c r="Q6" s="13" t="str">
        <f t="shared" si="2"/>
        <v>T</v>
      </c>
      <c r="R6" s="13" t="str">
        <f t="shared" si="2"/>
        <v>W</v>
      </c>
      <c r="S6" s="13" t="str">
        <f t="shared" si="2"/>
        <v>T</v>
      </c>
      <c r="T6" s="13" t="str">
        <f t="shared" si="2"/>
        <v>F</v>
      </c>
      <c r="U6" s="13" t="str">
        <f t="shared" si="2"/>
        <v>S</v>
      </c>
      <c r="V6" s="13" t="str">
        <f t="shared" si="2"/>
        <v>S</v>
      </c>
      <c r="W6" s="13" t="str">
        <f t="shared" si="2"/>
        <v>M</v>
      </c>
      <c r="X6" s="13" t="str">
        <f t="shared" si="2"/>
        <v>T</v>
      </c>
      <c r="Y6" s="13" t="str">
        <f t="shared" si="2"/>
        <v>W</v>
      </c>
      <c r="Z6" s="13" t="str">
        <f t="shared" si="2"/>
        <v>T</v>
      </c>
      <c r="AA6" s="13" t="str">
        <f t="shared" si="2"/>
        <v>F</v>
      </c>
      <c r="AB6" s="13" t="str">
        <f t="shared" si="2"/>
        <v>S</v>
      </c>
      <c r="AC6" s="13" t="str">
        <f t="shared" si="2"/>
        <v>S</v>
      </c>
      <c r="AD6" s="13" t="str">
        <f t="shared" si="2"/>
        <v>M</v>
      </c>
      <c r="AE6" s="13" t="str">
        <f t="shared" si="2"/>
        <v>T</v>
      </c>
      <c r="AF6" s="13" t="str">
        <f t="shared" si="2"/>
        <v>W</v>
      </c>
      <c r="AG6" s="13" t="str">
        <f t="shared" si="2"/>
        <v>T</v>
      </c>
      <c r="AH6" s="13" t="str">
        <f t="shared" si="2"/>
        <v>F</v>
      </c>
      <c r="AI6" s="13" t="str">
        <f t="shared" si="2"/>
        <v>S</v>
      </c>
      <c r="AJ6" s="13" t="str">
        <f t="shared" si="2"/>
        <v>S</v>
      </c>
      <c r="AK6" s="92"/>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c r="BM6" s="93"/>
    </row>
    <row r="7" spans="1:65" ht="30" hidden="1" customHeight="1" thickBot="1" x14ac:dyDescent="0.3">
      <c r="A7" s="58" t="s">
        <v>37</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5" s="3" customFormat="1" ht="30" customHeight="1" thickBot="1" x14ac:dyDescent="0.3">
      <c r="A8" s="59" t="s">
        <v>43</v>
      </c>
      <c r="B8" s="18" t="s">
        <v>50</v>
      </c>
      <c r="C8" s="71"/>
      <c r="D8" s="19"/>
      <c r="E8" s="20"/>
      <c r="F8" s="21"/>
      <c r="G8" s="17"/>
      <c r="H8" s="17" t="str">
        <f t="shared" ref="H8:H33" si="3">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5" s="3" customFormat="1" ht="30" customHeight="1" thickBot="1" x14ac:dyDescent="0.3">
      <c r="A9" s="59" t="s">
        <v>44</v>
      </c>
      <c r="B9" s="78" t="s">
        <v>4</v>
      </c>
      <c r="C9" s="90" t="s">
        <v>49</v>
      </c>
      <c r="D9" s="22">
        <v>0.5</v>
      </c>
      <c r="E9" s="66">
        <f>Project_Start</f>
        <v>44096</v>
      </c>
      <c r="F9" s="66">
        <f>E9+3</f>
        <v>44099</v>
      </c>
      <c r="G9" s="17"/>
      <c r="H9" s="17">
        <f t="shared" si="3"/>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5" s="3" customFormat="1" ht="30" customHeight="1" thickBot="1" x14ac:dyDescent="0.3">
      <c r="A10" s="59" t="s">
        <v>45</v>
      </c>
      <c r="B10" s="78" t="s">
        <v>5</v>
      </c>
      <c r="C10" s="90" t="s">
        <v>49</v>
      </c>
      <c r="D10" s="22">
        <v>0.6</v>
      </c>
      <c r="E10" s="66">
        <f>F9</f>
        <v>44099</v>
      </c>
      <c r="F10" s="66">
        <f>E10+2</f>
        <v>44101</v>
      </c>
      <c r="G10" s="17"/>
      <c r="H10" s="17">
        <f t="shared" si="3"/>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5" s="3" customFormat="1" ht="30" customHeight="1" thickBot="1" x14ac:dyDescent="0.3">
      <c r="A11" s="58"/>
      <c r="B11" s="78" t="s">
        <v>0</v>
      </c>
      <c r="C11" s="90" t="s">
        <v>49</v>
      </c>
      <c r="D11" s="22">
        <v>0.5</v>
      </c>
      <c r="E11" s="66">
        <f>F10</f>
        <v>44101</v>
      </c>
      <c r="F11" s="66">
        <f>E11+4</f>
        <v>44105</v>
      </c>
      <c r="G11" s="17"/>
      <c r="H11" s="17">
        <f t="shared" si="3"/>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5" s="3" customFormat="1" ht="30" customHeight="1" thickBot="1" x14ac:dyDescent="0.3">
      <c r="A12" s="58"/>
      <c r="B12" s="78" t="s">
        <v>1</v>
      </c>
      <c r="C12" s="90" t="s">
        <v>49</v>
      </c>
      <c r="D12" s="22">
        <v>0.25</v>
      </c>
      <c r="E12" s="66">
        <f>F11</f>
        <v>44105</v>
      </c>
      <c r="F12" s="66">
        <f>E12+5</f>
        <v>44110</v>
      </c>
      <c r="G12" s="17"/>
      <c r="H12" s="17">
        <f t="shared" si="3"/>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5" s="3" customFormat="1" ht="30" customHeight="1" thickBot="1" x14ac:dyDescent="0.3">
      <c r="A13" s="58"/>
      <c r="B13" s="78" t="s">
        <v>2</v>
      </c>
      <c r="C13" s="90" t="s">
        <v>49</v>
      </c>
      <c r="D13" s="22"/>
      <c r="E13" s="66">
        <f>E10+1</f>
        <v>44100</v>
      </c>
      <c r="F13" s="66">
        <f>E13+2</f>
        <v>44102</v>
      </c>
      <c r="G13" s="17"/>
      <c r="H13" s="17">
        <f t="shared" si="3"/>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5" s="3" customFormat="1" ht="30" customHeight="1" thickBot="1" x14ac:dyDescent="0.3">
      <c r="A14" s="59" t="s">
        <v>46</v>
      </c>
      <c r="B14" s="23" t="s">
        <v>3</v>
      </c>
      <c r="C14" s="72"/>
      <c r="D14" s="24"/>
      <c r="E14" s="25"/>
      <c r="F14" s="26"/>
      <c r="G14" s="17"/>
      <c r="H14" s="17" t="str">
        <f t="shared" si="3"/>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5" s="3" customFormat="1" ht="30" customHeight="1" thickBot="1" x14ac:dyDescent="0.3">
      <c r="A15" s="59"/>
      <c r="B15" s="79" t="s">
        <v>4</v>
      </c>
      <c r="C15" s="91" t="s">
        <v>49</v>
      </c>
      <c r="D15" s="27">
        <v>0.5</v>
      </c>
      <c r="E15" s="67">
        <f>E13+1</f>
        <v>44101</v>
      </c>
      <c r="F15" s="67">
        <f>E15+4</f>
        <v>44105</v>
      </c>
      <c r="G15" s="17"/>
      <c r="H15" s="17">
        <f t="shared" si="3"/>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5" s="3" customFormat="1" ht="30" customHeight="1" thickBot="1" x14ac:dyDescent="0.3">
      <c r="A16" s="58"/>
      <c r="B16" s="79" t="s">
        <v>5</v>
      </c>
      <c r="C16" s="91" t="s">
        <v>49</v>
      </c>
      <c r="D16" s="27">
        <v>0.5</v>
      </c>
      <c r="E16" s="67">
        <f>E15+2</f>
        <v>44103</v>
      </c>
      <c r="F16" s="67">
        <f>E16+5</f>
        <v>44108</v>
      </c>
      <c r="G16" s="17"/>
      <c r="H16" s="17">
        <f t="shared" si="3"/>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79" t="s">
        <v>0</v>
      </c>
      <c r="C17" s="91" t="s">
        <v>49</v>
      </c>
      <c r="D17" s="27"/>
      <c r="E17" s="67">
        <f>F16</f>
        <v>44108</v>
      </c>
      <c r="F17" s="67">
        <f>E17+3</f>
        <v>44111</v>
      </c>
      <c r="G17" s="17"/>
      <c r="H17" s="17">
        <f t="shared" si="3"/>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79" t="s">
        <v>1</v>
      </c>
      <c r="C18" s="91" t="s">
        <v>49</v>
      </c>
      <c r="D18" s="27"/>
      <c r="E18" s="67">
        <f>E17</f>
        <v>44108</v>
      </c>
      <c r="F18" s="67">
        <f>E18+2</f>
        <v>44110</v>
      </c>
      <c r="G18" s="17"/>
      <c r="H18" s="17">
        <f t="shared" si="3"/>
        <v>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79" t="s">
        <v>2</v>
      </c>
      <c r="C19" s="91" t="s">
        <v>49</v>
      </c>
      <c r="D19" s="27"/>
      <c r="E19" s="67">
        <f>E18</f>
        <v>44108</v>
      </c>
      <c r="F19" s="67">
        <f>E19+3</f>
        <v>44111</v>
      </c>
      <c r="G19" s="17"/>
      <c r="H19" s="17">
        <f t="shared" si="3"/>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t="s">
        <v>34</v>
      </c>
      <c r="B20" s="28" t="s">
        <v>16</v>
      </c>
      <c r="C20" s="73"/>
      <c r="D20" s="29"/>
      <c r="E20" s="30"/>
      <c r="F20" s="31"/>
      <c r="G20" s="17"/>
      <c r="H20" s="17" t="str">
        <f t="shared" si="3"/>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0" t="s">
        <v>4</v>
      </c>
      <c r="C21" s="74"/>
      <c r="D21" s="32"/>
      <c r="E21" s="68">
        <f>E9+15</f>
        <v>44111</v>
      </c>
      <c r="F21" s="68">
        <f>E21+5</f>
        <v>44116</v>
      </c>
      <c r="G21" s="17"/>
      <c r="H21" s="17">
        <f t="shared" si="3"/>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0" t="s">
        <v>5</v>
      </c>
      <c r="C22" s="74"/>
      <c r="D22" s="32"/>
      <c r="E22" s="68">
        <f>F21+1</f>
        <v>44117</v>
      </c>
      <c r="F22" s="68">
        <f>E22+4</f>
        <v>44121</v>
      </c>
      <c r="G22" s="17"/>
      <c r="H22" s="17">
        <f t="shared" si="3"/>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0" t="s">
        <v>0</v>
      </c>
      <c r="C23" s="74"/>
      <c r="D23" s="32"/>
      <c r="E23" s="68">
        <f>E22+5</f>
        <v>44122</v>
      </c>
      <c r="F23" s="68">
        <f>E23+5</f>
        <v>44127</v>
      </c>
      <c r="G23" s="17"/>
      <c r="H23" s="17">
        <f t="shared" si="3"/>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0" t="s">
        <v>1</v>
      </c>
      <c r="C24" s="74"/>
      <c r="D24" s="32"/>
      <c r="E24" s="68">
        <f>F23+1</f>
        <v>44128</v>
      </c>
      <c r="F24" s="68">
        <f>E24+4</f>
        <v>44132</v>
      </c>
      <c r="G24" s="17"/>
      <c r="H24" s="17">
        <f t="shared" si="3"/>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0" t="s">
        <v>2</v>
      </c>
      <c r="C25" s="74"/>
      <c r="D25" s="32"/>
      <c r="E25" s="68">
        <f>E23</f>
        <v>44122</v>
      </c>
      <c r="F25" s="68">
        <f>E25+4</f>
        <v>44126</v>
      </c>
      <c r="G25" s="17"/>
      <c r="H25" s="17">
        <f t="shared" si="3"/>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t="s">
        <v>34</v>
      </c>
      <c r="B26" s="33" t="s">
        <v>28</v>
      </c>
      <c r="C26" s="75"/>
      <c r="D26" s="34"/>
      <c r="E26" s="35"/>
      <c r="F26" s="36"/>
      <c r="G26" s="17"/>
      <c r="H26" s="17" t="str">
        <f t="shared" si="3"/>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81" t="s">
        <v>4</v>
      </c>
      <c r="C27" s="76"/>
      <c r="D27" s="37"/>
      <c r="E27" s="69" t="s">
        <v>33</v>
      </c>
      <c r="F27" s="69" t="s">
        <v>33</v>
      </c>
      <c r="G27" s="17"/>
      <c r="H27" s="17" t="e">
        <f t="shared" si="3"/>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1" t="s">
        <v>5</v>
      </c>
      <c r="C28" s="76"/>
      <c r="D28" s="37"/>
      <c r="E28" s="69" t="s">
        <v>33</v>
      </c>
      <c r="F28" s="69" t="s">
        <v>33</v>
      </c>
      <c r="G28" s="17"/>
      <c r="H28" s="17" t="e">
        <f t="shared" si="3"/>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1" t="s">
        <v>0</v>
      </c>
      <c r="C29" s="76"/>
      <c r="D29" s="37"/>
      <c r="E29" s="69" t="s">
        <v>33</v>
      </c>
      <c r="F29" s="69" t="s">
        <v>33</v>
      </c>
      <c r="G29" s="17"/>
      <c r="H29" s="17" t="e">
        <f t="shared" si="3"/>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1" t="s">
        <v>1</v>
      </c>
      <c r="C30" s="76"/>
      <c r="D30" s="37"/>
      <c r="E30" s="69" t="s">
        <v>33</v>
      </c>
      <c r="F30" s="69" t="s">
        <v>33</v>
      </c>
      <c r="G30" s="17"/>
      <c r="H30" s="17" t="e">
        <f t="shared" si="3"/>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81" t="s">
        <v>2</v>
      </c>
      <c r="C31" s="76"/>
      <c r="D31" s="37"/>
      <c r="E31" s="69" t="s">
        <v>33</v>
      </c>
      <c r="F31" s="69" t="s">
        <v>33</v>
      </c>
      <c r="G31" s="17"/>
      <c r="H31" s="17" t="e">
        <f t="shared" si="3"/>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t="s">
        <v>36</v>
      </c>
      <c r="B32" s="82"/>
      <c r="C32" s="77"/>
      <c r="D32" s="16"/>
      <c r="E32" s="70"/>
      <c r="F32" s="70"/>
      <c r="G32" s="17"/>
      <c r="H32" s="17" t="str">
        <f t="shared" si="3"/>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9" t="s">
        <v>35</v>
      </c>
      <c r="B33" s="38" t="s">
        <v>6</v>
      </c>
      <c r="C33" s="39"/>
      <c r="D33" s="40"/>
      <c r="E33" s="41"/>
      <c r="F33" s="42"/>
      <c r="G33" s="43"/>
      <c r="H33" s="43" t="str">
        <f t="shared" si="3"/>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25">
      <c r="G34" s="6"/>
    </row>
    <row r="35" spans="1:64" ht="30" customHeight="1" x14ac:dyDescent="0.25">
      <c r="C35" s="14"/>
      <c r="F35" s="60"/>
    </row>
    <row r="36" spans="1:64" ht="30" customHeight="1" x14ac:dyDescent="0.25">
      <c r="C36" s="15"/>
    </row>
  </sheetData>
  <mergeCells count="8">
    <mergeCell ref="C3:D3"/>
    <mergeCell ref="C4:D4"/>
    <mergeCell ref="B5:G5"/>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BL33 I5:AJ6">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I2" r:id="rId1"/>
    <hyperlink ref="I1" r:id="rId2"/>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RowHeight="12.75" x14ac:dyDescent="0.2"/>
  <cols>
    <col min="1" max="1" width="87.140625" style="48" customWidth="1"/>
    <col min="2" max="16384" width="9.140625" style="2"/>
  </cols>
  <sheetData>
    <row r="1" spans="1:2" ht="46.5" customHeight="1" x14ac:dyDescent="0.2"/>
    <row r="2" spans="1:2" s="50" customFormat="1" ht="15.75" x14ac:dyDescent="0.25">
      <c r="A2" s="49" t="s">
        <v>19</v>
      </c>
      <c r="B2" s="49"/>
    </row>
    <row r="3" spans="1:2" s="54" customFormat="1" ht="27" customHeight="1" x14ac:dyDescent="0.25">
      <c r="A3" s="55" t="s">
        <v>24</v>
      </c>
      <c r="B3" s="55"/>
    </row>
    <row r="4" spans="1:2" s="51" customFormat="1" ht="26.25" x14ac:dyDescent="0.4">
      <c r="A4" s="52" t="s">
        <v>18</v>
      </c>
    </row>
    <row r="5" spans="1:2" ht="74.099999999999994" customHeight="1" x14ac:dyDescent="0.2">
      <c r="A5" s="53" t="s">
        <v>27</v>
      </c>
    </row>
    <row r="6" spans="1:2" ht="26.25" customHeight="1" x14ac:dyDescent="0.2">
      <c r="A6" s="52" t="s">
        <v>31</v>
      </c>
    </row>
    <row r="7" spans="1:2" s="48" customFormat="1" ht="204.95" customHeight="1" x14ac:dyDescent="0.25">
      <c r="A7" s="57" t="s">
        <v>30</v>
      </c>
    </row>
    <row r="8" spans="1:2" s="51" customFormat="1" ht="26.25" x14ac:dyDescent="0.4">
      <c r="A8" s="52" t="s">
        <v>20</v>
      </c>
    </row>
    <row r="9" spans="1:2" ht="60" x14ac:dyDescent="0.2">
      <c r="A9" s="53" t="s">
        <v>29</v>
      </c>
    </row>
    <row r="10" spans="1:2" s="48" customFormat="1" ht="27.95" customHeight="1" x14ac:dyDescent="0.25">
      <c r="A10" s="56" t="s">
        <v>26</v>
      </c>
    </row>
    <row r="11" spans="1:2" s="51" customFormat="1" ht="26.25" x14ac:dyDescent="0.4">
      <c r="A11" s="52" t="s">
        <v>17</v>
      </c>
    </row>
    <row r="12" spans="1:2" ht="30" x14ac:dyDescent="0.2">
      <c r="A12" s="53" t="s">
        <v>25</v>
      </c>
    </row>
    <row r="13" spans="1:2" s="48" customFormat="1" ht="27.95" customHeight="1" x14ac:dyDescent="0.25">
      <c r="A13" s="56" t="s">
        <v>10</v>
      </c>
    </row>
    <row r="14" spans="1:2" s="51" customFormat="1" ht="26.25" x14ac:dyDescent="0.4">
      <c r="A14" s="52" t="s">
        <v>21</v>
      </c>
    </row>
    <row r="15" spans="1:2" ht="75" customHeight="1" x14ac:dyDescent="0.2">
      <c r="A15" s="53" t="s">
        <v>22</v>
      </c>
    </row>
    <row r="16" spans="1:2" ht="75" x14ac:dyDescent="0.2">
      <c r="A16" s="53" t="s">
        <v>23</v>
      </c>
    </row>
  </sheetData>
  <hyperlinks>
    <hyperlink ref="A13" r:id="rId1"/>
    <hyperlink ref="A10" r:id="rId2"/>
    <hyperlink ref="A3" r:id="rId3"/>
    <hyperlink ref="A2" r:id="rId4"/>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231826-376F-4402-BA4A-6738EDB3C2A6}">
  <ds:schemaRefs>
    <ds:schemaRef ds:uri="http://purl.org/dc/dcmitype/"/>
    <ds:schemaRef ds:uri="http://schemas.microsoft.com/office/2006/metadata/properties"/>
    <ds:schemaRef ds:uri="http://schemas.microsoft.com/office/2006/documentManagement/types"/>
    <ds:schemaRef ds:uri="http://purl.org/dc/elements/1.1/"/>
    <ds:schemaRef ds:uri="3f90b35a-c7f5-466e-bdce-aad1192bcad3"/>
    <ds:schemaRef ds:uri="http://www.w3.org/XML/1998/namespace"/>
    <ds:schemaRef ds:uri="http://schemas.microsoft.com/office/infopath/2007/PartnerControls"/>
    <ds:schemaRef ds:uri="http://schemas.openxmlformats.org/package/2006/metadata/core-properties"/>
    <ds:schemaRef ds:uri="abad16e2-75b5-4d02-890c-30395bfef711"/>
    <ds:schemaRef ds:uri="http://purl.org/dc/terms/"/>
  </ds:schemaRefs>
</ds:datastoreItem>
</file>

<file path=customXml/itemProps2.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3.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2020-10-08T10:38:15Z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