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October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2"/>
  <c r="G15"/>
  <c r="F16"/>
  <c r="F15"/>
  <c r="I1"/>
  <c r="G1"/>
  <c r="E16"/>
  <c r="E15"/>
  <c r="G5"/>
  <c r="G6"/>
  <c r="G7"/>
  <c r="G8"/>
  <c r="G9"/>
  <c r="E9"/>
  <c r="E5"/>
  <c r="E6"/>
  <c r="E7"/>
  <c r="E8"/>
  <c r="E4"/>
  <c r="G4"/>
  <c r="E14"/>
  <c r="G14" s="1"/>
  <c r="E13"/>
  <c r="G13" s="1"/>
  <c r="E12"/>
  <c r="G12" s="1"/>
  <c r="G11"/>
  <c r="E11"/>
  <c r="E10"/>
  <c r="G10" s="1"/>
  <c r="E3"/>
  <c r="F3" s="1"/>
  <c r="E12" i="1"/>
  <c r="G12" s="1"/>
  <c r="E11"/>
  <c r="G11" s="1"/>
  <c r="E10"/>
  <c r="G10" s="1"/>
  <c r="E9"/>
  <c r="G9" s="1"/>
  <c r="E8"/>
  <c r="G8" s="1"/>
  <c r="F7"/>
  <c r="G7" s="1"/>
  <c r="E7"/>
  <c r="E3"/>
  <c r="F3" s="1"/>
  <c r="G3" i="2" l="1"/>
  <c r="G3" i="1"/>
  <c r="G1" s="1"/>
</calcChain>
</file>

<file path=xl/sharedStrings.xml><?xml version="1.0" encoding="utf-8"?>
<sst xmlns="http://schemas.openxmlformats.org/spreadsheetml/2006/main" count="105" uniqueCount="52">
  <si>
    <t>To Be Done</t>
  </si>
  <si>
    <t>SL No.</t>
  </si>
  <si>
    <t>Item Description</t>
  </si>
  <si>
    <t>QTY</t>
  </si>
  <si>
    <t>Unit Rate</t>
  </si>
  <si>
    <t>Total</t>
  </si>
  <si>
    <t>Tax</t>
  </si>
  <si>
    <t>WareHouse</t>
  </si>
  <si>
    <t>Customer</t>
  </si>
  <si>
    <t>Remarks</t>
  </si>
  <si>
    <t>Address</t>
  </si>
  <si>
    <t>Solar Water Heater 1500LPD - FPC</t>
  </si>
  <si>
    <t>HYD</t>
  </si>
  <si>
    <t>Lakshmi Hotel</t>
  </si>
  <si>
    <t xml:space="preserve">Create a Sales Order </t>
  </si>
  <si>
    <t>44P , 45P VOC Nagar Marys corner, Trichy Main Road Thanjavur - 613007, Call: +91-4362-278161</t>
  </si>
  <si>
    <t>Solar Power Plant - 20 KW</t>
  </si>
  <si>
    <t>Subulakshmi Nursing Home</t>
  </si>
  <si>
    <t>Solar Power Plant - 7 KW (SECI)</t>
  </si>
  <si>
    <t>Dr.Subramaniam</t>
  </si>
  <si>
    <t>Solar water heater - 200LPD ETC</t>
  </si>
  <si>
    <t>Solar Power Pack - 10KW</t>
  </si>
  <si>
    <t>GG Enterprises</t>
  </si>
  <si>
    <t>Solar Module 260Wp</t>
  </si>
  <si>
    <t>TO GIPL Chennai</t>
  </si>
  <si>
    <t>Solar Module 325Wp</t>
  </si>
  <si>
    <t>Solar Module 150Wp</t>
  </si>
  <si>
    <t>Solar Module 50Wp</t>
  </si>
  <si>
    <t>Solar Water Heater - 100 ETC</t>
  </si>
  <si>
    <t>Solar Power Plant - 10 KW</t>
  </si>
  <si>
    <t>Mr.Balasubramaniaam</t>
  </si>
  <si>
    <t>Area</t>
  </si>
  <si>
    <t>Thanjavur</t>
  </si>
  <si>
    <t>Chennai-Chrompet</t>
  </si>
  <si>
    <t>Solar Power Plant - 4 KW (SECI)</t>
  </si>
  <si>
    <t>Mannargudi</t>
  </si>
  <si>
    <t>Solar Power Plant - 5 KW (SECI)</t>
  </si>
  <si>
    <t>S.Kalaimathi</t>
  </si>
  <si>
    <t>Fatima School</t>
  </si>
  <si>
    <t>Madurai</t>
  </si>
  <si>
    <t>Saravanan</t>
  </si>
  <si>
    <t>Jayanthi</t>
  </si>
  <si>
    <t>Chennai</t>
  </si>
  <si>
    <t>Solar Power Plant - 3 KW (SECI)</t>
  </si>
  <si>
    <t>Solar Module 75Wp</t>
  </si>
  <si>
    <t>Dr.Bharathiselvan</t>
  </si>
  <si>
    <t>Solar Water Heater - 200 FPC</t>
  </si>
  <si>
    <t>Solar Water Heater - 100 FPC (Pressurized)</t>
  </si>
  <si>
    <t>Teslas - Chennai</t>
  </si>
  <si>
    <t>Transportation</t>
  </si>
  <si>
    <t>SRP Clean Energy</t>
  </si>
  <si>
    <t>Ware House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</si>
</sst>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0" borderId="2" xfId="0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sqref="A1:XFD1048576"/>
    </sheetView>
  </sheetViews>
  <sheetFormatPr defaultRowHeight="15"/>
  <cols>
    <col min="2" max="2" width="31" bestFit="1" customWidth="1"/>
    <col min="8" max="8" width="11.42578125" bestFit="1" customWidth="1"/>
    <col min="9" max="9" width="27.7109375" bestFit="1" customWidth="1"/>
    <col min="10" max="10" width="11.85546875" bestFit="1" customWidth="1"/>
    <col min="11" max="11" width="85.42578125" bestFit="1" customWidth="1"/>
  </cols>
  <sheetData>
    <row r="1" spans="1:11">
      <c r="A1" s="1" t="s">
        <v>0</v>
      </c>
      <c r="B1" s="1"/>
      <c r="C1" s="1"/>
      <c r="D1" s="1"/>
      <c r="E1" s="1"/>
      <c r="F1" s="1"/>
      <c r="G1" s="1">
        <f>SUM(G3:G10)</f>
        <v>3090250</v>
      </c>
      <c r="H1" s="1"/>
      <c r="I1" s="1"/>
      <c r="J1" s="1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5</v>
      </c>
      <c r="H2" s="3" t="s">
        <v>7</v>
      </c>
      <c r="I2" s="3" t="s">
        <v>8</v>
      </c>
      <c r="J2" s="3" t="s">
        <v>9</v>
      </c>
      <c r="K2" s="4" t="s">
        <v>10</v>
      </c>
    </row>
    <row r="3" spans="1:11">
      <c r="A3" s="5">
        <v>1</v>
      </c>
      <c r="B3" s="6" t="s">
        <v>11</v>
      </c>
      <c r="C3" s="6">
        <v>1</v>
      </c>
      <c r="D3" s="6">
        <v>275000</v>
      </c>
      <c r="E3" s="6">
        <f>C3*D3</f>
        <v>275000</v>
      </c>
      <c r="F3" s="6">
        <f>E3*5%</f>
        <v>13750</v>
      </c>
      <c r="G3" s="6">
        <f>E3+F3</f>
        <v>288750</v>
      </c>
      <c r="H3" s="7" t="s">
        <v>12</v>
      </c>
      <c r="I3" s="7" t="s">
        <v>13</v>
      </c>
      <c r="J3" s="7" t="s">
        <v>14</v>
      </c>
      <c r="K3" t="s">
        <v>15</v>
      </c>
    </row>
    <row r="4" spans="1:11">
      <c r="A4" s="5">
        <v>2</v>
      </c>
      <c r="B4" s="6" t="s">
        <v>16</v>
      </c>
      <c r="C4" s="6">
        <v>1</v>
      </c>
      <c r="D4" s="6"/>
      <c r="E4" s="6"/>
      <c r="F4" s="6"/>
      <c r="G4" s="6">
        <v>1260000</v>
      </c>
      <c r="H4" s="7" t="s">
        <v>12</v>
      </c>
      <c r="I4" s="7" t="s">
        <v>17</v>
      </c>
      <c r="J4" s="7"/>
    </row>
    <row r="5" spans="1:11">
      <c r="A5" s="5">
        <v>3</v>
      </c>
      <c r="B5" s="6" t="s">
        <v>18</v>
      </c>
      <c r="C5" s="6">
        <v>1</v>
      </c>
      <c r="D5" s="6"/>
      <c r="E5" s="6"/>
      <c r="F5" s="6"/>
      <c r="G5" s="6">
        <v>378000</v>
      </c>
      <c r="H5" s="7" t="s">
        <v>12</v>
      </c>
      <c r="I5" s="7" t="s">
        <v>19</v>
      </c>
      <c r="J5" s="7"/>
    </row>
    <row r="6" spans="1:11">
      <c r="A6" s="5">
        <v>4</v>
      </c>
      <c r="B6" s="6" t="s">
        <v>20</v>
      </c>
      <c r="C6" s="6">
        <v>1</v>
      </c>
      <c r="D6" s="6"/>
      <c r="E6" s="6"/>
      <c r="F6" s="6"/>
      <c r="G6" s="6">
        <v>20000</v>
      </c>
      <c r="H6" s="7" t="s">
        <v>12</v>
      </c>
      <c r="I6" s="7" t="s">
        <v>19</v>
      </c>
      <c r="J6" s="7"/>
    </row>
    <row r="7" spans="1:11">
      <c r="A7" s="5">
        <v>5</v>
      </c>
      <c r="B7" s="6" t="s">
        <v>21</v>
      </c>
      <c r="C7" s="6">
        <v>1</v>
      </c>
      <c r="D7" s="6">
        <v>550000</v>
      </c>
      <c r="E7" s="6">
        <f>C7*D7</f>
        <v>550000</v>
      </c>
      <c r="F7" s="6">
        <f>E7*5%</f>
        <v>27500</v>
      </c>
      <c r="G7" s="6">
        <f>E7+F7</f>
        <v>577500</v>
      </c>
      <c r="H7" s="7" t="s">
        <v>12</v>
      </c>
      <c r="I7" s="7" t="s">
        <v>22</v>
      </c>
    </row>
    <row r="8" spans="1:11">
      <c r="A8" s="5">
        <v>6</v>
      </c>
      <c r="B8" s="6" t="s">
        <v>23</v>
      </c>
      <c r="C8" s="6">
        <v>50</v>
      </c>
      <c r="D8" s="7">
        <v>6500</v>
      </c>
      <c r="E8" s="6">
        <f t="shared" ref="E8:E12" si="0">C8*D8</f>
        <v>325000</v>
      </c>
      <c r="F8" s="7">
        <v>0</v>
      </c>
      <c r="G8" s="6">
        <f t="shared" ref="G8:G12" si="1">E8+F8</f>
        <v>325000</v>
      </c>
      <c r="H8" s="7"/>
      <c r="I8" s="8" t="s">
        <v>24</v>
      </c>
    </row>
    <row r="9" spans="1:11">
      <c r="A9" s="5">
        <v>7</v>
      </c>
      <c r="B9" s="6" t="s">
        <v>25</v>
      </c>
      <c r="C9" s="6">
        <v>20</v>
      </c>
      <c r="D9" s="7">
        <v>8000</v>
      </c>
      <c r="E9" s="6">
        <f t="shared" si="0"/>
        <v>160000</v>
      </c>
      <c r="F9" s="7">
        <v>0</v>
      </c>
      <c r="G9" s="6">
        <f t="shared" si="1"/>
        <v>160000</v>
      </c>
      <c r="H9" s="7"/>
      <c r="I9" s="8" t="s">
        <v>24</v>
      </c>
    </row>
    <row r="10" spans="1:11">
      <c r="A10" s="5">
        <v>8</v>
      </c>
      <c r="B10" s="6" t="s">
        <v>26</v>
      </c>
      <c r="C10" s="6">
        <v>20</v>
      </c>
      <c r="D10" s="7">
        <v>4050</v>
      </c>
      <c r="E10" s="6">
        <f t="shared" si="0"/>
        <v>81000</v>
      </c>
      <c r="F10" s="7">
        <v>0</v>
      </c>
      <c r="G10" s="6">
        <f t="shared" si="1"/>
        <v>81000</v>
      </c>
      <c r="H10" s="7"/>
      <c r="I10" s="8" t="s">
        <v>24</v>
      </c>
    </row>
    <row r="11" spans="1:11">
      <c r="A11" s="5">
        <v>9</v>
      </c>
      <c r="B11" s="6" t="s">
        <v>27</v>
      </c>
      <c r="C11" s="6">
        <v>10</v>
      </c>
      <c r="D11" s="7">
        <v>1350</v>
      </c>
      <c r="E11" s="6">
        <f t="shared" si="0"/>
        <v>13500</v>
      </c>
      <c r="F11" s="7">
        <v>0</v>
      </c>
      <c r="G11" s="6">
        <f t="shared" si="1"/>
        <v>13500</v>
      </c>
      <c r="H11" s="7"/>
      <c r="I11" s="8" t="s">
        <v>24</v>
      </c>
    </row>
    <row r="12" spans="1:11">
      <c r="A12" s="5">
        <v>10</v>
      </c>
      <c r="B12" s="6" t="s">
        <v>28</v>
      </c>
      <c r="C12" s="6">
        <v>2</v>
      </c>
      <c r="D12" s="7">
        <v>9000</v>
      </c>
      <c r="E12" s="6">
        <f t="shared" si="0"/>
        <v>18000</v>
      </c>
      <c r="F12" s="7">
        <v>0</v>
      </c>
      <c r="G12" s="6">
        <f t="shared" si="1"/>
        <v>18000</v>
      </c>
      <c r="H12" s="7"/>
      <c r="I12" s="8" t="s">
        <v>24</v>
      </c>
    </row>
    <row r="13" spans="1:11">
      <c r="A13" s="5"/>
      <c r="B13" s="6"/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B14" sqref="B14"/>
    </sheetView>
  </sheetViews>
  <sheetFormatPr defaultRowHeight="15"/>
  <cols>
    <col min="2" max="2" width="38.140625" customWidth="1"/>
    <col min="3" max="3" width="6" customWidth="1"/>
    <col min="7" max="7" width="8.140625" customWidth="1"/>
    <col min="8" max="8" width="7.42578125" customWidth="1"/>
    <col min="9" max="9" width="8" customWidth="1"/>
    <col min="10" max="10" width="20.85546875" customWidth="1"/>
    <col min="11" max="11" width="18.5703125" customWidth="1"/>
    <col min="12" max="12" width="11.85546875" bestFit="1" customWidth="1"/>
    <col min="13" max="13" width="23.28515625" customWidth="1"/>
  </cols>
  <sheetData>
    <row r="1" spans="1:13">
      <c r="A1" s="1" t="s">
        <v>0</v>
      </c>
      <c r="B1" s="1"/>
      <c r="C1" s="1"/>
      <c r="D1" s="1"/>
      <c r="E1" s="1"/>
      <c r="F1" s="1"/>
      <c r="G1" s="1">
        <f>SUM(G3:G17)</f>
        <v>1984800</v>
      </c>
      <c r="H1" s="1"/>
      <c r="I1" s="1">
        <f>SUM(I3:I17)</f>
        <v>5000</v>
      </c>
      <c r="J1" s="1"/>
      <c r="K1" s="1"/>
      <c r="L1" s="1"/>
    </row>
    <row r="2" spans="1:13" s="11" customFormat="1" ht="30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5</v>
      </c>
      <c r="H2" s="9" t="s">
        <v>51</v>
      </c>
      <c r="I2" s="9" t="s">
        <v>49</v>
      </c>
      <c r="J2" s="9" t="s">
        <v>8</v>
      </c>
      <c r="K2" s="9" t="s">
        <v>31</v>
      </c>
      <c r="L2" s="9" t="s">
        <v>9</v>
      </c>
      <c r="M2" s="10" t="s">
        <v>10</v>
      </c>
    </row>
    <row r="3" spans="1:13">
      <c r="A3" s="5">
        <v>1</v>
      </c>
      <c r="B3" s="6" t="s">
        <v>29</v>
      </c>
      <c r="C3" s="5">
        <v>1</v>
      </c>
      <c r="D3" s="6">
        <v>600000</v>
      </c>
      <c r="E3" s="6">
        <f>C3*D3</f>
        <v>600000</v>
      </c>
      <c r="F3" s="6">
        <f>E3*5%</f>
        <v>30000</v>
      </c>
      <c r="G3" s="6">
        <f>E3+F3</f>
        <v>630000</v>
      </c>
      <c r="H3" s="7" t="s">
        <v>12</v>
      </c>
      <c r="I3" s="7"/>
      <c r="J3" s="7" t="s">
        <v>13</v>
      </c>
      <c r="K3" s="7" t="s">
        <v>32</v>
      </c>
      <c r="L3" s="7"/>
      <c r="M3" t="s">
        <v>15</v>
      </c>
    </row>
    <row r="4" spans="1:13">
      <c r="A4" s="5">
        <v>2</v>
      </c>
      <c r="B4" s="6" t="s">
        <v>34</v>
      </c>
      <c r="C4" s="5">
        <v>1</v>
      </c>
      <c r="D4" s="6">
        <v>216000</v>
      </c>
      <c r="E4" s="6">
        <f>C4*D4</f>
        <v>216000</v>
      </c>
      <c r="F4" s="6"/>
      <c r="G4" s="6">
        <f>E4+F4</f>
        <v>216000</v>
      </c>
      <c r="H4" s="7" t="s">
        <v>12</v>
      </c>
      <c r="I4" s="7"/>
      <c r="J4" s="7" t="s">
        <v>30</v>
      </c>
      <c r="K4" s="7" t="s">
        <v>33</v>
      </c>
      <c r="L4" s="7"/>
    </row>
    <row r="5" spans="1:13">
      <c r="A5" s="5">
        <v>3</v>
      </c>
      <c r="B5" s="6" t="s">
        <v>34</v>
      </c>
      <c r="C5" s="5">
        <v>1</v>
      </c>
      <c r="D5" s="6">
        <v>216000</v>
      </c>
      <c r="E5" s="6">
        <f t="shared" ref="E5:E9" si="0">C5*D5</f>
        <v>216000</v>
      </c>
      <c r="F5" s="6"/>
      <c r="G5" s="6">
        <f t="shared" ref="G5:G9" si="1">E5+F5</f>
        <v>216000</v>
      </c>
      <c r="H5" s="7" t="s">
        <v>12</v>
      </c>
      <c r="I5" s="7"/>
      <c r="J5" s="7" t="s">
        <v>37</v>
      </c>
      <c r="K5" s="7" t="s">
        <v>35</v>
      </c>
      <c r="L5" s="7"/>
    </row>
    <row r="6" spans="1:13">
      <c r="A6" s="5">
        <v>4</v>
      </c>
      <c r="B6" s="6" t="s">
        <v>36</v>
      </c>
      <c r="C6" s="5">
        <v>1</v>
      </c>
      <c r="D6" s="6">
        <v>270000</v>
      </c>
      <c r="E6" s="6">
        <f t="shared" si="0"/>
        <v>270000</v>
      </c>
      <c r="F6" s="6"/>
      <c r="G6" s="6">
        <f t="shared" si="1"/>
        <v>270000</v>
      </c>
      <c r="H6" s="7" t="s">
        <v>12</v>
      </c>
      <c r="I6" s="7"/>
      <c r="J6" s="7" t="s">
        <v>38</v>
      </c>
      <c r="K6" s="7" t="s">
        <v>39</v>
      </c>
      <c r="L6" s="7"/>
    </row>
    <row r="7" spans="1:13">
      <c r="A7" s="5">
        <v>5</v>
      </c>
      <c r="B7" s="6" t="s">
        <v>34</v>
      </c>
      <c r="C7" s="5">
        <v>1</v>
      </c>
      <c r="D7" s="6">
        <v>216000</v>
      </c>
      <c r="E7" s="6">
        <f t="shared" si="0"/>
        <v>216000</v>
      </c>
      <c r="F7" s="6"/>
      <c r="G7" s="6">
        <f t="shared" si="1"/>
        <v>216000</v>
      </c>
      <c r="H7" s="7" t="s">
        <v>12</v>
      </c>
      <c r="I7" s="7"/>
      <c r="J7" s="7" t="s">
        <v>40</v>
      </c>
      <c r="K7" s="7" t="s">
        <v>42</v>
      </c>
      <c r="L7" s="7"/>
    </row>
    <row r="8" spans="1:13">
      <c r="A8" s="5">
        <v>6</v>
      </c>
      <c r="B8" s="6" t="s">
        <v>34</v>
      </c>
      <c r="C8" s="5">
        <v>1</v>
      </c>
      <c r="D8" s="6">
        <v>216000</v>
      </c>
      <c r="E8" s="6">
        <f t="shared" si="0"/>
        <v>216000</v>
      </c>
      <c r="F8" s="6"/>
      <c r="G8" s="6">
        <f t="shared" si="1"/>
        <v>216000</v>
      </c>
      <c r="H8" s="7" t="s">
        <v>12</v>
      </c>
      <c r="I8" s="7"/>
      <c r="J8" s="7" t="s">
        <v>41</v>
      </c>
      <c r="K8" s="7" t="s">
        <v>42</v>
      </c>
      <c r="L8" s="7"/>
    </row>
    <row r="9" spans="1:13">
      <c r="A9" s="5">
        <v>7</v>
      </c>
      <c r="B9" s="6" t="s">
        <v>43</v>
      </c>
      <c r="C9" s="5">
        <v>1</v>
      </c>
      <c r="D9" s="6">
        <v>162000</v>
      </c>
      <c r="E9" s="6">
        <f t="shared" si="0"/>
        <v>162000</v>
      </c>
      <c r="F9" s="6"/>
      <c r="G9" s="6">
        <f t="shared" si="1"/>
        <v>162000</v>
      </c>
      <c r="H9" s="7" t="s">
        <v>12</v>
      </c>
      <c r="I9" s="7"/>
      <c r="J9" s="7" t="s">
        <v>45</v>
      </c>
      <c r="K9" s="7" t="s">
        <v>35</v>
      </c>
      <c r="L9" s="7"/>
    </row>
    <row r="10" spans="1:13">
      <c r="A10" s="5">
        <v>8</v>
      </c>
      <c r="B10" s="6" t="s">
        <v>23</v>
      </c>
      <c r="C10" s="5">
        <v>40</v>
      </c>
      <c r="D10" s="7"/>
      <c r="E10" s="6">
        <f t="shared" ref="E10:E16" si="2">C10*D10</f>
        <v>0</v>
      </c>
      <c r="F10" s="7">
        <v>0</v>
      </c>
      <c r="G10" s="6">
        <f t="shared" ref="G10:G16" si="3">E10+F10</f>
        <v>0</v>
      </c>
      <c r="H10" s="7" t="s">
        <v>12</v>
      </c>
      <c r="I10" s="7"/>
      <c r="J10" s="8" t="s">
        <v>24</v>
      </c>
      <c r="K10" s="8"/>
      <c r="L10" s="7"/>
    </row>
    <row r="11" spans="1:13">
      <c r="A11" s="5">
        <v>9</v>
      </c>
      <c r="B11" s="6" t="s">
        <v>25</v>
      </c>
      <c r="C11" s="5">
        <v>40</v>
      </c>
      <c r="D11" s="7"/>
      <c r="E11" s="6">
        <f t="shared" si="2"/>
        <v>0</v>
      </c>
      <c r="F11" s="7">
        <v>0</v>
      </c>
      <c r="G11" s="6">
        <f t="shared" si="3"/>
        <v>0</v>
      </c>
      <c r="H11" s="7" t="s">
        <v>12</v>
      </c>
      <c r="I11" s="7"/>
      <c r="J11" s="8" t="s">
        <v>24</v>
      </c>
      <c r="K11" s="8"/>
      <c r="L11" s="7"/>
    </row>
    <row r="12" spans="1:13">
      <c r="A12" s="5">
        <v>10</v>
      </c>
      <c r="B12" s="6" t="s">
        <v>44</v>
      </c>
      <c r="C12" s="5">
        <v>10</v>
      </c>
      <c r="D12" s="7"/>
      <c r="E12" s="6">
        <f t="shared" si="2"/>
        <v>0</v>
      </c>
      <c r="F12" s="7">
        <v>0</v>
      </c>
      <c r="G12" s="6">
        <f t="shared" si="3"/>
        <v>0</v>
      </c>
      <c r="H12" s="7" t="s">
        <v>12</v>
      </c>
      <c r="I12" s="7"/>
      <c r="J12" s="8" t="s">
        <v>24</v>
      </c>
      <c r="K12" s="8"/>
      <c r="L12" s="7"/>
    </row>
    <row r="13" spans="1:13">
      <c r="A13" s="5">
        <v>11</v>
      </c>
      <c r="B13" s="6" t="s">
        <v>27</v>
      </c>
      <c r="C13" s="5">
        <v>10</v>
      </c>
      <c r="D13" s="7"/>
      <c r="E13" s="6">
        <f t="shared" si="2"/>
        <v>0</v>
      </c>
      <c r="F13" s="7">
        <v>0</v>
      </c>
      <c r="G13" s="6">
        <f t="shared" si="3"/>
        <v>0</v>
      </c>
      <c r="H13" s="7" t="s">
        <v>12</v>
      </c>
      <c r="I13" s="7"/>
      <c r="J13" s="8" t="s">
        <v>24</v>
      </c>
      <c r="K13" s="8"/>
      <c r="L13" s="7"/>
    </row>
    <row r="14" spans="1:13">
      <c r="A14" s="5">
        <v>12</v>
      </c>
      <c r="B14" s="6" t="s">
        <v>28</v>
      </c>
      <c r="C14" s="5">
        <v>5</v>
      </c>
      <c r="D14" s="7"/>
      <c r="E14" s="6">
        <f t="shared" si="2"/>
        <v>0</v>
      </c>
      <c r="F14" s="7">
        <v>0</v>
      </c>
      <c r="G14" s="6">
        <f t="shared" si="3"/>
        <v>0</v>
      </c>
      <c r="H14" s="7" t="s">
        <v>12</v>
      </c>
      <c r="I14" s="7"/>
      <c r="J14" s="8" t="s">
        <v>24</v>
      </c>
      <c r="K14" s="8"/>
      <c r="L14" s="7"/>
    </row>
    <row r="15" spans="1:13">
      <c r="A15" s="5">
        <v>13</v>
      </c>
      <c r="B15" s="6" t="s">
        <v>47</v>
      </c>
      <c r="C15" s="5">
        <v>1</v>
      </c>
      <c r="D15" s="7">
        <v>25000</v>
      </c>
      <c r="E15" s="6">
        <f t="shared" si="2"/>
        <v>25000</v>
      </c>
      <c r="F15" s="7">
        <f>E15*5%</f>
        <v>1250</v>
      </c>
      <c r="G15" s="6">
        <f t="shared" si="3"/>
        <v>26250</v>
      </c>
      <c r="H15" s="7" t="s">
        <v>12</v>
      </c>
      <c r="I15" s="7">
        <v>3000</v>
      </c>
      <c r="J15" s="7" t="s">
        <v>48</v>
      </c>
      <c r="K15" s="7" t="s">
        <v>39</v>
      </c>
      <c r="L15" s="7"/>
    </row>
    <row r="16" spans="1:13">
      <c r="A16" s="5">
        <v>14</v>
      </c>
      <c r="B16" s="6" t="s">
        <v>46</v>
      </c>
      <c r="C16" s="12">
        <v>1</v>
      </c>
      <c r="D16" s="7">
        <v>31000</v>
      </c>
      <c r="E16" s="8">
        <f t="shared" si="2"/>
        <v>31000</v>
      </c>
      <c r="F16" s="7">
        <f>E16*5%</f>
        <v>1550</v>
      </c>
      <c r="G16" s="6">
        <f t="shared" si="3"/>
        <v>32550</v>
      </c>
      <c r="H16" s="7" t="s">
        <v>12</v>
      </c>
      <c r="I16" s="7">
        <v>2000</v>
      </c>
      <c r="J16" s="7" t="s">
        <v>50</v>
      </c>
      <c r="K16" s="7" t="s">
        <v>42</v>
      </c>
      <c r="L1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October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2017-10-23T06:14:35Z</dcterms:modified>
</cp:coreProperties>
</file>