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<sst xmlns="http://schemas.openxmlformats.org/spreadsheetml/2006/main" count="86" uniqueCount="68">
  <si>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</si>
  <si>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THE CANDY GAME</t>
  </si>
  <si>
    <t xml:space="preserve">Enter Company Name in cell B2.</t>
  </si>
  <si>
    <t xml:space="preserve">Company Name: LTTS</t>
  </si>
  <si>
    <t xml:space="preserve">Name – Animesh Srivastava (256000)</t>
  </si>
  <si>
    <t xml:space="preserve">Enter the name of the Project Lead in cell B3. Enter the Project Start date in cell E3. Pooject Start: label is in cell C3.</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</si>
  <si>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</si>
  <si>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</si>
  <si>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</si>
  <si>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</si>
  <si>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</si>
  <si>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</si>
  <si>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</si>
  <si>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</si>
  <si>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</si>
  <si>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</si>
  <si>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</si>
  <si>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</si>
  <si>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</si>
  <si>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Requirements</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</si>
  <si>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</si>
  <si>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Task 1</t>
  </si>
  <si>
    <t xml:space="preserve">Identify Feature</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</si>
  <si>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</si>
  <si>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Task 2</t>
  </si>
  <si>
    <t xml:space="preserve">State of Art</t>
  </si>
  <si>
    <t xml:space="preserve">Task 3</t>
  </si>
  <si>
    <t xml:space="preserve">Identify the requirements(High Level &amp; Lo Level)</t>
  </si>
  <si>
    <t xml:space="preserve">Task 4</t>
  </si>
  <si>
    <t xml:space="preserve">4 W and 1 H</t>
  </si>
  <si>
    <t xml:space="preserve">Task 5</t>
  </si>
  <si>
    <t xml:space="preserve">SWOT analysis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</si>
  <si>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</si>
  <si>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Design</t>
  </si>
  <si>
    <t xml:space="preserve">UML –Structural (Low Level)</t>
  </si>
  <si>
    <t xml:space="preserve">UML –Behavioral(High Level)</t>
  </si>
  <si>
    <t xml:space="preserve">Unit Level UML</t>
  </si>
  <si>
    <t xml:space="preserve">Sample phase title block</t>
  </si>
  <si>
    <t xml:space="preserve">Test Plan</t>
  </si>
  <si>
    <t xml:space="preserve">Code Development</t>
  </si>
  <si>
    <t xml:space="preserve">Unit Test Plan</t>
  </si>
  <si>
    <t xml:space="preserve">Integration Test Plan</t>
  </si>
  <si>
    <t xml:space="preserve">Code Optimization</t>
  </si>
  <si>
    <t xml:space="preserve">Fixing Bugs </t>
  </si>
  <si>
    <t xml:space="preserve"> Quality Check</t>
  </si>
  <si>
    <t xml:space="preserve">C-build Analysis</t>
  </si>
  <si>
    <t xml:space="preserve">CPP-check Analysis</t>
  </si>
  <si>
    <t xml:space="preserve">Valgrind Analysis</t>
  </si>
  <si>
    <t xml:space="preserve">Unit Testing Analysis</t>
  </si>
  <si>
    <t xml:space="preserve">Documenting Report</t>
  </si>
  <si>
    <t xml:space="preserve">This is an empty row</t>
  </si>
  <si>
    <t xml:space="preserve">This row marks the end of the Project Schedule. DO NOT enter anything in this row. 
Insert new rows ABOVE this one to continue building out your Project Schedule.</t>
  </si>
  <si>
    <t xml:space="preserve">Insert new rows ABOVE this one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</si>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</sst>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3">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CE6F2"/>
        <bgColor rgb="FFE6E0EC"/>
      </patternFill>
    </fill>
    <fill>
      <patternFill patternType="solid">
        <fgColor rgb="FFE6B9B8"/>
        <bgColor rgb="FFCCC1DA"/>
      </patternFill>
    </fill>
    <fill>
      <patternFill patternType="solid">
        <fgColor rgb="FFF2DCDB"/>
        <bgColor rgb="FFE6E0EC"/>
      </patternFill>
    </fill>
    <fill>
      <patternFill patternType="solid">
        <fgColor rgb="FFD7E4BD"/>
        <bgColor rgb="FFD9D9D9"/>
      </patternFill>
    </fill>
    <fill>
      <patternFill patternType="solid">
        <fgColor rgb="FFEBF1DE"/>
        <bgColor rgb="FFF2F2F2"/>
      </patternFill>
    </fill>
    <fill>
      <patternFill patternType="solid">
        <fgColor rgb="FFCCC1DA"/>
        <bgColor rgb="FFB9CDE5"/>
      </patternFill>
    </fill>
    <fill>
      <patternFill patternType="solid">
        <fgColor rgb="FFE6E0EC"/>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3"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top" textRotation="0" wrapText="false" indent="0" shrinkToFit="false"/>
      <protection locked="true" hidden="false"/>
    </xf>
    <xf numFmtId="164" fontId="9" fillId="0" borderId="0" xfId="28" applyFont="true" applyBorder="false" applyAlignment="false" applyProtection="true">
      <alignment horizontal="general" vertical="top"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1" shrinkToFit="false"/>
      <protection locked="true" hidden="false"/>
    </xf>
    <xf numFmtId="166" fontId="0" fillId="0" borderId="2" xfId="23" applyFont="false" applyBorder="true" applyAlignment="fals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1"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1" shrinkToFit="false"/>
      <protection locked="true" hidden="false"/>
    </xf>
    <xf numFmtId="164" fontId="0" fillId="4" borderId="1" xfId="22" applyFont="fals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1" xfId="24" applyFont="true" applyBorder="false" applyAlignment="false" applyProtection="false">
      <alignment horizontal="left" vertical="center" textRotation="0" wrapText="false" indent="3"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5" borderId="1" xfId="19" applyFont="true" applyBorder="true" applyAlignment="true" applyProtection="true">
      <alignment horizontal="center" vertical="center" textRotation="0" wrapText="false" indent="0" shrinkToFit="false"/>
      <protection locked="true" hidden="false"/>
    </xf>
    <xf numFmtId="165" fontId="0" fillId="5" borderId="1" xfId="21" applyFont="fals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15" fillId="6" borderId="1" xfId="0" applyFont="true" applyBorder="true" applyAlignment="true" applyProtection="false">
      <alignment horizontal="left" vertical="center" textRotation="0" wrapText="false" indent="1"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5" fontId="16" fillId="6" borderId="1" xfId="0" applyFont="true" applyBorder="true" applyAlignment="true" applyProtection="false">
      <alignment horizontal="center" vertical="center" textRotation="0" wrapText="false" indent="0" shrinkToFit="false"/>
      <protection locked="true" hidden="false"/>
    </xf>
    <xf numFmtId="164" fontId="0" fillId="7" borderId="1" xfId="24" applyFont="true" applyBorder="false" applyAlignment="false" applyProtection="false">
      <alignment horizontal="left" vertical="center" textRotation="0" wrapText="false" indent="3"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21" applyFont="false" applyBorder="false" applyAlignment="false" applyProtection="false">
      <alignment horizontal="center" vertical="center" textRotation="0" wrapText="false" indent="0" shrinkToFit="false"/>
      <protection locked="true" hidden="false"/>
    </xf>
    <xf numFmtId="164" fontId="15" fillId="8" borderId="1" xfId="0" applyFont="true" applyBorder="true" applyAlignment="true" applyProtection="false">
      <alignment horizontal="left" vertical="center" textRotation="0" wrapText="false" indent="1"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0" applyFont="false" applyBorder="true" applyAlignment="true" applyProtection="false">
      <alignment horizontal="center" vertical="center" textRotation="0" wrapText="false" indent="0" shrinkToFit="false"/>
      <protection locked="true" hidden="false"/>
    </xf>
    <xf numFmtId="165" fontId="16" fillId="8" borderId="1" xfId="0" applyFont="true" applyBorder="true" applyAlignment="true" applyProtection="false">
      <alignment horizontal="center" vertical="center" textRotation="0" wrapText="false" indent="0" shrinkToFit="false"/>
      <protection locked="true" hidden="false"/>
    </xf>
    <xf numFmtId="164" fontId="0" fillId="9" borderId="1" xfId="24" applyFont="true" applyBorder="false" applyAlignment="false" applyProtection="false">
      <alignment horizontal="left" vertical="center" textRotation="0" wrapText="false" indent="3"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21" applyFont="false" applyBorder="false" applyAlignment="false" applyProtection="false">
      <alignment horizontal="center" vertical="center" textRotation="0" wrapText="false" indent="0" shrinkToFit="false"/>
      <protection locked="true" hidden="false"/>
    </xf>
    <xf numFmtId="164" fontId="15" fillId="10" borderId="1" xfId="0" applyFont="true" applyBorder="true" applyAlignment="true" applyProtection="false">
      <alignment horizontal="left" vertical="center" textRotation="0" wrapText="false" indent="1"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0" applyFont="false" applyBorder="true" applyAlignment="true" applyProtection="false">
      <alignment horizontal="center" vertical="center" textRotation="0" wrapText="false" indent="0" shrinkToFit="false"/>
      <protection locked="true" hidden="false"/>
    </xf>
    <xf numFmtId="165" fontId="16" fillId="10" borderId="1" xfId="0" applyFont="true" applyBorder="true" applyAlignment="true" applyProtection="false">
      <alignment horizontal="center" vertical="center" textRotation="0" wrapText="false" indent="0" shrinkToFit="false"/>
      <protection locked="true" hidden="false"/>
    </xf>
    <xf numFmtId="164" fontId="0" fillId="11" borderId="1" xfId="24" applyFont="true" applyBorder="false" applyAlignment="false" applyProtection="false">
      <alignment horizontal="left" vertical="center" textRotation="0" wrapText="false" indent="3"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21" applyFont="true" applyBorder="false" applyAlignment="false" applyProtection="false">
      <alignment horizontal="center" vertical="center" textRotation="0" wrapText="false" indent="0" shrinkToFit="false"/>
      <protection locked="true" hidden="false"/>
    </xf>
    <xf numFmtId="165" fontId="0" fillId="11" borderId="1" xfId="21" applyFont="false" applyBorder="false" applyAlignment="false" applyProtection="false">
      <alignment horizontal="center" vertical="center" textRotation="0" wrapText="false" indent="0" shrinkToFit="false"/>
      <protection locked="true" hidden="false"/>
    </xf>
    <xf numFmtId="164" fontId="0" fillId="0" borderId="1" xfId="24" applyFont="false" applyBorder="false" applyAlignment="false" applyProtection="false">
      <alignment horizontal="left" vertical="center" textRotation="0" wrapText="false" indent="3" shrinkToFit="false"/>
      <protection locked="true" hidden="false"/>
    </xf>
    <xf numFmtId="164" fontId="0" fillId="0" borderId="1" xfId="22" applyFont="false" applyBorder="false" applyAlignment="false" applyProtection="false">
      <alignment horizontal="center" vertical="center" textRotation="0" wrapText="false" indent="0" shrinkToFit="false"/>
      <protection locked="true" hidden="false"/>
    </xf>
    <xf numFmtId="170" fontId="16" fillId="0" borderId="1" xfId="19" applyFont="true" applyBorder="true" applyAlignment="true" applyProtection="true">
      <alignment horizontal="center" vertical="center" textRotation="0" wrapText="false" indent="0" shrinkToFit="false"/>
      <protection locked="true" hidden="false"/>
    </xf>
    <xf numFmtId="165" fontId="0" fillId="0" borderId="1" xfId="21" applyFont="false" applyBorder="false" applyAlignment="false" applyProtection="false">
      <alignment horizontal="center" vertical="center" textRotation="0" wrapText="false" indent="0" shrinkToFit="false"/>
      <protection locked="true" hidden="false"/>
    </xf>
    <xf numFmtId="164" fontId="17" fillId="12" borderId="1" xfId="0" applyFont="true" applyBorder="true" applyAlignment="true" applyProtection="false">
      <alignment horizontal="left" vertical="center" textRotation="0" wrapText="false" indent="1" shrinkToFit="false"/>
      <protection locked="true" hidden="false"/>
    </xf>
    <xf numFmtId="164" fontId="17" fillId="12" borderId="1" xfId="0" applyFont="true" applyBorder="true" applyAlignment="tru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18" fillId="12" borderId="1" xfId="0" applyFont="true" applyBorder="true" applyAlignment="true" applyProtection="false">
      <alignment horizontal="left" vertical="center" textRotation="0" wrapText="false" indent="0" shrinkToFit="false"/>
      <protection locked="true" hidden="false"/>
    </xf>
    <xf numFmtId="165" fontId="16" fillId="12" borderId="1" xfId="0" applyFont="true" applyBorder="true" applyAlignment="true" applyProtection="false">
      <alignment horizontal="center" vertical="center" textRotation="0" wrapText="false" indent="0" shrinkToFit="false"/>
      <protection locked="true" hidden="false"/>
    </xf>
    <xf numFmtId="164" fontId="16" fillId="12" borderId="1" xfId="0" applyFont="true" applyBorder="true" applyAlignment="true" applyProtection="false">
      <alignment horizontal="center" vertical="center" textRotation="0" wrapText="false" indent="0" shrinkToFit="false"/>
      <protection locked="true" hidden="false"/>
    </xf>
    <xf numFmtId="164" fontId="0" fillId="12" borderId="9"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Excel Built-in Heading 2" xfId="28"/>
    <cellStyle name="*unknown*" xfId="20" builtinId="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F2F2F2"/>
      <rgbColor rgb="FFD7E4BD"/>
      <rgbColor rgb="FFF2DCDB"/>
      <rgbColor rgb="FFD9D9D9"/>
      <rgbColor rgb="FFFF99CC"/>
      <rgbColor rgb="FFE6E0EC"/>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1904760</xdr:colOff>
      <xdr:row>0</xdr:row>
      <xdr:rowOff>523800</xdr:rowOff>
    </xdr:to>
    <xdr:pic>
      <xdr:nvPicPr>
        <xdr:cNvPr id="0" name="Picture 1" descr="Vertex42 logo">
          <a:hlinkClick r:id="rId1"/>
        </xdr:cNvPr>
        <xdr:cNvPicPr/>
      </xdr:nvPicPr>
      <xdr:blipFill>
        <a:blip r:embed="rId2"/>
        <a:stretch/>
      </xdr:blipFill>
      <xdr:spPr>
        <a:xfrm>
          <a:off x="0" y="95400"/>
          <a:ext cx="1904760" cy="42840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3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C32" activeCellId="0" sqref="C32"/>
    </sheetView>
  </sheetViews>
  <sheetFormatPr defaultColWidth="8.6875" defaultRowHeight="30" zeroHeight="false" outlineLevelRow="0" outlineLevelCol="0"/>
  <cols>
    <col collapsed="false" customWidth="true" hidden="false" outlineLevel="0" max="1" min="1" style="1" width="2.42"/>
    <col collapsed="false" customWidth="true" hidden="false" outlineLevel="0" max="2" min="2" style="0" width="20.29"/>
    <col collapsed="false" customWidth="true" hidden="false" outlineLevel="0" max="3" min="3" style="0" width="30.7"/>
    <col collapsed="false" customWidth="true" hidden="false" outlineLevel="0" max="4" min="4" style="0" width="10.71"/>
    <col collapsed="false" customWidth="true" hidden="false" outlineLevel="0" max="5" min="5" style="2"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3" t="s">
        <v>0</v>
      </c>
      <c r="B1" s="4" t="s">
        <v>1</v>
      </c>
      <c r="C1" s="5"/>
      <c r="D1" s="6"/>
      <c r="E1" s="7"/>
      <c r="F1" s="8"/>
      <c r="H1" s="6"/>
      <c r="I1" s="9"/>
    </row>
    <row r="2" customFormat="false" ht="30" hidden="false" customHeight="true" outlineLevel="0" collapsed="false">
      <c r="A2" s="1" t="s">
        <v>2</v>
      </c>
      <c r="C2" s="10" t="s">
        <v>3</v>
      </c>
      <c r="D2" s="11" t="s">
        <v>4</v>
      </c>
      <c r="I2" s="12"/>
    </row>
    <row r="3" customFormat="false" ht="30" hidden="false" customHeight="true" outlineLevel="0" collapsed="false">
      <c r="A3" s="1" t="s">
        <v>5</v>
      </c>
      <c r="C3" s="13" t="s">
        <v>6</v>
      </c>
      <c r="D3" s="13"/>
      <c r="E3" s="14" t="n">
        <f aca="false">DATE(2021,4,4)</f>
        <v>44290</v>
      </c>
      <c r="F3" s="14"/>
    </row>
    <row r="4" customFormat="false" ht="30" hidden="false" customHeight="true" outlineLevel="0" collapsed="false">
      <c r="A4" s="3" t="s">
        <v>7</v>
      </c>
      <c r="C4" s="13" t="s">
        <v>8</v>
      </c>
      <c r="D4" s="13"/>
      <c r="E4" s="15" t="n">
        <v>1</v>
      </c>
      <c r="I4" s="16" t="n">
        <f aca="false">I5</f>
        <v>44291</v>
      </c>
      <c r="J4" s="16"/>
      <c r="K4" s="16"/>
      <c r="L4" s="16"/>
      <c r="M4" s="16"/>
      <c r="N4" s="16"/>
      <c r="O4" s="16"/>
      <c r="P4" s="16" t="n">
        <f aca="false">P5</f>
        <v>44298</v>
      </c>
      <c r="Q4" s="16"/>
      <c r="R4" s="16"/>
      <c r="S4" s="16"/>
      <c r="T4" s="16"/>
      <c r="U4" s="16"/>
      <c r="V4" s="16"/>
      <c r="W4" s="16" t="n">
        <f aca="false">W5</f>
        <v>44305</v>
      </c>
      <c r="X4" s="16"/>
      <c r="Y4" s="16"/>
      <c r="Z4" s="16"/>
      <c r="AA4" s="16"/>
      <c r="AB4" s="16"/>
      <c r="AC4" s="16"/>
      <c r="AD4" s="16" t="n">
        <f aca="false">AD5</f>
        <v>44312</v>
      </c>
      <c r="AE4" s="16"/>
      <c r="AF4" s="16"/>
      <c r="AG4" s="16"/>
      <c r="AH4" s="16"/>
      <c r="AI4" s="16"/>
      <c r="AJ4" s="16"/>
      <c r="AK4" s="16" t="n">
        <f aca="false">AK5</f>
        <v>44319</v>
      </c>
      <c r="AL4" s="16"/>
      <c r="AM4" s="16"/>
      <c r="AN4" s="16"/>
      <c r="AO4" s="16"/>
      <c r="AP4" s="16"/>
      <c r="AQ4" s="16"/>
      <c r="AR4" s="16" t="n">
        <f aca="false">AR5</f>
        <v>44326</v>
      </c>
      <c r="AS4" s="16"/>
      <c r="AT4" s="16"/>
      <c r="AU4" s="16"/>
      <c r="AV4" s="16"/>
      <c r="AW4" s="16"/>
      <c r="AX4" s="16"/>
      <c r="AY4" s="16" t="n">
        <f aca="false">AY5</f>
        <v>44333</v>
      </c>
      <c r="AZ4" s="16"/>
      <c r="BA4" s="16"/>
      <c r="BB4" s="16"/>
      <c r="BC4" s="16"/>
      <c r="BD4" s="16"/>
      <c r="BE4" s="16"/>
      <c r="BF4" s="16" t="n">
        <f aca="false">BF5</f>
        <v>44340</v>
      </c>
      <c r="BG4" s="16"/>
      <c r="BH4" s="16"/>
      <c r="BI4" s="16"/>
      <c r="BJ4" s="16"/>
      <c r="BK4" s="16"/>
      <c r="BL4" s="16"/>
    </row>
    <row r="5" customFormat="false" ht="15" hidden="false" customHeight="true" outlineLevel="0" collapsed="false">
      <c r="A5" s="3" t="s">
        <v>9</v>
      </c>
      <c r="B5" s="17"/>
      <c r="C5" s="17"/>
      <c r="D5" s="17"/>
      <c r="E5" s="17"/>
      <c r="F5" s="17"/>
      <c r="G5" s="17"/>
      <c r="I5" s="18" t="n">
        <f aca="false">Project_Start-WEEKDAY(Project_Start,1)+2+7*(Display_Week-1)</f>
        <v>44291</v>
      </c>
      <c r="J5" s="19" t="n">
        <f aca="false">I5+1</f>
        <v>44292</v>
      </c>
      <c r="K5" s="19" t="n">
        <f aca="false">J5+1</f>
        <v>44293</v>
      </c>
      <c r="L5" s="19" t="n">
        <f aca="false">K5+1</f>
        <v>44294</v>
      </c>
      <c r="M5" s="19" t="n">
        <f aca="false">L5+1</f>
        <v>44295</v>
      </c>
      <c r="N5" s="19" t="n">
        <f aca="false">M5+1</f>
        <v>44296</v>
      </c>
      <c r="O5" s="20" t="n">
        <f aca="false">N5+1</f>
        <v>44297</v>
      </c>
      <c r="P5" s="18" t="n">
        <f aca="false">O5+1</f>
        <v>44298</v>
      </c>
      <c r="Q5" s="19" t="n">
        <f aca="false">P5+1</f>
        <v>44299</v>
      </c>
      <c r="R5" s="19" t="n">
        <f aca="false">Q5+1</f>
        <v>44300</v>
      </c>
      <c r="S5" s="19" t="n">
        <f aca="false">R5+1</f>
        <v>44301</v>
      </c>
      <c r="T5" s="19" t="n">
        <f aca="false">S5+1</f>
        <v>44302</v>
      </c>
      <c r="U5" s="19" t="n">
        <f aca="false">T5+1</f>
        <v>44303</v>
      </c>
      <c r="V5" s="20" t="n">
        <f aca="false">U5+1</f>
        <v>44304</v>
      </c>
      <c r="W5" s="18" t="n">
        <f aca="false">V5+1</f>
        <v>44305</v>
      </c>
      <c r="X5" s="19" t="n">
        <f aca="false">W5+1</f>
        <v>44306</v>
      </c>
      <c r="Y5" s="19" t="n">
        <f aca="false">X5+1</f>
        <v>44307</v>
      </c>
      <c r="Z5" s="19" t="n">
        <f aca="false">Y5+1</f>
        <v>44308</v>
      </c>
      <c r="AA5" s="19" t="n">
        <f aca="false">Z5+1</f>
        <v>44309</v>
      </c>
      <c r="AB5" s="19" t="n">
        <f aca="false">AA5+1</f>
        <v>44310</v>
      </c>
      <c r="AC5" s="20" t="n">
        <f aca="false">AB5+1</f>
        <v>44311</v>
      </c>
      <c r="AD5" s="18" t="n">
        <f aca="false">AC5+1</f>
        <v>44312</v>
      </c>
      <c r="AE5" s="19" t="n">
        <f aca="false">AD5+1</f>
        <v>44313</v>
      </c>
      <c r="AF5" s="19" t="n">
        <f aca="false">AE5+1</f>
        <v>44314</v>
      </c>
      <c r="AG5" s="19" t="n">
        <f aca="false">AF5+1</f>
        <v>44315</v>
      </c>
      <c r="AH5" s="19" t="n">
        <f aca="false">AG5+1</f>
        <v>44316</v>
      </c>
      <c r="AI5" s="19" t="n">
        <f aca="false">AH5+1</f>
        <v>44317</v>
      </c>
      <c r="AJ5" s="20" t="n">
        <f aca="false">AI5+1</f>
        <v>44318</v>
      </c>
      <c r="AK5" s="18" t="n">
        <f aca="false">AJ5+1</f>
        <v>44319</v>
      </c>
      <c r="AL5" s="19" t="n">
        <f aca="false">AK5+1</f>
        <v>44320</v>
      </c>
      <c r="AM5" s="19" t="n">
        <f aca="false">AL5+1</f>
        <v>44321</v>
      </c>
      <c r="AN5" s="19" t="n">
        <f aca="false">AM5+1</f>
        <v>44322</v>
      </c>
      <c r="AO5" s="19" t="n">
        <f aca="false">AN5+1</f>
        <v>44323</v>
      </c>
      <c r="AP5" s="19" t="n">
        <f aca="false">AO5+1</f>
        <v>44324</v>
      </c>
      <c r="AQ5" s="20" t="n">
        <f aca="false">AP5+1</f>
        <v>44325</v>
      </c>
      <c r="AR5" s="18" t="n">
        <f aca="false">AQ5+1</f>
        <v>44326</v>
      </c>
      <c r="AS5" s="19" t="n">
        <f aca="false">AR5+1</f>
        <v>44327</v>
      </c>
      <c r="AT5" s="19" t="n">
        <f aca="false">AS5+1</f>
        <v>44328</v>
      </c>
      <c r="AU5" s="19" t="n">
        <f aca="false">AT5+1</f>
        <v>44329</v>
      </c>
      <c r="AV5" s="19" t="n">
        <f aca="false">AU5+1</f>
        <v>44330</v>
      </c>
      <c r="AW5" s="19" t="n">
        <f aca="false">AV5+1</f>
        <v>44331</v>
      </c>
      <c r="AX5" s="20" t="n">
        <f aca="false">AW5+1</f>
        <v>44332</v>
      </c>
      <c r="AY5" s="18" t="n">
        <f aca="false">AX5+1</f>
        <v>44333</v>
      </c>
      <c r="AZ5" s="19" t="n">
        <f aca="false">AY5+1</f>
        <v>44334</v>
      </c>
      <c r="BA5" s="19" t="n">
        <f aca="false">AZ5+1</f>
        <v>44335</v>
      </c>
      <c r="BB5" s="19" t="n">
        <f aca="false">BA5+1</f>
        <v>44336</v>
      </c>
      <c r="BC5" s="19" t="n">
        <f aca="false">BB5+1</f>
        <v>44337</v>
      </c>
      <c r="BD5" s="19" t="n">
        <f aca="false">BC5+1</f>
        <v>44338</v>
      </c>
      <c r="BE5" s="20" t="n">
        <f aca="false">BD5+1</f>
        <v>44339</v>
      </c>
      <c r="BF5" s="18" t="n">
        <f aca="false">BE5+1</f>
        <v>44340</v>
      </c>
      <c r="BG5" s="19" t="n">
        <f aca="false">BF5+1</f>
        <v>44341</v>
      </c>
      <c r="BH5" s="19" t="n">
        <f aca="false">BG5+1</f>
        <v>44342</v>
      </c>
      <c r="BI5" s="19" t="n">
        <f aca="false">BH5+1</f>
        <v>44343</v>
      </c>
      <c r="BJ5" s="19" t="n">
        <f aca="false">BI5+1</f>
        <v>44344</v>
      </c>
      <c r="BK5" s="19" t="n">
        <f aca="false">BJ5+1</f>
        <v>44345</v>
      </c>
      <c r="BL5" s="20" t="n">
        <f aca="false">BK5+1</f>
        <v>44346</v>
      </c>
    </row>
    <row r="6" customFormat="false" ht="30" hidden="false" customHeight="true" outlineLevel="0" collapsed="false">
      <c r="A6" s="3" t="s">
        <v>10</v>
      </c>
      <c r="B6" s="21" t="s">
        <v>11</v>
      </c>
      <c r="C6" s="22" t="s">
        <v>12</v>
      </c>
      <c r="D6" s="22" t="s">
        <v>13</v>
      </c>
      <c r="E6" s="22" t="s">
        <v>14</v>
      </c>
      <c r="F6" s="22" t="s">
        <v>15</v>
      </c>
      <c r="G6" s="22"/>
      <c r="H6" s="22" t="s">
        <v>16</v>
      </c>
      <c r="I6" s="23" t="str">
        <f aca="false">LEFT(TEXT(I5,"ddd"),1)</f>
        <v>M</v>
      </c>
      <c r="J6" s="23" t="str">
        <f aca="false">LEFT(TEXT(J5,"ddd"),1)</f>
        <v>T</v>
      </c>
      <c r="K6" s="23" t="str">
        <f aca="false">LEFT(TEXT(K5,"ddd"),1)</f>
        <v>W</v>
      </c>
      <c r="L6" s="23" t="str">
        <f aca="false">LEFT(TEXT(L5,"ddd"),1)</f>
        <v>T</v>
      </c>
      <c r="M6" s="23" t="str">
        <f aca="false">LEFT(TEXT(M5,"ddd"),1)</f>
        <v>F</v>
      </c>
      <c r="N6" s="23" t="str">
        <f aca="false">LEFT(TEXT(N5,"ddd"),1)</f>
        <v>S</v>
      </c>
      <c r="O6" s="23" t="str">
        <f aca="false">LEFT(TEXT(O5,"ddd"),1)</f>
        <v>S</v>
      </c>
      <c r="P6" s="23" t="str">
        <f aca="false">LEFT(TEXT(P5,"ddd"),1)</f>
        <v>M</v>
      </c>
      <c r="Q6" s="23" t="str">
        <f aca="false">LEFT(TEXT(Q5,"ddd"),1)</f>
        <v>T</v>
      </c>
      <c r="R6" s="23" t="str">
        <f aca="false">LEFT(TEXT(R5,"ddd"),1)</f>
        <v>W</v>
      </c>
      <c r="S6" s="23" t="str">
        <f aca="false">LEFT(TEXT(S5,"ddd"),1)</f>
        <v>T</v>
      </c>
      <c r="T6" s="23" t="str">
        <f aca="false">LEFT(TEXT(T5,"ddd"),1)</f>
        <v>F</v>
      </c>
      <c r="U6" s="23" t="str">
        <f aca="false">LEFT(TEXT(U5,"ddd"),1)</f>
        <v>S</v>
      </c>
      <c r="V6" s="23" t="str">
        <f aca="false">LEFT(TEXT(V5,"ddd"),1)</f>
        <v>S</v>
      </c>
      <c r="W6" s="23" t="str">
        <f aca="false">LEFT(TEXT(W5,"ddd"),1)</f>
        <v>M</v>
      </c>
      <c r="X6" s="23" t="str">
        <f aca="false">LEFT(TEXT(X5,"ddd"),1)</f>
        <v>T</v>
      </c>
      <c r="Y6" s="23" t="str">
        <f aca="false">LEFT(TEXT(Y5,"ddd"),1)</f>
        <v>W</v>
      </c>
      <c r="Z6" s="23" t="str">
        <f aca="false">LEFT(TEXT(Z5,"ddd"),1)</f>
        <v>T</v>
      </c>
      <c r="AA6" s="23" t="str">
        <f aca="false">LEFT(TEXT(AA5,"ddd"),1)</f>
        <v>F</v>
      </c>
      <c r="AB6" s="23" t="str">
        <f aca="false">LEFT(TEXT(AB5,"ddd"),1)</f>
        <v>S</v>
      </c>
      <c r="AC6" s="23" t="str">
        <f aca="false">LEFT(TEXT(AC5,"ddd"),1)</f>
        <v>S</v>
      </c>
      <c r="AD6" s="23" t="str">
        <f aca="false">LEFT(TEXT(AD5,"ddd"),1)</f>
        <v>M</v>
      </c>
      <c r="AE6" s="23" t="str">
        <f aca="false">LEFT(TEXT(AE5,"ddd"),1)</f>
        <v>T</v>
      </c>
      <c r="AF6" s="23" t="str">
        <f aca="false">LEFT(TEXT(AF5,"ddd"),1)</f>
        <v>W</v>
      </c>
      <c r="AG6" s="23" t="str">
        <f aca="false">LEFT(TEXT(AG5,"ddd"),1)</f>
        <v>T</v>
      </c>
      <c r="AH6" s="23" t="str">
        <f aca="false">LEFT(TEXT(AH5,"ddd"),1)</f>
        <v>F</v>
      </c>
      <c r="AI6" s="23" t="str">
        <f aca="false">LEFT(TEXT(AI5,"ddd"),1)</f>
        <v>S</v>
      </c>
      <c r="AJ6" s="23" t="str">
        <f aca="false">LEFT(TEXT(AJ5,"ddd"),1)</f>
        <v>S</v>
      </c>
      <c r="AK6" s="23" t="str">
        <f aca="false">LEFT(TEXT(AK5,"ddd"),1)</f>
        <v>M</v>
      </c>
      <c r="AL6" s="23" t="str">
        <f aca="false">LEFT(TEXT(AL5,"ddd"),1)</f>
        <v>T</v>
      </c>
      <c r="AM6" s="23" t="str">
        <f aca="false">LEFT(TEXT(AM5,"ddd"),1)</f>
        <v>W</v>
      </c>
      <c r="AN6" s="23" t="str">
        <f aca="false">LEFT(TEXT(AN5,"ddd"),1)</f>
        <v>T</v>
      </c>
      <c r="AO6" s="23" t="str">
        <f aca="false">LEFT(TEXT(AO5,"ddd"),1)</f>
        <v>F</v>
      </c>
      <c r="AP6" s="23" t="str">
        <f aca="false">LEFT(TEXT(AP5,"ddd"),1)</f>
        <v>S</v>
      </c>
      <c r="AQ6" s="23" t="str">
        <f aca="false">LEFT(TEXT(AQ5,"ddd"),1)</f>
        <v>S</v>
      </c>
      <c r="AR6" s="23" t="str">
        <f aca="false">LEFT(TEXT(AR5,"ddd"),1)</f>
        <v>M</v>
      </c>
      <c r="AS6" s="23" t="str">
        <f aca="false">LEFT(TEXT(AS5,"ddd"),1)</f>
        <v>T</v>
      </c>
      <c r="AT6" s="23" t="str">
        <f aca="false">LEFT(TEXT(AT5,"ddd"),1)</f>
        <v>W</v>
      </c>
      <c r="AU6" s="23" t="str">
        <f aca="false">LEFT(TEXT(AU5,"ddd"),1)</f>
        <v>T</v>
      </c>
      <c r="AV6" s="23" t="str">
        <f aca="false">LEFT(TEXT(AV5,"ddd"),1)</f>
        <v>F</v>
      </c>
      <c r="AW6" s="23" t="str">
        <f aca="false">LEFT(TEXT(AW5,"ddd"),1)</f>
        <v>S</v>
      </c>
      <c r="AX6" s="23" t="str">
        <f aca="false">LEFT(TEXT(AX5,"ddd"),1)</f>
        <v>S</v>
      </c>
      <c r="AY6" s="23" t="str">
        <f aca="false">LEFT(TEXT(AY5,"ddd"),1)</f>
        <v>M</v>
      </c>
      <c r="AZ6" s="23" t="str">
        <f aca="false">LEFT(TEXT(AZ5,"ddd"),1)</f>
        <v>T</v>
      </c>
      <c r="BA6" s="23" t="str">
        <f aca="false">LEFT(TEXT(BA5,"ddd"),1)</f>
        <v>W</v>
      </c>
      <c r="BB6" s="23" t="str">
        <f aca="false">LEFT(TEXT(BB5,"ddd"),1)</f>
        <v>T</v>
      </c>
      <c r="BC6" s="23" t="str">
        <f aca="false">LEFT(TEXT(BC5,"ddd"),1)</f>
        <v>F</v>
      </c>
      <c r="BD6" s="23" t="str">
        <f aca="false">LEFT(TEXT(BD5,"ddd"),1)</f>
        <v>S</v>
      </c>
      <c r="BE6" s="23" t="str">
        <f aca="false">LEFT(TEXT(BE5,"ddd"),1)</f>
        <v>S</v>
      </c>
      <c r="BF6" s="23" t="str">
        <f aca="false">LEFT(TEXT(BF5,"ddd"),1)</f>
        <v>M</v>
      </c>
      <c r="BG6" s="23" t="str">
        <f aca="false">LEFT(TEXT(BG5,"ddd"),1)</f>
        <v>T</v>
      </c>
      <c r="BH6" s="23" t="str">
        <f aca="false">LEFT(TEXT(BH5,"ddd"),1)</f>
        <v>W</v>
      </c>
      <c r="BI6" s="23" t="str">
        <f aca="false">LEFT(TEXT(BI5,"ddd"),1)</f>
        <v>T</v>
      </c>
      <c r="BJ6" s="23" t="str">
        <f aca="false">LEFT(TEXT(BJ5,"ddd"),1)</f>
        <v>F</v>
      </c>
      <c r="BK6" s="23" t="str">
        <f aca="false">LEFT(TEXT(BK5,"ddd"),1)</f>
        <v>S</v>
      </c>
      <c r="BL6" s="23" t="str">
        <f aca="false">LEFT(TEXT(BL5,"ddd"),1)</f>
        <v>S</v>
      </c>
    </row>
    <row r="7" customFormat="false" ht="30" hidden="true" customHeight="true" outlineLevel="0" collapsed="false">
      <c r="A7" s="1" t="s">
        <v>17</v>
      </c>
      <c r="C7" s="24"/>
      <c r="H7" s="0" t="str">
        <f aca="false">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32" customFormat="true" ht="30" hidden="false" customHeight="true" outlineLevel="0" collapsed="false">
      <c r="A8" s="3" t="s">
        <v>18</v>
      </c>
      <c r="B8" s="26" t="s">
        <v>19</v>
      </c>
      <c r="C8" s="27"/>
      <c r="D8" s="28"/>
      <c r="E8" s="29"/>
      <c r="F8" s="30"/>
      <c r="G8" s="31"/>
      <c r="H8" s="31" t="str">
        <f aca="false">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32" customFormat="true" ht="30" hidden="false" customHeight="true" outlineLevel="0" collapsed="false">
      <c r="A9" s="3" t="s">
        <v>20</v>
      </c>
      <c r="B9" s="33" t="s">
        <v>21</v>
      </c>
      <c r="C9" s="34" t="s">
        <v>22</v>
      </c>
      <c r="D9" s="35" t="n">
        <v>1</v>
      </c>
      <c r="E9" s="36" t="n">
        <f aca="false">Project_Start</f>
        <v>44290</v>
      </c>
      <c r="F9" s="36" t="n">
        <f aca="false">E9+HOUR(5)</f>
        <v>44290</v>
      </c>
      <c r="G9" s="31"/>
      <c r="H9" s="31" t="n">
        <f aca="false">IF(OR(ISBLANK(task_start),ISBLANK(task_end)),"",task_end-task_start+1)</f>
        <v>1</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32" customFormat="true" ht="30" hidden="false" customHeight="true" outlineLevel="0" collapsed="false">
      <c r="A10" s="3" t="s">
        <v>23</v>
      </c>
      <c r="B10" s="33" t="s">
        <v>24</v>
      </c>
      <c r="C10" s="34" t="s">
        <v>25</v>
      </c>
      <c r="D10" s="35" t="n">
        <v>1</v>
      </c>
      <c r="E10" s="36" t="n">
        <f aca="false">F9</f>
        <v>44290</v>
      </c>
      <c r="F10" s="36" t="n">
        <f aca="false">E10+1</f>
        <v>44291</v>
      </c>
      <c r="G10" s="31"/>
      <c r="H10" s="31" t="n">
        <f aca="false">IF(OR(ISBLANK(task_start),ISBLANK(task_end)),"",task_end-task_start+1)</f>
        <v>2</v>
      </c>
      <c r="I10" s="25"/>
      <c r="J10" s="25"/>
      <c r="K10" s="25"/>
      <c r="L10" s="25"/>
      <c r="M10" s="25"/>
      <c r="N10" s="25"/>
      <c r="O10" s="25"/>
      <c r="P10" s="25"/>
      <c r="Q10" s="25"/>
      <c r="R10" s="25"/>
      <c r="S10" s="25"/>
      <c r="T10" s="25"/>
      <c r="U10" s="37"/>
      <c r="V10" s="37"/>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32" customFormat="true" ht="28.5" hidden="false" customHeight="true" outlineLevel="0" collapsed="false">
      <c r="A11" s="1"/>
      <c r="B11" s="33" t="s">
        <v>26</v>
      </c>
      <c r="C11" s="34" t="s">
        <v>27</v>
      </c>
      <c r="D11" s="35" t="n">
        <v>1</v>
      </c>
      <c r="E11" s="36" t="n">
        <f aca="false">F10</f>
        <v>44291</v>
      </c>
      <c r="F11" s="36" t="n">
        <f aca="false">E11</f>
        <v>44291</v>
      </c>
      <c r="G11" s="31"/>
      <c r="H11" s="31" t="n">
        <f aca="false">IF(OR(ISBLANK(task_start),ISBLANK(task_end)),"",task_end-task_start+1)</f>
        <v>1</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32" customFormat="true" ht="30" hidden="false" customHeight="true" outlineLevel="0" collapsed="false">
      <c r="A12" s="1"/>
      <c r="B12" s="33" t="s">
        <v>28</v>
      </c>
      <c r="C12" s="34" t="s">
        <v>29</v>
      </c>
      <c r="D12" s="35" t="n">
        <v>1</v>
      </c>
      <c r="E12" s="36" t="n">
        <f aca="false">F11</f>
        <v>44291</v>
      </c>
      <c r="F12" s="36" t="n">
        <f aca="false">E12+1</f>
        <v>44292</v>
      </c>
      <c r="G12" s="31"/>
      <c r="H12" s="31" t="n">
        <f aca="false">IF(OR(ISBLANK(task_start),ISBLANK(task_end)),"",task_end-task_start+1)</f>
        <v>2</v>
      </c>
      <c r="I12" s="25"/>
      <c r="J12" s="25"/>
      <c r="K12" s="25"/>
      <c r="L12" s="25"/>
      <c r="M12" s="25"/>
      <c r="N12" s="25"/>
      <c r="O12" s="25"/>
      <c r="P12" s="25"/>
      <c r="Q12" s="25"/>
      <c r="R12" s="25"/>
      <c r="S12" s="25"/>
      <c r="T12" s="25"/>
      <c r="U12" s="25"/>
      <c r="V12" s="25"/>
      <c r="W12" s="25"/>
      <c r="X12" s="25"/>
      <c r="Y12" s="37"/>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32" customFormat="true" ht="30" hidden="false" customHeight="true" outlineLevel="0" collapsed="false">
      <c r="A13" s="1"/>
      <c r="B13" s="33" t="s">
        <v>30</v>
      </c>
      <c r="C13" s="34" t="s">
        <v>31</v>
      </c>
      <c r="D13" s="35" t="n">
        <v>1</v>
      </c>
      <c r="E13" s="36" t="n">
        <f aca="false">E10+1</f>
        <v>44291</v>
      </c>
      <c r="F13" s="36" t="n">
        <f aca="false">E13+1</f>
        <v>44292</v>
      </c>
      <c r="G13" s="31"/>
      <c r="H13" s="31" t="n">
        <f aca="false">IF(OR(ISBLANK(task_start),ISBLANK(task_end)),"",task_end-task_start+1)</f>
        <v>2</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32" customFormat="true" ht="30" hidden="false" customHeight="true" outlineLevel="0" collapsed="false">
      <c r="A14" s="3" t="s">
        <v>32</v>
      </c>
      <c r="B14" s="38" t="s">
        <v>33</v>
      </c>
      <c r="C14" s="39"/>
      <c r="D14" s="40"/>
      <c r="E14" s="41"/>
      <c r="F14" s="42"/>
      <c r="G14" s="31"/>
      <c r="H14" s="31" t="str">
        <f aca="false">IF(OR(ISBLANK(task_start),ISBLANK(task_end)),"",task_end-task_start+1)</f>
        <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32" customFormat="true" ht="30" hidden="false" customHeight="true" outlineLevel="0" collapsed="false">
      <c r="A15" s="3"/>
      <c r="B15" s="43" t="s">
        <v>21</v>
      </c>
      <c r="C15" s="44" t="s">
        <v>34</v>
      </c>
      <c r="D15" s="45" t="n">
        <v>1</v>
      </c>
      <c r="E15" s="46" t="n">
        <f aca="false">E13+1</f>
        <v>44292</v>
      </c>
      <c r="F15" s="46" t="n">
        <f aca="false">E15</f>
        <v>44292</v>
      </c>
      <c r="G15" s="31"/>
      <c r="H15" s="31" t="n">
        <f aca="false">IF(OR(ISBLANK(task_start),ISBLANK(task_end)),"",task_end-task_start+1)</f>
        <v>1</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32" customFormat="true" ht="30" hidden="false" customHeight="true" outlineLevel="0" collapsed="false">
      <c r="A16" s="1"/>
      <c r="B16" s="43" t="s">
        <v>24</v>
      </c>
      <c r="C16" s="44" t="s">
        <v>35</v>
      </c>
      <c r="D16" s="45" t="n">
        <v>1</v>
      </c>
      <c r="E16" s="46" t="n">
        <f aca="false">E15</f>
        <v>44292</v>
      </c>
      <c r="F16" s="46" t="n">
        <f aca="false">E16+1</f>
        <v>44293</v>
      </c>
      <c r="G16" s="31"/>
      <c r="H16" s="31" t="n">
        <f aca="false">IF(OR(ISBLANK(task_start),ISBLANK(task_end)),"",task_end-task_start+1)</f>
        <v>2</v>
      </c>
      <c r="I16" s="25"/>
      <c r="J16" s="25"/>
      <c r="K16" s="25"/>
      <c r="L16" s="25"/>
      <c r="M16" s="25"/>
      <c r="N16" s="25"/>
      <c r="O16" s="25"/>
      <c r="P16" s="25"/>
      <c r="Q16" s="25"/>
      <c r="R16" s="25"/>
      <c r="S16" s="25"/>
      <c r="T16" s="25"/>
      <c r="U16" s="37"/>
      <c r="V16" s="37"/>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32" customFormat="true" ht="30" hidden="false" customHeight="true" outlineLevel="0" collapsed="false">
      <c r="A17" s="1"/>
      <c r="B17" s="43" t="s">
        <v>26</v>
      </c>
      <c r="C17" s="44" t="s">
        <v>34</v>
      </c>
      <c r="D17" s="45" t="n">
        <v>1</v>
      </c>
      <c r="E17" s="46" t="n">
        <f aca="false">F16</f>
        <v>44293</v>
      </c>
      <c r="F17" s="46" t="n">
        <f aca="false">E17+1</f>
        <v>44294</v>
      </c>
      <c r="G17" s="31"/>
      <c r="H17" s="31" t="n">
        <f aca="false">IF(OR(ISBLANK(task_start),ISBLANK(task_end)),"",task_end-task_start+1)</f>
        <v>2</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32" customFormat="true" ht="30" hidden="false" customHeight="true" outlineLevel="0" collapsed="false">
      <c r="A18" s="1"/>
      <c r="B18" s="43" t="s">
        <v>28</v>
      </c>
      <c r="C18" s="44" t="s">
        <v>35</v>
      </c>
      <c r="D18" s="45" t="n">
        <v>1</v>
      </c>
      <c r="E18" s="46" t="n">
        <f aca="false">E17</f>
        <v>44293</v>
      </c>
      <c r="F18" s="46" t="n">
        <f aca="false">E18+1</f>
        <v>44294</v>
      </c>
      <c r="G18" s="31"/>
      <c r="H18" s="31" t="n">
        <f aca="false">IF(OR(ISBLANK(task_start),ISBLANK(task_end)),"",task_end-task_start+1)</f>
        <v>2</v>
      </c>
      <c r="I18" s="25"/>
      <c r="J18" s="25"/>
      <c r="K18" s="25"/>
      <c r="L18" s="25"/>
      <c r="M18" s="25"/>
      <c r="N18" s="25"/>
      <c r="O18" s="25"/>
      <c r="P18" s="25"/>
      <c r="Q18" s="25"/>
      <c r="R18" s="25"/>
      <c r="S18" s="25"/>
      <c r="T18" s="25"/>
      <c r="U18" s="25"/>
      <c r="V18" s="25"/>
      <c r="W18" s="25"/>
      <c r="X18" s="25"/>
      <c r="Y18" s="37"/>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row>
    <row r="19" s="32" customFormat="true" ht="30" hidden="false" customHeight="true" outlineLevel="0" collapsed="false">
      <c r="A19" s="1"/>
      <c r="B19" s="43" t="s">
        <v>30</v>
      </c>
      <c r="C19" s="44" t="s">
        <v>36</v>
      </c>
      <c r="D19" s="45" t="n">
        <v>1</v>
      </c>
      <c r="E19" s="46" t="n">
        <f aca="false">E18</f>
        <v>44293</v>
      </c>
      <c r="F19" s="46" t="n">
        <f aca="false">E19+1</f>
        <v>44294</v>
      </c>
      <c r="G19" s="31"/>
      <c r="H19" s="31" t="n">
        <f aca="false">IF(OR(ISBLANK(task_start),ISBLANK(task_end)),"",task_end-task_start+1)</f>
        <v>2</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row>
    <row r="20" s="32" customFormat="true" ht="30" hidden="false" customHeight="true" outlineLevel="0" collapsed="false">
      <c r="A20" s="1" t="s">
        <v>37</v>
      </c>
      <c r="B20" s="47" t="s">
        <v>38</v>
      </c>
      <c r="C20" s="48"/>
      <c r="D20" s="49"/>
      <c r="E20" s="50"/>
      <c r="F20" s="51"/>
      <c r="G20" s="31"/>
      <c r="H20" s="31" t="str">
        <f aca="false">IF(OR(ISBLANK(task_start),ISBLANK(task_end)),"",task_end-task_start+1)</f>
        <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row>
    <row r="21" s="32" customFormat="true" ht="30" hidden="false" customHeight="true" outlineLevel="0" collapsed="false">
      <c r="A21" s="1"/>
      <c r="B21" s="52" t="s">
        <v>21</v>
      </c>
      <c r="C21" s="53" t="s">
        <v>39</v>
      </c>
      <c r="D21" s="54" t="n">
        <v>1</v>
      </c>
      <c r="E21" s="55" t="n">
        <f aca="false">E9+4</f>
        <v>44294</v>
      </c>
      <c r="F21" s="55" t="n">
        <f aca="false">E21+1</f>
        <v>44295</v>
      </c>
      <c r="G21" s="31"/>
      <c r="H21" s="31" t="n">
        <f aca="false">IF(OR(ISBLANK(task_start),ISBLANK(task_end)),"",task_end-task_start+1)</f>
        <v>2</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row>
    <row r="22" s="32" customFormat="true" ht="30" hidden="false" customHeight="true" outlineLevel="0" collapsed="false">
      <c r="A22" s="1"/>
      <c r="B22" s="52" t="s">
        <v>24</v>
      </c>
      <c r="C22" s="53" t="s">
        <v>40</v>
      </c>
      <c r="D22" s="54" t="n">
        <v>1</v>
      </c>
      <c r="E22" s="55" t="n">
        <f aca="false">F21</f>
        <v>44295</v>
      </c>
      <c r="F22" s="55" t="n">
        <f aca="false">E22+1</f>
        <v>44296</v>
      </c>
      <c r="G22" s="31"/>
      <c r="H22" s="31" t="n">
        <f aca="false">IF(OR(ISBLANK(task_start),ISBLANK(task_end)),"",task_end-task_start+1)</f>
        <v>2</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row>
    <row r="23" s="32" customFormat="true" ht="30" hidden="false" customHeight="true" outlineLevel="0" collapsed="false">
      <c r="A23" s="1"/>
      <c r="B23" s="52" t="s">
        <v>26</v>
      </c>
      <c r="C23" s="53" t="s">
        <v>41</v>
      </c>
      <c r="D23" s="54" t="n">
        <v>1</v>
      </c>
      <c r="E23" s="55" t="n">
        <f aca="false">E22+1</f>
        <v>44296</v>
      </c>
      <c r="F23" s="55" t="n">
        <f aca="false">E23+1</f>
        <v>44297</v>
      </c>
      <c r="G23" s="31"/>
      <c r="H23" s="31" t="n">
        <f aca="false">IF(OR(ISBLANK(task_start),ISBLANK(task_end)),"",task_end-task_start+1)</f>
        <v>2</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s="32" customFormat="true" ht="30" hidden="false" customHeight="true" outlineLevel="0" collapsed="false">
      <c r="A24" s="1"/>
      <c r="B24" s="52" t="s">
        <v>28</v>
      </c>
      <c r="C24" s="53" t="s">
        <v>42</v>
      </c>
      <c r="D24" s="54" t="n">
        <v>1</v>
      </c>
      <c r="E24" s="55" t="n">
        <f aca="false">F23</f>
        <v>44297</v>
      </c>
      <c r="F24" s="55" t="n">
        <f aca="false">E24+1</f>
        <v>44298</v>
      </c>
      <c r="G24" s="31"/>
      <c r="H24" s="31" t="n">
        <f aca="false">IF(OR(ISBLANK(task_start),ISBLANK(task_end)),"",task_end-task_start+1)</f>
        <v>2</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row>
    <row r="25" s="32" customFormat="true" ht="30" hidden="false" customHeight="true" outlineLevel="0" collapsed="false">
      <c r="A25" s="1"/>
      <c r="B25" s="52" t="s">
        <v>30</v>
      </c>
      <c r="C25" s="53" t="s">
        <v>43</v>
      </c>
      <c r="D25" s="54" t="n">
        <v>1</v>
      </c>
      <c r="E25" s="55" t="n">
        <f aca="false">E23+2</f>
        <v>44298</v>
      </c>
      <c r="F25" s="55" t="n">
        <f aca="false">E25+1</f>
        <v>44299</v>
      </c>
      <c r="G25" s="31"/>
      <c r="H25" s="31" t="n">
        <f aca="false">IF(OR(ISBLANK(task_start),ISBLANK(task_end)),"",task_end-task_start+1)</f>
        <v>2</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row>
    <row r="26" s="32" customFormat="true" ht="30" hidden="false" customHeight="true" outlineLevel="0" collapsed="false">
      <c r="A26" s="1" t="s">
        <v>37</v>
      </c>
      <c r="B26" s="56" t="s">
        <v>44</v>
      </c>
      <c r="C26" s="57"/>
      <c r="D26" s="58"/>
      <c r="E26" s="59"/>
      <c r="F26" s="60"/>
      <c r="G26" s="31"/>
      <c r="H26" s="31" t="str">
        <f aca="false">IF(OR(ISBLANK(task_start),ISBLANK(task_end)),"",task_end-task_start+1)</f>
        <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row>
    <row r="27" s="32" customFormat="true" ht="30" hidden="false" customHeight="true" outlineLevel="0" collapsed="false">
      <c r="A27" s="1"/>
      <c r="B27" s="61" t="s">
        <v>21</v>
      </c>
      <c r="C27" s="62" t="s">
        <v>45</v>
      </c>
      <c r="D27" s="63" t="n">
        <v>1</v>
      </c>
      <c r="E27" s="64" t="n">
        <f aca="false">E25</f>
        <v>44298</v>
      </c>
      <c r="F27" s="65" t="n">
        <f aca="false">E25</f>
        <v>44298</v>
      </c>
      <c r="G27" s="31"/>
      <c r="H27" s="31" t="n">
        <f aca="false">IF(OR(ISBLANK(task_start),ISBLANK(task_end)),"",task_end-task_start+1)</f>
        <v>1</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row>
    <row r="28" s="32" customFormat="true" ht="30" hidden="false" customHeight="true" outlineLevel="0" collapsed="false">
      <c r="A28" s="1"/>
      <c r="B28" s="61" t="s">
        <v>24</v>
      </c>
      <c r="C28" s="62" t="s">
        <v>46</v>
      </c>
      <c r="D28" s="63" t="n">
        <v>1</v>
      </c>
      <c r="E28" s="65" t="n">
        <f aca="false">E25</f>
        <v>44298</v>
      </c>
      <c r="F28" s="65" t="n">
        <f aca="false">E25</f>
        <v>44298</v>
      </c>
      <c r="G28" s="31"/>
      <c r="H28" s="31" t="n">
        <f aca="false">IF(OR(ISBLANK(task_start),ISBLANK(task_end)),"",task_end-task_start+1)</f>
        <v>1</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row>
    <row r="29" s="32" customFormat="true" ht="30" hidden="false" customHeight="true" outlineLevel="0" collapsed="false">
      <c r="A29" s="1"/>
      <c r="B29" s="61" t="s">
        <v>26</v>
      </c>
      <c r="C29" s="62" t="s">
        <v>47</v>
      </c>
      <c r="D29" s="63" t="n">
        <v>1</v>
      </c>
      <c r="E29" s="65" t="n">
        <f aca="false">E25</f>
        <v>44298</v>
      </c>
      <c r="F29" s="65" t="n">
        <f aca="false">E25+1</f>
        <v>44299</v>
      </c>
      <c r="G29" s="31"/>
      <c r="H29" s="31" t="n">
        <f aca="false">IF(OR(ISBLANK(task_start),ISBLANK(task_end)),"",task_end-task_start+1)</f>
        <v>2</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row>
    <row r="30" s="32" customFormat="true" ht="30" hidden="false" customHeight="true" outlineLevel="0" collapsed="false">
      <c r="A30" s="1"/>
      <c r="B30" s="61" t="s">
        <v>28</v>
      </c>
      <c r="C30" s="62" t="s">
        <v>48</v>
      </c>
      <c r="D30" s="63" t="n">
        <v>1</v>
      </c>
      <c r="E30" s="65" t="n">
        <f aca="false">E25+1</f>
        <v>44299</v>
      </c>
      <c r="F30" s="64" t="n">
        <f aca="false">E25+1</f>
        <v>44299</v>
      </c>
      <c r="G30" s="31"/>
      <c r="H30" s="31" t="n">
        <f aca="false">IF(OR(ISBLANK(task_start),ISBLANK(task_end)),"",task_end-task_start+1)</f>
        <v>1</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row>
    <row r="31" s="32" customFormat="true" ht="30" hidden="false" customHeight="true" outlineLevel="0" collapsed="false">
      <c r="A31" s="1"/>
      <c r="B31" s="61" t="s">
        <v>30</v>
      </c>
      <c r="C31" s="62" t="s">
        <v>49</v>
      </c>
      <c r="D31" s="63" t="n">
        <v>1</v>
      </c>
      <c r="E31" s="65" t="n">
        <f aca="false">E25+1</f>
        <v>44299</v>
      </c>
      <c r="F31" s="65" t="n">
        <f aca="false">E25+1</f>
        <v>44299</v>
      </c>
      <c r="G31" s="31"/>
      <c r="H31" s="31" t="n">
        <f aca="false">IF(OR(ISBLANK(task_start),ISBLANK(task_end)),"",task_end-task_start+1)</f>
        <v>1</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row>
    <row r="32" s="32" customFormat="true" ht="30" hidden="false" customHeight="true" outlineLevel="0" collapsed="false">
      <c r="A32" s="1" t="s">
        <v>50</v>
      </c>
      <c r="B32" s="66"/>
      <c r="C32" s="67"/>
      <c r="D32" s="68"/>
      <c r="E32" s="69"/>
      <c r="F32" s="69"/>
      <c r="G32" s="31"/>
      <c r="H32" s="31" t="str">
        <f aca="false">IF(OR(ISBLANK(task_start),ISBLANK(task_end)),"",task_end-task_start+1)</f>
        <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row>
    <row r="33" s="32" customFormat="true" ht="30" hidden="false" customHeight="true" outlineLevel="0" collapsed="false">
      <c r="A33" s="3" t="s">
        <v>51</v>
      </c>
      <c r="B33" s="70" t="s">
        <v>52</v>
      </c>
      <c r="C33" s="71"/>
      <c r="D33" s="72"/>
      <c r="E33" s="73"/>
      <c r="F33" s="74"/>
      <c r="G33" s="75"/>
      <c r="H33" s="75" t="str">
        <f aca="false">IF(OR(ISBLANK(task_start),ISBLANK(task_end)),"",task_end-task_start+1)</f>
        <v/>
      </c>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row>
    <row r="34" customFormat="false" ht="30" hidden="false" customHeight="true" outlineLevel="0" collapsed="false">
      <c r="G34" s="77"/>
    </row>
    <row r="35" customFormat="false" ht="30" hidden="false" customHeight="true" outlineLevel="0" collapsed="false">
      <c r="C35" s="9"/>
      <c r="F35" s="78"/>
    </row>
    <row r="36" customFormat="false" ht="30" hidden="false" customHeight="true" outlineLevel="0" collapsed="false">
      <c r="C36" s="79"/>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33">
    <cfRule type="dataBar" priority="2">
      <dataBar showValue="1" minLength="10" maxLength="90">
        <cfvo type="num" val="0"/>
        <cfvo type="num" val="1"/>
        <color rgb="FFBFBFBF"/>
      </dataBar>
      <extLst>
        <ext xmlns:x14="http://schemas.microsoft.com/office/spreadsheetml/2009/9/main" uri="{B025F937-C7B1-47D3-B67F-A62EFF666E3E}">
          <x14:id>{A7571C4C-C3D2-4587-A38F-577696A036EC}</x14:id>
        </ext>
      </extLst>
    </cfRule>
  </conditionalFormatting>
  <conditionalFormatting sqref="I5:BL33">
    <cfRule type="expression" priority="3" aboveAverage="0" equalAverage="0" bottom="0" percent="0" rank="0" text="" dxfId="0">
      <formula>AND(TODAY()&gt;=I$5,TODAY()&lt;J$5)</formula>
    </cfRule>
  </conditionalFormatting>
  <conditionalFormatting sqref="I7:BL33">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dataValidations count="1">
    <dataValidation allowBlank="true"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A7571C4C-C3D2-4587-A38F-577696A036EC}">
            <x14:dataBar minLength="10" maxLength="90" axisPosition="automatic" gradient="false">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80" width="87.14"/>
    <col collapsed="false" customWidth="false" hidden="false" outlineLevel="0" max="1024" min="2" style="6" width="9.14"/>
  </cols>
  <sheetData>
    <row r="1" customFormat="false" ht="46.5" hidden="false" customHeight="true" outlineLevel="0" collapsed="false"/>
    <row r="2" s="82" customFormat="true" ht="15.75" hidden="false" customHeight="false" outlineLevel="0" collapsed="false">
      <c r="A2" s="81" t="s">
        <v>53</v>
      </c>
      <c r="B2" s="81"/>
    </row>
    <row r="3" s="84" customFormat="true" ht="27" hidden="false" customHeight="true" outlineLevel="0" collapsed="false">
      <c r="A3" s="83" t="s">
        <v>54</v>
      </c>
      <c r="B3" s="83"/>
    </row>
    <row r="4" s="86" customFormat="true" ht="26.25" hidden="false" customHeight="false" outlineLevel="0" collapsed="false">
      <c r="A4" s="85" t="s">
        <v>55</v>
      </c>
    </row>
    <row r="5" customFormat="false" ht="74.1" hidden="false" customHeight="true" outlineLevel="0" collapsed="false">
      <c r="A5" s="87" t="s">
        <v>56</v>
      </c>
    </row>
    <row r="6" customFormat="false" ht="26.25" hidden="false" customHeight="true" outlineLevel="0" collapsed="false">
      <c r="A6" s="85" t="s">
        <v>57</v>
      </c>
    </row>
    <row r="7" s="80" customFormat="true" ht="204.95" hidden="false" customHeight="true" outlineLevel="0" collapsed="false">
      <c r="A7" s="88" t="s">
        <v>58</v>
      </c>
    </row>
    <row r="8" s="86" customFormat="true" ht="26.25" hidden="false" customHeight="false" outlineLevel="0" collapsed="false">
      <c r="A8" s="85" t="s">
        <v>59</v>
      </c>
    </row>
    <row r="9" customFormat="false" ht="60" hidden="false" customHeight="false" outlineLevel="0" collapsed="false">
      <c r="A9" s="87" t="s">
        <v>60</v>
      </c>
    </row>
    <row r="10" s="80" customFormat="true" ht="27.95" hidden="false" customHeight="true" outlineLevel="0" collapsed="false">
      <c r="A10" s="89" t="s">
        <v>61</v>
      </c>
    </row>
    <row r="11" s="86" customFormat="true" ht="26.25" hidden="false" customHeight="false" outlineLevel="0" collapsed="false">
      <c r="A11" s="85" t="s">
        <v>62</v>
      </c>
    </row>
    <row r="12" customFormat="false" ht="30" hidden="false" customHeight="false" outlineLevel="0" collapsed="false">
      <c r="A12" s="87" t="s">
        <v>63</v>
      </c>
    </row>
    <row r="13" s="80" customFormat="true" ht="27.95" hidden="false" customHeight="true" outlineLevel="0" collapsed="false">
      <c r="A13" s="89" t="s">
        <v>64</v>
      </c>
    </row>
    <row r="14" s="86" customFormat="true" ht="26.25" hidden="false" customHeight="false" outlineLevel="0" collapsed="false">
      <c r="A14" s="85" t="s">
        <v>65</v>
      </c>
    </row>
    <row r="15" customFormat="false" ht="75" hidden="false" customHeight="true" outlineLevel="0" collapsed="false">
      <c r="A15" s="87" t="s">
        <v>66</v>
      </c>
    </row>
    <row r="16" customFormat="false" ht="75" hidden="false" customHeight="false" outlineLevel="0" collapsed="false">
      <c r="A16" s="87" t="s">
        <v>67</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LibreOffice/7.0.3.1$Linux_X86_64 LibreOffice_project/00$Build-1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2021-04-16T15:08:27Z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ntentTypeId">
    <vt:lpwstr>0x010100EE49C3B21729434C834F03C10CFD3EE7</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MSIP_Label_4b5591f2-6b23-403d-aa5f-b6d577f5e572_Enabled">
    <vt:lpwstr>true</vt:lpwstr>
  </property>
  <property fmtid="{D5CDD505-2E9C-101B-9397-08002B2CF9AE}" pid="10" name="MSIP_Label_4b5591f2-6b23-403d-aa5f-b6d577f5e572_Method">
    <vt:lpwstr>Standard</vt:lpwstr>
  </property>
  <property fmtid="{D5CDD505-2E9C-101B-9397-08002B2CF9AE}" pid="11" name="MSIP_Label_4b5591f2-6b23-403d-aa5f-b6d577f5e572_Name">
    <vt:lpwstr>4b5591f2-6b23-403d-aa5f-b6d577f5e572</vt:lpwstr>
  </property>
  <property fmtid="{D5CDD505-2E9C-101B-9397-08002B2CF9AE}" pid="12" name="MSIP_Label_4b5591f2-6b23-403d-aa5f-b6d577f5e572_SetDate">
    <vt:lpwstr>2020-08-03T08:55:19Z</vt:lpwstr>
  </property>
  <property fmtid="{D5CDD505-2E9C-101B-9397-08002B2CF9AE}" pid="13" name="MSIP_Label_4b5591f2-6b23-403d-aa5f-b6d577f5e572_SiteId">
    <vt:lpwstr>311b3378-8e8a-4b5e-a33f-e80a3d8ba60a</vt:lpwstr>
  </property>
  <property fmtid="{D5CDD505-2E9C-101B-9397-08002B2CF9AE}" pid="14" name="ScaleCrop">
    <vt:bool>0</vt:bool>
  </property>
  <property fmtid="{D5CDD505-2E9C-101B-9397-08002B2CF9AE}" pid="15" name="ShareDoc">
    <vt:bool>0</vt:bool>
  </property>
</Properties>
</file>