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B9C713E3-1E9E-4124-BACB-4404D5B62A0D}" xr6:coauthVersionLast="47" xr6:coauthVersionMax="47" xr10:uidLastSave="{00000000-0000-0000-0000-000000000000}"/>
  <bookViews>
    <workbookView xWindow="-108" yWindow="-108" windowWidth="23256" windowHeight="13176" xr2:uid="{00000000-000D-0000-FFFF-FFFF00000000}"/>
  </bookViews>
  <sheets>
    <sheet name="Dashboard" sheetId="5" r:id="rId1"/>
    <sheet name="Sheet1" sheetId="1" r:id="rId2"/>
  </sheets>
  <definedNames>
    <definedName name="_xlcn.WorksheetConnection_Sheet1A1R151" hidden="1">Sheet1!$A$1:$R$151</definedName>
    <definedName name="Slicer_Department">#N/A</definedName>
    <definedName name="Slicer_Final_Status">#N/A</definedName>
    <definedName name="Slicer_Role_Applied">#N/A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29" i="5"/>
  <c r="F31" i="5"/>
  <c r="F33" i="5"/>
  <c r="F30" i="5"/>
  <c r="F28" i="5"/>
  <c r="F3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
        </x15:connection>
      </ext>
    </extLst>
  </connection>
</connections>
</file>

<file path=xl/sharedStrings.xml><?xml version="1.0" encoding="utf-8"?>
<sst xmlns="http://schemas.openxmlformats.org/spreadsheetml/2006/main" count="1120" uniqueCount="505">
  <si>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</si>
  <si>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</si>
  <si>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</si>
  <si>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</si>
  <si>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</si>
  <si>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</si>
  <si>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</si>
  <si>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</si>
  <si>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</si>
  <si>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</si>
  <si>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</si>
  <si>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</si>
  <si>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</si>
  <si>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</si>
  <si>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</si>
  <si>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</si>
  <si>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</si>
  <si>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</si>
  <si>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</si>
  <si>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</si>
  <si>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</si>
  <si>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</si>
  <si>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</si>
  <si>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</si>
  <si>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</si>
  <si>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</si>
  <si>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</si>
  <si>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</si>
  <si>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</si>
  <si>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</si>
  <si>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</si>
  <si>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</si>
  <si>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</si>
  <si>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</si>
  <si>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</si>
  <si>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</si>
  <si>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</si>
  <si>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</si>
  <si>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</si>
  <si>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</si>
  <si>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</si>
  <si>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</si>
  <si>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</si>
  <si>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</si>
  <si>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</si>
  <si>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</si>
  <si>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</si>
  <si>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</si>
  <si>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</si>
  <si>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</si>
  <si>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</si>
  <si>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</si>
  <si>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</si>
  <si>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</si>
  <si>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</si>
  <si>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</si>
  <si>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</si>
  <si>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</si>
  <si>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</si>
  <si>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</si>
  <si>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</si>
  <si>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</si>
  <si>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</si>
  <si>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</si>
  <si>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</si>
  <si>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</si>
  <si>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</si>
  <si>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</si>
  <si>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</si>
  <si>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</si>
  <si>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</si>
  <si>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</si>
  <si>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</si>
  <si>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</si>
  <si>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</si>
  <si>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</si>
  <si>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</si>
  <si>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</si>
  <si>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</si>
  <si>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</si>
  <si>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</si>
  <si>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</si>
  <si>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</si>
  <si>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</si>
  <si>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</si>
  <si>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</si>
  <si>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</si>
  <si>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</si>
  <si>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</si>
  <si>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</si>
  <si>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</si>
  <si>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</si>
  <si>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</si>
  <si>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</si>
  <si>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</si>
  <si>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</si>
  <si>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</si>
  <si>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</si>
  <si>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</si>
  <si>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</si>
  <si>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</si>
  <si>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</si>
  <si>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</si>
  <si>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</si>
  <si>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</si>
  <si>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</si>
  <si>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</si>
  <si>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</si>
  <si>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</si>
  <si>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</si>
  <si>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</si>
  <si>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</si>
  <si>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</si>
  <si>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</si>
  <si>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</si>
  <si>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</si>
  <si>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</si>
  <si>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</si>
  <si>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</si>
  <si>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</si>
  <si>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</si>
  <si>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</si>
  <si>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</si>
  <si>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</si>
  <si>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</si>
  <si>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</si>
  <si>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</si>
  <si>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</si>
  <si>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</si>
  <si>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</si>
  <si>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</si>
  <si>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</si>
  <si>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</si>
  <si>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</si>
  <si>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</si>
  <si>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</si>
  <si>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</si>
  <si>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</si>
  <si>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</si>
  <si>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</si>
  <si>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</si>
  <si>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</si>
  <si>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</si>
  <si>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</si>
  <si>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</si>
  <si>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</si>
  <si>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</si>
  <si>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</si>
  <si>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</si>
  <si>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</si>
  <si>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</si>
  <si>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</si>
  <si>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</si>
  <si>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</si>
  <si>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</si>
  <si>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</si>
  <si>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</si>
  <si>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</si>
  <si>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</si>
  <si>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</si>
  <si>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</si>
  <si>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</si>
  <si>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</si>
  <si>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</si>
  <si>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</si>
  <si>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</si>
  <si>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</si>
  <si>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</si>
  <si>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</si>
  <si>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</si>
  <si>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</si>
  <si>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</si>
  <si>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</si>
  <si>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</si>
  <si>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</si>
  <si>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</si>
  <si>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</si>
  <si>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</si>
  <si>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</si>
  <si>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</si>
  <si>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</si>
  <si>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</si>
  <si>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</si>
  <si>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</si>
  <si>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</si>
  <si>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</si>
  <si>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</si>
  <si>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</si>
  <si>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</si>
  <si>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</si>
  <si>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</si>
  <si>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</si>
  <si>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</si>
  <si>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</si>
  <si>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</si>
  <si>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</si>
  <si>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</si>
  <si>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</si>
  <si>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</si>
  <si>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</si>
  <si>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</si>
  <si>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</si>
  <si>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</si>
  <si>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</si>
  <si>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</si>
  <si>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</si>
  <si>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</si>
  <si>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</si>
  <si>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</si>
  <si>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</si>
  <si>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</si>
  <si>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</si>
  <si>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</si>
  <si>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</si>
  <si>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</si>
  <si>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</si>
  <si>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</si>
  <si>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</si>
  <si>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</si>
  <si>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</si>
  <si>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</si>
  <si>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</si>
  <si>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</si>
  <si>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</si>
  <si>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</si>
  <si>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</si>
  <si>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</si>
  <si>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</si>
  <si>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</si>
  <si>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</si>
  <si>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</si>
  <si>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</si>
  <si>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</si>
  <si>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</si>
  <si>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</si>
  <si>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</si>
  <si>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</si>
  <si>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</si>
  <si>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</si>
  <si>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</si>
  <si>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</si>
  <si>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</si>
  <si>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</si>
  <si>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</si>
  <si>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</si>
  <si>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</si>
  <si>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</si>
  <si>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</si>
  <si>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</si>
  <si>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</si>
  <si>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</si>
  <si>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</si>
  <si>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</si>
  <si>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</si>
  <si>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</si>
  <si>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</si>
  <si>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</si>
  <si>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</si>
  <si>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</si>
  <si>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</si>
  <si>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</si>
  <si>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</si>
  <si>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</si>
  <si>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</si>
  <si>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</si>
  <si>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</si>
  <si>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</si>
  <si>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</si>
  <si>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</si>
  <si>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</si>
  <si>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</si>
  <si>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</si>
  <si>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</si>
  <si>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</si>
  <si>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</si>
  <si>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</si>
  <si>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</si>
  <si>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</si>
  <si>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</si>
  <si>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</si>
  <si>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</si>
  <si>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</si>
  <si>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</si>
  <si>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</si>
  <si>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</si>
  <si>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</si>
  <si>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</si>
  <si>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</si>
  <si>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</si>
  <si>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</si>
  <si>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</si>
  <si>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</si>
  <si>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</si>
  <si>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</si>
  <si>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</si>
  <si>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</si>
  <si>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</si>
  <si>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</si>
  <si>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</si>
  <si>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</si>
  <si>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</si>
  <si>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</si>
  <si>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</si>
  <si>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</si>
  <si>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</si>
  <si>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</si>
  <si>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</si>
  <si>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</si>
  <si>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</si>
  <si>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</si>
  <si>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</si>
  <si>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</si>
  <si>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</si>
  <si>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</si>
  <si>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</si>
  <si>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</si>
  <si>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</si>
  <si>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</si>
  <si>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</si>
  <si>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</si>
  <si>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</si>
  <si>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</si>
  <si>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</si>
  <si>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</si>
  <si>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</si>
  <si>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</si>
  <si>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</si>
  <si>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</si>
  <si>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</si>
  <si>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</si>
  <si>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</si>
  <si>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</si>
  <si>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</si>
  <si>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</si>
  <si>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</si>
  <si>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</si>
  <si>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</si>
  <si>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</si>
  <si>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</si>
  <si>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</si>
  <si>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</si>
  <si>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</si>
  <si>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</si>
  <si>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</si>
  <si>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</si>
  <si>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</si>
  <si>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</si>
  <si>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</si>
  <si>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</si>
  <si>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</si>
  <si>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</si>
  <si>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</si>
  <si>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</si>
  <si>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</si>
  <si>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</si>
  <si>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</si>
  <si>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</si>
  <si>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</si>
  <si>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</si>
  <si>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</si>
  <si>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</si>
  <si>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</si>
  <si>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</si>
  <si>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</si>
  <si>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</si>
  <si>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</si>
  <si>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</si>
  <si>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</si>
  <si>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</si>
  <si>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</si>
  <si>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</si>
  <si>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</si>
  <si>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</si>
  <si>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</si>
  <si>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</si>
  <si>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</si>
  <si>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</si>
  <si>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</si>
  <si>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</si>
  <si>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</si>
  <si>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</si>
  <si>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</si>
  <si>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</si>
  <si>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</si>
  <si>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</si>
  <si>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</si>
  <si>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</si>
  <si>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</si>
  <si>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</si>
  <si>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</si>
  <si>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</si>
  <si>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</si>
  <si>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</si>
  <si>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</si>
  <si>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</si>
  <si>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</si>
  <si>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</si>
  <si>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</si>
  <si>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</si>
  <si>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</si>
  <si>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</si>
  <si>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</si>
  <si>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</si>
  <si>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</si>
  <si>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</si>
  <si>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</si>
  <si>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</si>
  <si>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</si>
  <si>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</si>
  <si>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</si>
  <si>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</si>
  <si>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</si>
  <si>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</si>
  <si>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</si>
  <si>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</si>
  <si>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</si>
  <si>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</si>
  <si>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</si>
  <si>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</si>
  <si>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</si>
  <si>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</si>
  <si>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</si>
  <si>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</si>
  <si>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</si>
  <si>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</si>
  <si>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</si>
  <si>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</si>
  <si>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</si>
  <si>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</si>
  <si>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</si>
  <si>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</si>
  <si>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</si>
  <si>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</si>
  <si>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</si>
  <si>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</si>
  <si>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</si>
  <si>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</si>
  <si>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</si>
  <si>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</si>
  <si>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</si>
  <si>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</si>
  <si>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</si>
  <si>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</si>
  <si>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</si>
  <si>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</si>
  <si>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</si>
  <si>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</si>
  <si>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</si>
  <si>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</si>
  <si>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</si>
  <si>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</si>
  <si>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</si>
  <si>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</si>
  <si>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</si>
  <si>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</si>
  <si>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</si>
  <si>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</si>
  <si>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</si>
  <si>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</si>
  <si>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</si>
  <si>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</si>
  <si>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</si>
  <si>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</si>
  <si>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</si>
  <si>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</si>
  <si>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</si>
  <si>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</si>
  <si>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</si>
  <si>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</si>
  <si>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</si>
  <si>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</si>
  <si>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</si>
  <si>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</si>
  <si>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</si>
  <si>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</si>
  <si>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</si>
  <si>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</si>
  <si>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</si>
  <si>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</si>
  <si>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</si>
  <si>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</si>
  <si>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</si>
  <si>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</si>
  <si>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</si>
  <si>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</si>
  <si>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</si>
  <si>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</si>
  <si>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</si>
  <si>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</si>
  <si>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</si>
  <si>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</si>
  <si>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</si>
  <si>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</si>
  <si>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</si>
  <si>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</si>
  <si>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</si>
  <si>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</si>
  <si>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</si>
  <si>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</si>
  <si>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</si>
  <si>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</si>
  <si>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</si>
  <si>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Avg Days Per Stage</t>
  </si>
  <si>
    <t>Conversion By Source</t>
  </si>
  <si>
    <t>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</si>
</sst>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9" fontId="0" fillId="0" borderId="0" xfId="1" applyFont="1"/>
    <xf numFmtId="0" fontId="0" fillId="2" borderId="0" xfId="0" applyFill="1"/>
    <xf numFmtId="0" fontId="1" fillId="2" borderId="0" xfId="0" applyFont="1" applyFill="1"/>
    <xf numFmtId="9" fontId="1" fillId="2" borderId="0" xfId="1" applyFont="1" applyFill="1"/>
    <xf numFmtId="0" fontId="0" fillId="0" borderId="0" xfId="0" applyAlignment="1">
      <alignment horizontal="center"/>
    </xf>
    <xf numFmtId="0" fontId="0" fillId="0" borderId="0" xfId="0" applyAlignment="1"/>
  </cellXfs>
  <cellStyles count="2">
    <cellStyle name="Normal" xfId="0" builtinId="0"/>
    <cellStyle name="Percent" xfId="1" builtinId="5"/>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[Recruitment_Funnel_Analysis_Accenture.xlsx]Dashboard!PivotTable7</c:name>
    <c:fmtId val="4"/>
  </c:pivotSource>
  <c:chart>
    <c:autoTitleDeleted val="1"/>
    <c:pivotFmts>
      <c:pivotFmt>
        <c:idx val="0"/>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lumMod val="95000"/>
              <a:lumOff val="5000"/>
            </a:schemeClr>
          </a:outerShdw>
        </a:effectLst>
        <a:sp3d/>
      </c:spPr>
    </c:sideWall>
    <c:backWall>
      <c:thickness val="0"/>
      <c:spPr>
        <a:noFill/>
        <a:ln>
          <a:noFill/>
        </a:ln>
        <a:effectLst>
          <a:outerShdw blurRad="50800" dist="50800" dir="5400000" algn="ctr" rotWithShape="0">
            <a:schemeClr val="tx1">
              <a:lumMod val="95000"/>
              <a:lumOff val="5000"/>
            </a:schemeClr>
          </a:outerShdw>
        </a:effectLst>
        <a:sp3d/>
      </c:spPr>
    </c:backWall>
    <c:plotArea>
      <c:layout>
        <c:manualLayout>
          <c:layoutTarget val="inner"/>
          <c:xMode val="edge"/>
          <c:yMode val="edge"/>
          <c:x val="4.2744126136619667E-2"/>
          <c:y val="2.5097595719924752E-2"/>
          <c:w val="0.95125710768816263"/>
          <c:h val="0.63300370745359336"/>
        </c:manualLayout>
      </c:layout>
      <c:bar3DChart>
        <c:barDir val="col"/>
        <c:grouping val="clustered"/>
        <c:varyColors val="0"/>
        <c:ser>
          <c:idx val="0"/>
          <c:order val="0"/>
          <c:tx>
            <c:strRef>
              <c:f>Dashboard!$C$11</c:f>
              <c:strCache>
                <c:ptCount val="1"/>
                <c:pt idx="0">
                  <c:v>Total</c:v>
                </c:pt>
              </c:strCache>
            </c:strRef>
          </c:tx>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invertIfNegative val="0"/>
          <c:cat>
            <c:strRef>
              <c:f>Dashboard!$B$12:$B$23</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Dashboard!$C$12:$C$23</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gapDepth val="0"/>
        <c:shape val="box"/>
        <c:axId val="842716352"/>
        <c:axId val="842713472"/>
        <c:axId val="0"/>
      </c:bar3DChart>
      <c:catAx>
        <c:axId val="842716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767327</xdr:colOff>
      <xdr:row>2</xdr:row>
      <xdr:rowOff>83821</xdr:rowOff>
    </xdr:from>
    <xdr:to>
      <xdr:col>5</xdr:col>
      <xdr:colOff>398363</xdr:colOff>
      <xdr:row>8</xdr:row>
      <xdr:rowOff>83820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90606" y="533526"/>
              <a:ext cx="2616577" cy="134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587115</xdr:colOff>
      <xdr:row>2</xdr:row>
      <xdr:rowOff>111698</xdr:rowOff>
    </xdr:from>
    <xdr:to>
      <xdr:col>8</xdr:col>
      <xdr:colOff>54060</xdr:colOff>
      <xdr:row>8</xdr:row>
      <xdr:rowOff>0</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6195935" y="561403"/>
              <a:ext cx="2714814" cy="123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200769</xdr:colOff>
      <xdr:row>2</xdr:row>
      <xdr:rowOff>52438</xdr:rowOff>
    </xdr:from>
    <xdr:to>
      <xdr:col>9</xdr:col>
      <xdr:colOff>1798820</xdr:colOff>
      <xdr:row>7</xdr:row>
      <xdr:rowOff>199869</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9057458" y="502143"/>
              <a:ext cx="2622378" cy="1271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276068</xdr:colOff>
      <xdr:row>2</xdr:row>
      <xdr:rowOff>11619</xdr:rowOff>
    </xdr:from>
    <xdr:to>
      <xdr:col>13</xdr:col>
      <xdr:colOff>62459</xdr:colOff>
      <xdr:row>18</xdr:row>
      <xdr:rowOff>214370</xdr:rowOff>
    </xdr:to>
    <xdr:pic>
      <xdr:nvPicPr>
        <xdr:cNvPr id="11" name="Picture 10">
          <a:extLst>
            <a:ext uri="{FF2B5EF4-FFF2-40B4-BE49-F238E27FC236}">
              <a16:creationId xmlns:a16="http://schemas.microsoft.com/office/drawing/2014/main" id="{E030DA31-B1D5-C2AB-DD61-197C4F828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30658" y="461324"/>
          <a:ext cx="4820588" cy="3800390"/>
        </a:xfrm>
        <a:prstGeom prst="rect">
          <a:avLst/>
        </a:prstGeom>
      </xdr:spPr>
    </xdr:pic>
    <xdr:clientData/>
  </xdr:twoCellAnchor>
  <xdr:twoCellAnchor editAs="absolute">
    <xdr:from>
      <xdr:col>3</xdr:col>
      <xdr:colOff>350226</xdr:colOff>
      <xdr:row>9</xdr:row>
      <xdr:rowOff>162397</xdr:rowOff>
    </xdr:from>
    <xdr:to>
      <xdr:col>7</xdr:col>
      <xdr:colOff>1086787</xdr:colOff>
      <xdr:row>23</xdr:row>
      <xdr:rowOff>74950</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8988</xdr:colOff>
      <xdr:row>0</xdr:row>
      <xdr:rowOff>74646</xdr:rowOff>
    </xdr:from>
    <xdr:to>
      <xdr:col>13</xdr:col>
      <xdr:colOff>64744</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3119" y="74646"/>
          <a:ext cx="15820412" cy="46829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356624</xdr:colOff>
      <xdr:row>3</xdr:row>
      <xdr:rowOff>112427</xdr:rowOff>
    </xdr:from>
    <xdr:to>
      <xdr:col>2</xdr:col>
      <xdr:colOff>552631</xdr:colOff>
      <xdr:row>6</xdr:row>
      <xdr:rowOff>162393</xdr:rowOff>
    </xdr:to>
    <xdr:pic>
      <xdr:nvPicPr>
        <xdr:cNvPr id="7" name="Picture 6">
          <a:extLst>
            <a:ext uri="{FF2B5EF4-FFF2-40B4-BE49-F238E27FC236}">
              <a16:creationId xmlns:a16="http://schemas.microsoft.com/office/drawing/2014/main" id="{C474560F-EF71-D7D9-D841-32BF794CEF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80755" y="786984"/>
          <a:ext cx="1495155" cy="724524"/>
        </a:xfrm>
        <a:prstGeom prst="rect">
          <a:avLst/>
        </a:prstGeom>
      </xdr:spPr>
    </xdr:pic>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3773145"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Final Status].[Final Status]" caption="Final Status" numFmtId="0" hierarchy="12"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4"/>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4351853" backgroundQuery="1" createdVersion="8" refreshedVersion="8" minRefreshableVersion="3" recordCount="0" supportSubquery="1" supportAdvancedDrill="1" xr:uid="{B63548DB-503A-41D4-A086-068C13033167}">
  <cacheSource type="external" connectionId="1"/>
  <cacheFields count="2">
    <cacheField name="[Range].[Final Status].[Final Status]" caption="Final Status" numFmtId="0" hierarchy="12" level="1">
      <sharedItems count="2">
        <s v="Hired"/>
        <s v="Rejected"/>
      </sharedItems>
    </cacheField>
    <cacheField name="[Measures].[Count of Candidate Name]" caption="Count of Candidate Name" numFmtId="0" hierarchy="22" level="32767"/>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4814814" backgroundQuery="1" createdVersion="8" refreshedVersion="8" minRefreshableVersion="3" recordCount="0" supportSubquery="1" supportAdvancedDrill="1" xr:uid="{B73EC557-9A2B-400D-9512-01B457FBE9A4}">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Final Status].[Final Status]" caption="Final Status" numFmtId="0" hierarchy="12"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2"/>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147165393515"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0"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I21:L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3">
    <format dxfId="5">
      <pivotArea dataOnly="0" outline="0" fieldPosition="0">
        <references count="1">
          <reference field="4294967294" count="1">
            <x v="2"/>
          </reference>
        </references>
      </pivotArea>
    </format>
    <format dxfId="4">
      <pivotArea dataOnly="0" outline="0" fieldPosition="0">
        <references count="1">
          <reference field="4294967294" count="1">
            <x v="1"/>
          </reference>
        </references>
      </pivotArea>
    </format>
    <format dxfId="3">
      <pivotArea dataOnly="0" outline="0" fieldPosition="0">
        <references count="1">
          <reference field="4294967294" count="1">
            <x v="0"/>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3"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19" rowHeaderCaption="Departments">
  <location ref="B11:C23"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
    <format dxfId="6">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1"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rowHeaderCaption="Status">
  <location ref="I11:J1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andidates" fld="1"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6"/>
    <pivotTable tabId="5" name="PivotTable7"/>
    <pivotTable tabId="5" name="PivotTable8"/>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6"/>
    <pivotTable tabId="5" name="PivotTable7"/>
    <pivotTable tabId="5" name="PivotTable8"/>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6"/>
    <pivotTable tabId="5" name="PivotTable7"/>
    <pivotTable tabId="5" name="PivotTable8"/>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10:M33"/>
  <sheetViews>
    <sheetView showGridLines="0" tabSelected="1" zoomScale="61" workbookViewId="0">
      <selection activeCell="O18" sqref="O18"/>
    </sheetView>
  </sheetViews>
  <sheetFormatPr defaultRowHeight="18" x14ac:dyDescent="0.5"/>
  <cols>
    <col min="1" max="1" width="19.33203125" bestFit="1" customWidth="1"/>
    <col min="2" max="2" width="19" bestFit="1" customWidth="1"/>
    <col min="3" max="3" width="17.33203125" customWidth="1"/>
    <col min="4" max="4" width="11.21875" bestFit="1" customWidth="1"/>
    <col min="5" max="5" width="15" customWidth="1"/>
    <col min="6" max="6" width="14.109375" customWidth="1"/>
    <col min="7" max="7" width="10.6640625" customWidth="1"/>
    <col min="8" max="8" width="22.5546875" bestFit="1" customWidth="1"/>
    <col min="9" max="9" width="15" customWidth="1"/>
    <col min="10" max="10" width="31.77734375" bestFit="1" customWidth="1"/>
    <col min="11" max="12" width="29.77734375" bestFit="1" customWidth="1"/>
    <col min="13" max="13" width="14.109375" bestFit="1" customWidth="1"/>
  </cols>
  <sheetData>
    <row r="10" spans="2:10" x14ac:dyDescent="0.5">
      <c r="B10" s="13" t="s">
        <v>497</v>
      </c>
      <c r="C10" s="13"/>
      <c r="I10" s="13" t="s">
        <v>493</v>
      </c>
      <c r="J10" s="13"/>
    </row>
    <row r="11" spans="2:10" x14ac:dyDescent="0.5">
      <c r="B11" s="3" t="s">
        <v>498</v>
      </c>
      <c r="C11" t="s">
        <v>504</v>
      </c>
      <c r="I11" s="3" t="s">
        <v>492</v>
      </c>
      <c r="J11" t="s">
        <v>496</v>
      </c>
    </row>
    <row r="12" spans="2:10" x14ac:dyDescent="0.5">
      <c r="B12" s="4" t="s">
        <v>470</v>
      </c>
      <c r="C12" s="8">
        <v>8</v>
      </c>
      <c r="I12" s="4" t="s">
        <v>485</v>
      </c>
      <c r="J12">
        <v>87</v>
      </c>
    </row>
    <row r="13" spans="2:10" x14ac:dyDescent="0.5">
      <c r="B13" s="4" t="s">
        <v>472</v>
      </c>
      <c r="C13" s="8">
        <v>7.7142857142857144</v>
      </c>
      <c r="I13" s="4" t="s">
        <v>484</v>
      </c>
      <c r="J13">
        <v>63</v>
      </c>
    </row>
    <row r="14" spans="2:10" x14ac:dyDescent="0.5">
      <c r="B14" s="4" t="s">
        <v>464</v>
      </c>
      <c r="C14" s="8">
        <v>7.5</v>
      </c>
      <c r="I14" s="4" t="s">
        <v>490</v>
      </c>
      <c r="J14">
        <v>150</v>
      </c>
    </row>
    <row r="15" spans="2:10" x14ac:dyDescent="0.5">
      <c r="B15" s="4" t="s">
        <v>465</v>
      </c>
      <c r="C15" s="8">
        <v>6.6</v>
      </c>
    </row>
    <row r="16" spans="2:10" x14ac:dyDescent="0.5">
      <c r="B16" s="4" t="s">
        <v>473</v>
      </c>
      <c r="C16" s="8">
        <v>5.583333333333333</v>
      </c>
    </row>
    <row r="17" spans="2:13" x14ac:dyDescent="0.5">
      <c r="B17" s="4" t="s">
        <v>469</v>
      </c>
      <c r="C17" s="8">
        <v>5.1764705882352944</v>
      </c>
      <c r="M17" s="14"/>
    </row>
    <row r="18" spans="2:13" x14ac:dyDescent="0.5">
      <c r="B18" s="4" t="s">
        <v>466</v>
      </c>
      <c r="C18" s="8">
        <v>5.15</v>
      </c>
    </row>
    <row r="19" spans="2:13" x14ac:dyDescent="0.5">
      <c r="B19" s="4" t="s">
        <v>468</v>
      </c>
      <c r="C19" s="8">
        <v>5.083333333333333</v>
      </c>
    </row>
    <row r="20" spans="2:13" x14ac:dyDescent="0.5">
      <c r="B20" s="4" t="s">
        <v>463</v>
      </c>
      <c r="C20" s="8">
        <v>4.8125</v>
      </c>
      <c r="I20" s="13" t="s">
        <v>502</v>
      </c>
      <c r="J20" s="13"/>
      <c r="K20" s="13"/>
      <c r="L20" s="13"/>
    </row>
    <row r="21" spans="2:13" x14ac:dyDescent="0.5">
      <c r="B21" s="4" t="s">
        <v>467</v>
      </c>
      <c r="C21" s="8">
        <v>4.7333333333333334</v>
      </c>
      <c r="I21" s="3" t="s">
        <v>491</v>
      </c>
      <c r="J21" s="8" t="s">
        <v>500</v>
      </c>
      <c r="K21" s="8" t="s">
        <v>501</v>
      </c>
      <c r="L21" s="8" t="s">
        <v>494</v>
      </c>
    </row>
    <row r="22" spans="2:13" x14ac:dyDescent="0.5">
      <c r="B22" s="4" t="s">
        <v>471</v>
      </c>
      <c r="C22" s="8">
        <v>2.2000000000000002</v>
      </c>
      <c r="I22" s="4" t="s">
        <v>471</v>
      </c>
      <c r="J22" s="8">
        <v>2.6</v>
      </c>
      <c r="K22" s="8">
        <v>3.1333333333333333</v>
      </c>
      <c r="L22" s="8">
        <v>2</v>
      </c>
    </row>
    <row r="23" spans="2:13" x14ac:dyDescent="0.5">
      <c r="B23" s="4" t="s">
        <v>490</v>
      </c>
      <c r="C23" s="8">
        <v>5.4666666666666668</v>
      </c>
      <c r="I23" s="4" t="s">
        <v>473</v>
      </c>
      <c r="J23" s="8">
        <v>2.3333333333333335</v>
      </c>
      <c r="K23" s="8">
        <v>3.3333333333333335</v>
      </c>
      <c r="L23" s="8">
        <v>1.9166666666666667</v>
      </c>
    </row>
    <row r="24" spans="2:13" x14ac:dyDescent="0.5">
      <c r="I24" s="4" t="s">
        <v>472</v>
      </c>
      <c r="J24" s="8">
        <v>3</v>
      </c>
      <c r="K24" s="8">
        <v>3.3571428571428572</v>
      </c>
      <c r="L24" s="8">
        <v>1.9285714285714286</v>
      </c>
    </row>
    <row r="25" spans="2:13" x14ac:dyDescent="0.5">
      <c r="B25" s="13" t="s">
        <v>503</v>
      </c>
      <c r="C25" s="13"/>
      <c r="D25" s="13"/>
      <c r="E25" s="13"/>
      <c r="F25" s="13"/>
      <c r="I25" s="4" t="s">
        <v>464</v>
      </c>
      <c r="J25" s="8">
        <v>3.4166666666666665</v>
      </c>
      <c r="K25" s="8">
        <v>2.6666666666666665</v>
      </c>
      <c r="L25" s="8">
        <v>1.5833333333333333</v>
      </c>
    </row>
    <row r="26" spans="2:13" x14ac:dyDescent="0.5">
      <c r="B26" s="3" t="s">
        <v>496</v>
      </c>
      <c r="C26" s="3" t="s">
        <v>492</v>
      </c>
      <c r="F26" s="10"/>
      <c r="I26" s="4" t="s">
        <v>470</v>
      </c>
      <c r="J26" s="8">
        <v>2.8571428571428572</v>
      </c>
      <c r="K26" s="8">
        <v>3.2857142857142856</v>
      </c>
      <c r="L26" s="8">
        <v>1.7142857142857142</v>
      </c>
    </row>
    <row r="27" spans="2:13" x14ac:dyDescent="0.5">
      <c r="B27" s="3" t="s">
        <v>5</v>
      </c>
      <c r="C27" t="s">
        <v>485</v>
      </c>
      <c r="D27" t="s">
        <v>484</v>
      </c>
      <c r="E27" t="s">
        <v>490</v>
      </c>
      <c r="F27" s="11" t="s">
        <v>499</v>
      </c>
      <c r="I27" s="4" t="s">
        <v>469</v>
      </c>
      <c r="J27" s="8">
        <v>2.8823529411764706</v>
      </c>
      <c r="K27" s="8">
        <v>3.4705882352941178</v>
      </c>
      <c r="L27" s="8">
        <v>2.0588235294117645</v>
      </c>
    </row>
    <row r="28" spans="2:13" x14ac:dyDescent="0.5">
      <c r="B28" s="4" t="s">
        <v>480</v>
      </c>
      <c r="C28">
        <v>18</v>
      </c>
      <c r="D28">
        <v>9</v>
      </c>
      <c r="E28">
        <v>27</v>
      </c>
      <c r="F28" s="9">
        <f>GETPIVOTDATA("[Measures].[Count of Candidate Name]",$B$26,"[Range].[Source]","[Range].[Source].&amp;[Campus Drive]","[Range].[Final Status]","[Range].[Final Status].&amp;[Hired]")/GETPIVOTDATA("[Measures].[Count of Candidate Name]",$B$26,"[Range].[Source]","[Range].[Source].&amp;[Campus Drive]")</f>
        <v>0.66666666666666663</v>
      </c>
      <c r="I28" s="4" t="s">
        <v>465</v>
      </c>
      <c r="J28" s="8">
        <v>2.2999999999999998</v>
      </c>
      <c r="K28" s="8">
        <v>3.1</v>
      </c>
      <c r="L28" s="8">
        <v>2</v>
      </c>
    </row>
    <row r="29" spans="2:13" x14ac:dyDescent="0.5">
      <c r="B29" s="4" t="s">
        <v>479</v>
      </c>
      <c r="C29">
        <v>22</v>
      </c>
      <c r="D29">
        <v>19</v>
      </c>
      <c r="E29">
        <v>41</v>
      </c>
      <c r="F29" s="9">
        <f>GETPIVOTDATA("[Measures].[Count of Candidate Name]",$B$26,"[Range].[Source]","[Range].[Source].&amp;[Company Website]","[Range].[Final Status]","[Range].[Final Status].&amp;[Hired]")/GETPIVOTDATA("[Measures].[Count of Candidate Name]",$B$26,"[Range].[Source]","[Range].[Source].&amp;[Company Website]")</f>
        <v>0.53658536585365857</v>
      </c>
      <c r="I29" s="4" t="s">
        <v>463</v>
      </c>
      <c r="J29" s="8">
        <v>2.5</v>
      </c>
      <c r="K29" s="8">
        <v>3.0625</v>
      </c>
      <c r="L29" s="8">
        <v>1.875</v>
      </c>
    </row>
    <row r="30" spans="2:13" x14ac:dyDescent="0.5">
      <c r="B30" s="4" t="s">
        <v>482</v>
      </c>
      <c r="C30">
        <v>13</v>
      </c>
      <c r="D30">
        <v>8</v>
      </c>
      <c r="E30">
        <v>21</v>
      </c>
      <c r="F30" s="9">
        <f>GETPIVOTDATA("[Measures].[Count of Candidate Name]",$B$26,"[Range].[Source]","[Range].[Source].&amp;[LinkedIn]","[Range].[Final Status]","[Range].[Final Status].&amp;[Hired]")/GETPIVOTDATA("[Measures].[Count of Candidate Name]",$B$26,"[Range].[Source]","[Range].[Source].&amp;[LinkedIn]")</f>
        <v>0.61904761904761907</v>
      </c>
      <c r="I30" s="4" t="s">
        <v>466</v>
      </c>
      <c r="J30" s="8">
        <v>3.2</v>
      </c>
      <c r="K30" s="8">
        <v>3.05</v>
      </c>
      <c r="L30" s="8">
        <v>1.8</v>
      </c>
    </row>
    <row r="31" spans="2:13" x14ac:dyDescent="0.5">
      <c r="B31" s="4" t="s">
        <v>481</v>
      </c>
      <c r="C31">
        <v>20</v>
      </c>
      <c r="D31">
        <v>12</v>
      </c>
      <c r="E31">
        <v>32</v>
      </c>
      <c r="F31" s="9">
        <f>GETPIVOTDATA("[Measures].[Count of Candidate Name]",$B$26,"[Range].[Source]","[Range].[Source].&amp;[Naukri]","[Range].[Final Status]","[Range].[Final Status].&amp;[Hired]")/GETPIVOTDATA("[Measures].[Count of Candidate Name]",$B$26,"[Range].[Source]","[Range].[Source].&amp;[Naukri]")</f>
        <v>0.625</v>
      </c>
      <c r="I31" s="4" t="s">
        <v>467</v>
      </c>
      <c r="J31" s="8">
        <v>2.6666666666666665</v>
      </c>
      <c r="K31" s="8">
        <v>3.5333333333333332</v>
      </c>
      <c r="L31" s="8">
        <v>2.2000000000000002</v>
      </c>
    </row>
    <row r="32" spans="2:13" x14ac:dyDescent="0.5">
      <c r="B32" s="4" t="s">
        <v>483</v>
      </c>
      <c r="C32">
        <v>14</v>
      </c>
      <c r="D32">
        <v>15</v>
      </c>
      <c r="E32">
        <v>29</v>
      </c>
      <c r="F32" s="9">
        <f>GETPIVOTDATA("[Measures].[Count of Candidate Name]",$B$26,"[Range].[Source]","[Range].[Source].&amp;[Referral]","[Range].[Final Status]","[Range].[Final Status].&amp;[Hired]")/GETPIVOTDATA("[Measures].[Count of Candidate Name]",$B$26,"[Range].[Source]","[Range].[Source].&amp;[Referral]")</f>
        <v>0.48275862068965519</v>
      </c>
      <c r="I32" s="4" t="s">
        <v>468</v>
      </c>
      <c r="J32" s="8">
        <v>2.75</v>
      </c>
      <c r="K32" s="8">
        <v>2.9166666666666665</v>
      </c>
      <c r="L32" s="8">
        <v>1.75</v>
      </c>
    </row>
    <row r="33" spans="2:12" x14ac:dyDescent="0.5">
      <c r="B33" s="4" t="s">
        <v>490</v>
      </c>
      <c r="C33">
        <v>87</v>
      </c>
      <c r="D33">
        <v>63</v>
      </c>
      <c r="E33">
        <v>150</v>
      </c>
      <c r="F33" s="12">
        <f>GETPIVOTDATA("[Measures].[Count of Candidate Name]",$B$26,"[Range].[Final Status]","[Range].[Final Status].&amp;[Hired]")/GETPIVOTDATA("[Measures].[Count of Candidate Name]",$B$26)</f>
        <v>0.57999999999999996</v>
      </c>
      <c r="I33" s="4" t="s">
        <v>490</v>
      </c>
      <c r="J33" s="8">
        <v>2.7933333333333334</v>
      </c>
      <c r="K33" s="8">
        <v>3.18</v>
      </c>
      <c r="L33" s="8">
        <v>1.9066666666666667</v>
      </c>
    </row>
  </sheetData>
  <mergeCells count="4">
    <mergeCell ref="B25:F25"/>
    <mergeCell ref="B10:C10"/>
    <mergeCell ref="I20:L20"/>
    <mergeCell ref="I10:J10"/>
  </mergeCells>
  <pageMargins left="0.7" right="0.7" top="0.75" bottom="0.75" header="0.3" footer="0.3"/>
  <pageSetup paperSize="125"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6" customWidth="1"/>
    <col min="15" max="15" width="15.5546875" style="8" customWidth="1"/>
    <col min="16" max="16" width="11.77734375" style="8" customWidth="1"/>
    <col min="17" max="17" width="10.88671875" customWidth="1"/>
    <col min="18" max="18" width="16.33203125" style="8"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5" t="s">
        <v>489</v>
      </c>
      <c r="O1" s="7" t="s">
        <v>488</v>
      </c>
      <c r="P1" s="7" t="s">
        <v>487</v>
      </c>
      <c r="Q1" s="7" t="s">
        <v>495</v>
      </c>
      <c r="R1" s="7" t="s">
        <v>486</v>
      </c>
    </row>
    <row r="2" spans="1:18" x14ac:dyDescent="0.5">
      <c r="A2" t="s">
        <v>13</v>
      </c>
      <c r="B2" t="s">
        <v>163</v>
      </c>
      <c r="C2" t="s">
        <v>313</v>
      </c>
      <c r="D2" t="s">
        <v>463</v>
      </c>
      <c r="E2" t="s">
        <v>474</v>
      </c>
      <c r="F2" t="s">
        <v>479</v>
      </c>
      <c r="G2" s="2">
        <v>45748</v>
      </c>
      <c r="H2" s="2">
        <v>45750</v>
      </c>
      <c r="I2" s="2">
        <v>45752</v>
      </c>
      <c r="J2" s="2">
        <v>45753</v>
      </c>
      <c r="L2" s="2">
        <v>45755</v>
      </c>
      <c r="M2" t="s">
        <v>484</v>
      </c>
      <c r="N2" s="8">
        <f>IF(G2="","", VALUE(H2-G2))</f>
        <v>2</v>
      </c>
      <c r="O2" s="8">
        <f>IF(H2="","", VALUE(I2-H2))</f>
        <v>2</v>
      </c>
      <c r="P2" s="8">
        <f>IF( J2= "", "", VALUE( J2-I2 ))</f>
        <v>1</v>
      </c>
      <c r="Q2">
        <f t="shared" ref="Q2:Q33" si="0">IF(M2= "Hired", VALUE(K2-G2), 0)</f>
        <v>0</v>
      </c>
      <c r="R2" s="8">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8">
        <f t="shared" ref="N3:N66" si="2">IF(G3="","", VALUE(H3-G3))</f>
        <v>4</v>
      </c>
      <c r="O3" s="8">
        <f t="shared" ref="O3:O66" si="3">IF(H3="","", VALUE(I3-H3))</f>
        <v>1</v>
      </c>
      <c r="P3" s="8">
        <f t="shared" ref="P3:P66" si="4">IF( J3= "", "", VALUE( J3-I3 ))</f>
        <v>1</v>
      </c>
      <c r="Q3">
        <f t="shared" si="0"/>
        <v>7</v>
      </c>
      <c r="R3" s="8">
        <f t="shared" si="1"/>
        <v>7</v>
      </c>
    </row>
    <row r="4" spans="1:18" x14ac:dyDescent="0.5">
      <c r="A4" t="s">
        <v>15</v>
      </c>
      <c r="B4" t="s">
        <v>165</v>
      </c>
      <c r="C4" t="s">
        <v>315</v>
      </c>
      <c r="D4" t="s">
        <v>465</v>
      </c>
      <c r="E4" t="s">
        <v>475</v>
      </c>
      <c r="F4" t="s">
        <v>480</v>
      </c>
      <c r="G4" s="2">
        <v>45766</v>
      </c>
      <c r="H4" s="2">
        <v>45768</v>
      </c>
      <c r="I4" s="2">
        <v>45773</v>
      </c>
      <c r="J4" s="2">
        <v>45775</v>
      </c>
      <c r="K4" s="2">
        <v>45777</v>
      </c>
      <c r="M4" t="s">
        <v>485</v>
      </c>
      <c r="N4" s="8">
        <f t="shared" si="2"/>
        <v>2</v>
      </c>
      <c r="O4" s="8">
        <f t="shared" si="3"/>
        <v>5</v>
      </c>
      <c r="P4" s="8">
        <f t="shared" si="4"/>
        <v>2</v>
      </c>
      <c r="Q4">
        <f t="shared" si="0"/>
        <v>11</v>
      </c>
      <c r="R4" s="8">
        <f t="shared" si="1"/>
        <v>11</v>
      </c>
    </row>
    <row r="5" spans="1:18" x14ac:dyDescent="0.5">
      <c r="A5" t="s">
        <v>16</v>
      </c>
      <c r="B5" t="s">
        <v>166</v>
      </c>
      <c r="C5" t="s">
        <v>316</v>
      </c>
      <c r="D5" t="s">
        <v>466</v>
      </c>
      <c r="E5" t="s">
        <v>474</v>
      </c>
      <c r="F5" t="s">
        <v>481</v>
      </c>
      <c r="G5" s="2">
        <v>45756</v>
      </c>
      <c r="H5" s="2">
        <v>45759</v>
      </c>
      <c r="I5" s="2">
        <v>45762</v>
      </c>
      <c r="J5" s="2">
        <v>45763</v>
      </c>
      <c r="K5" s="2">
        <v>45765</v>
      </c>
      <c r="M5" t="s">
        <v>485</v>
      </c>
      <c r="N5" s="8">
        <f t="shared" si="2"/>
        <v>3</v>
      </c>
      <c r="O5" s="8">
        <f t="shared" si="3"/>
        <v>3</v>
      </c>
      <c r="P5" s="8">
        <f t="shared" si="4"/>
        <v>1</v>
      </c>
      <c r="Q5">
        <f t="shared" si="0"/>
        <v>9</v>
      </c>
      <c r="R5" s="8">
        <f t="shared" si="1"/>
        <v>9</v>
      </c>
    </row>
    <row r="6" spans="1:18" x14ac:dyDescent="0.5">
      <c r="A6" t="s">
        <v>17</v>
      </c>
      <c r="B6" t="s">
        <v>167</v>
      </c>
      <c r="C6" t="s">
        <v>317</v>
      </c>
      <c r="D6" t="s">
        <v>467</v>
      </c>
      <c r="E6" t="s">
        <v>474</v>
      </c>
      <c r="F6" t="s">
        <v>481</v>
      </c>
      <c r="G6" s="2">
        <v>45742</v>
      </c>
      <c r="H6" s="2">
        <v>45743</v>
      </c>
      <c r="I6" s="2">
        <v>45746</v>
      </c>
      <c r="J6" s="2">
        <v>45748</v>
      </c>
      <c r="L6" s="2">
        <v>45747</v>
      </c>
      <c r="M6" t="s">
        <v>484</v>
      </c>
      <c r="N6" s="8">
        <f t="shared" si="2"/>
        <v>1</v>
      </c>
      <c r="O6" s="8">
        <f t="shared" si="3"/>
        <v>3</v>
      </c>
      <c r="P6" s="8">
        <f t="shared" si="4"/>
        <v>2</v>
      </c>
      <c r="Q6">
        <f t="shared" si="0"/>
        <v>0</v>
      </c>
      <c r="R6" s="8">
        <f t="shared" si="1"/>
        <v>5</v>
      </c>
    </row>
    <row r="7" spans="1:18" x14ac:dyDescent="0.5">
      <c r="A7" t="s">
        <v>18</v>
      </c>
      <c r="B7" t="s">
        <v>168</v>
      </c>
      <c r="C7" t="s">
        <v>318</v>
      </c>
      <c r="D7" t="s">
        <v>468</v>
      </c>
      <c r="E7" t="s">
        <v>476</v>
      </c>
      <c r="F7" t="s">
        <v>481</v>
      </c>
      <c r="G7" s="2">
        <v>45757</v>
      </c>
      <c r="H7" s="2">
        <v>45758</v>
      </c>
      <c r="I7" s="2">
        <v>45763</v>
      </c>
      <c r="J7" s="2">
        <v>45765</v>
      </c>
      <c r="L7" s="2">
        <v>45766</v>
      </c>
      <c r="M7" t="s">
        <v>484</v>
      </c>
      <c r="N7" s="8">
        <f t="shared" si="2"/>
        <v>1</v>
      </c>
      <c r="O7" s="8">
        <f t="shared" si="3"/>
        <v>5</v>
      </c>
      <c r="P7" s="8">
        <f t="shared" si="4"/>
        <v>2</v>
      </c>
      <c r="Q7">
        <f t="shared" si="0"/>
        <v>0</v>
      </c>
      <c r="R7" s="8">
        <f t="shared" si="1"/>
        <v>9</v>
      </c>
    </row>
    <row r="8" spans="1:18" x14ac:dyDescent="0.5">
      <c r="A8" t="s">
        <v>19</v>
      </c>
      <c r="B8" t="s">
        <v>169</v>
      </c>
      <c r="C8" t="s">
        <v>319</v>
      </c>
      <c r="D8" t="s">
        <v>465</v>
      </c>
      <c r="E8" t="s">
        <v>477</v>
      </c>
      <c r="F8" t="s">
        <v>482</v>
      </c>
      <c r="G8" s="2">
        <v>45762</v>
      </c>
      <c r="H8" s="2">
        <v>45763</v>
      </c>
      <c r="I8" s="2">
        <v>45765</v>
      </c>
      <c r="J8" s="2">
        <v>45767</v>
      </c>
      <c r="L8" s="2">
        <v>45766</v>
      </c>
      <c r="M8" t="s">
        <v>484</v>
      </c>
      <c r="N8" s="8">
        <f t="shared" si="2"/>
        <v>1</v>
      </c>
      <c r="O8" s="8">
        <f t="shared" si="3"/>
        <v>2</v>
      </c>
      <c r="P8" s="8">
        <f t="shared" si="4"/>
        <v>2</v>
      </c>
      <c r="Q8">
        <f t="shared" si="0"/>
        <v>0</v>
      </c>
      <c r="R8" s="8">
        <f t="shared" si="1"/>
        <v>4</v>
      </c>
    </row>
    <row r="9" spans="1:18" x14ac:dyDescent="0.5">
      <c r="A9" t="s">
        <v>20</v>
      </c>
      <c r="B9" t="s">
        <v>170</v>
      </c>
      <c r="C9" t="s">
        <v>320</v>
      </c>
      <c r="D9" t="s">
        <v>468</v>
      </c>
      <c r="E9" t="s">
        <v>474</v>
      </c>
      <c r="F9" t="s">
        <v>479</v>
      </c>
      <c r="G9" s="2">
        <v>45756</v>
      </c>
      <c r="H9" s="2">
        <v>45760</v>
      </c>
      <c r="I9" s="2">
        <v>45763</v>
      </c>
      <c r="J9" s="2">
        <v>45764</v>
      </c>
      <c r="K9" s="2">
        <v>45765</v>
      </c>
      <c r="M9" t="s">
        <v>485</v>
      </c>
      <c r="N9" s="8">
        <f t="shared" si="2"/>
        <v>4</v>
      </c>
      <c r="O9" s="8">
        <f t="shared" si="3"/>
        <v>3</v>
      </c>
      <c r="P9" s="8">
        <f t="shared" si="4"/>
        <v>1</v>
      </c>
      <c r="Q9">
        <f t="shared" si="0"/>
        <v>9</v>
      </c>
      <c r="R9" s="8">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8">
        <f t="shared" si="2"/>
        <v>2</v>
      </c>
      <c r="O10" s="8">
        <f t="shared" si="3"/>
        <v>5</v>
      </c>
      <c r="P10" s="8">
        <f t="shared" si="4"/>
        <v>3</v>
      </c>
      <c r="Q10">
        <f t="shared" si="0"/>
        <v>12</v>
      </c>
      <c r="R10" s="8">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8">
        <f t="shared" si="2"/>
        <v>2</v>
      </c>
      <c r="O11" s="8">
        <f t="shared" si="3"/>
        <v>3</v>
      </c>
      <c r="P11" s="8">
        <f t="shared" si="4"/>
        <v>1</v>
      </c>
      <c r="Q11">
        <f t="shared" si="0"/>
        <v>7</v>
      </c>
      <c r="R11" s="8">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8">
        <f t="shared" si="2"/>
        <v>1</v>
      </c>
      <c r="O12" s="8">
        <f t="shared" si="3"/>
        <v>2</v>
      </c>
      <c r="P12" s="8">
        <f t="shared" si="4"/>
        <v>3</v>
      </c>
      <c r="Q12">
        <f t="shared" si="0"/>
        <v>0</v>
      </c>
      <c r="R12" s="8">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8">
        <f t="shared" si="2"/>
        <v>4</v>
      </c>
      <c r="O13" s="8">
        <f t="shared" si="3"/>
        <v>2</v>
      </c>
      <c r="P13" s="8">
        <f t="shared" si="4"/>
        <v>2</v>
      </c>
      <c r="Q13">
        <f t="shared" si="0"/>
        <v>10</v>
      </c>
      <c r="R13" s="8">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8">
        <f t="shared" si="2"/>
        <v>4</v>
      </c>
      <c r="O14" s="8">
        <f t="shared" si="3"/>
        <v>3</v>
      </c>
      <c r="P14" s="8">
        <f t="shared" si="4"/>
        <v>1</v>
      </c>
      <c r="Q14">
        <f t="shared" si="0"/>
        <v>0</v>
      </c>
      <c r="R14" s="8">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8">
        <f t="shared" si="2"/>
        <v>1</v>
      </c>
      <c r="O15" s="8">
        <f t="shared" si="3"/>
        <v>1</v>
      </c>
      <c r="P15" s="8">
        <f t="shared" si="4"/>
        <v>1</v>
      </c>
      <c r="Q15">
        <f t="shared" si="0"/>
        <v>0</v>
      </c>
      <c r="R15" s="8">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8">
        <f t="shared" si="2"/>
        <v>4</v>
      </c>
      <c r="O16" s="8">
        <f t="shared" si="3"/>
        <v>5</v>
      </c>
      <c r="P16" s="8">
        <f t="shared" si="4"/>
        <v>2</v>
      </c>
      <c r="Q16">
        <f t="shared" si="0"/>
        <v>12</v>
      </c>
      <c r="R16" s="8">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8">
        <f t="shared" si="2"/>
        <v>1</v>
      </c>
      <c r="O17" s="8">
        <f t="shared" si="3"/>
        <v>3</v>
      </c>
      <c r="P17" s="8">
        <f t="shared" si="4"/>
        <v>2</v>
      </c>
      <c r="Q17">
        <f t="shared" si="0"/>
        <v>7</v>
      </c>
      <c r="R17" s="8">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8">
        <f t="shared" si="2"/>
        <v>1</v>
      </c>
      <c r="O18" s="8">
        <f t="shared" si="3"/>
        <v>3</v>
      </c>
      <c r="P18" s="8">
        <f t="shared" si="4"/>
        <v>3</v>
      </c>
      <c r="Q18">
        <f t="shared" si="0"/>
        <v>8</v>
      </c>
      <c r="R18" s="8">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8">
        <f t="shared" si="2"/>
        <v>5</v>
      </c>
      <c r="O19" s="8">
        <f t="shared" si="3"/>
        <v>5</v>
      </c>
      <c r="P19" s="8">
        <f t="shared" si="4"/>
        <v>1</v>
      </c>
      <c r="Q19">
        <f t="shared" si="0"/>
        <v>13</v>
      </c>
      <c r="R19" s="8">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8">
        <f t="shared" si="2"/>
        <v>3</v>
      </c>
      <c r="O20" s="8">
        <f t="shared" si="3"/>
        <v>2</v>
      </c>
      <c r="P20" s="8">
        <f t="shared" si="4"/>
        <v>1</v>
      </c>
      <c r="Q20">
        <f t="shared" si="0"/>
        <v>7</v>
      </c>
      <c r="R20" s="8">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8">
        <f t="shared" si="2"/>
        <v>5</v>
      </c>
      <c r="O21" s="8">
        <f t="shared" si="3"/>
        <v>2</v>
      </c>
      <c r="P21" s="8">
        <f t="shared" si="4"/>
        <v>1</v>
      </c>
      <c r="Q21">
        <f t="shared" si="0"/>
        <v>0</v>
      </c>
      <c r="R21" s="8">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8">
        <f t="shared" si="2"/>
        <v>5</v>
      </c>
      <c r="O22" s="8">
        <f t="shared" si="3"/>
        <v>4</v>
      </c>
      <c r="P22" s="8">
        <f t="shared" si="4"/>
        <v>1</v>
      </c>
      <c r="Q22">
        <f t="shared" si="0"/>
        <v>0</v>
      </c>
      <c r="R22" s="8">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8">
        <f t="shared" si="2"/>
        <v>3</v>
      </c>
      <c r="O23" s="8">
        <f t="shared" si="3"/>
        <v>4</v>
      </c>
      <c r="P23" s="8">
        <f t="shared" si="4"/>
        <v>3</v>
      </c>
      <c r="Q23">
        <f t="shared" si="0"/>
        <v>11</v>
      </c>
      <c r="R23" s="8">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8">
        <f t="shared" si="2"/>
        <v>1</v>
      </c>
      <c r="O24" s="8">
        <f t="shared" si="3"/>
        <v>5</v>
      </c>
      <c r="P24" s="8">
        <f t="shared" si="4"/>
        <v>3</v>
      </c>
      <c r="Q24">
        <f t="shared" si="0"/>
        <v>10</v>
      </c>
      <c r="R24" s="8">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8">
        <f t="shared" si="2"/>
        <v>2</v>
      </c>
      <c r="O25" s="8">
        <f t="shared" si="3"/>
        <v>1</v>
      </c>
      <c r="P25" s="8">
        <f t="shared" si="4"/>
        <v>1</v>
      </c>
      <c r="Q25">
        <f t="shared" si="0"/>
        <v>0</v>
      </c>
      <c r="R25" s="8">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8">
        <f t="shared" si="2"/>
        <v>4</v>
      </c>
      <c r="O26" s="8">
        <f t="shared" si="3"/>
        <v>2</v>
      </c>
      <c r="P26" s="8">
        <f t="shared" si="4"/>
        <v>3</v>
      </c>
      <c r="Q26">
        <f t="shared" si="0"/>
        <v>11</v>
      </c>
      <c r="R26" s="8">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8">
        <f t="shared" si="2"/>
        <v>2</v>
      </c>
      <c r="O27" s="8">
        <f t="shared" si="3"/>
        <v>1</v>
      </c>
      <c r="P27" s="8">
        <f t="shared" si="4"/>
        <v>1</v>
      </c>
      <c r="Q27">
        <f t="shared" si="0"/>
        <v>0</v>
      </c>
      <c r="R27" s="8">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8">
        <f t="shared" si="2"/>
        <v>1</v>
      </c>
      <c r="O28" s="8">
        <f t="shared" si="3"/>
        <v>1</v>
      </c>
      <c r="P28" s="8">
        <f t="shared" si="4"/>
        <v>1</v>
      </c>
      <c r="Q28">
        <f t="shared" si="0"/>
        <v>5</v>
      </c>
      <c r="R28" s="8">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8">
        <f t="shared" si="2"/>
        <v>2</v>
      </c>
      <c r="O29" s="8">
        <f t="shared" si="3"/>
        <v>5</v>
      </c>
      <c r="P29" s="8">
        <f t="shared" si="4"/>
        <v>2</v>
      </c>
      <c r="Q29">
        <f t="shared" si="0"/>
        <v>10</v>
      </c>
      <c r="R29" s="8">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8">
        <f t="shared" si="2"/>
        <v>1</v>
      </c>
      <c r="O30" s="8">
        <f t="shared" si="3"/>
        <v>4</v>
      </c>
      <c r="P30" s="8">
        <f t="shared" si="4"/>
        <v>3</v>
      </c>
      <c r="Q30">
        <f t="shared" si="0"/>
        <v>9</v>
      </c>
      <c r="R30" s="8">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8">
        <f t="shared" si="2"/>
        <v>4</v>
      </c>
      <c r="O31" s="8">
        <f t="shared" si="3"/>
        <v>4</v>
      </c>
      <c r="P31" s="8">
        <f t="shared" si="4"/>
        <v>2</v>
      </c>
      <c r="Q31">
        <f t="shared" si="0"/>
        <v>12</v>
      </c>
      <c r="R31" s="8">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8">
        <f t="shared" si="2"/>
        <v>1</v>
      </c>
      <c r="O32" s="8">
        <f t="shared" si="3"/>
        <v>4</v>
      </c>
      <c r="P32" s="8">
        <f t="shared" si="4"/>
        <v>2</v>
      </c>
      <c r="Q32">
        <f t="shared" si="0"/>
        <v>0</v>
      </c>
      <c r="R32" s="8">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8">
        <f t="shared" si="2"/>
        <v>4</v>
      </c>
      <c r="O33" s="8">
        <f t="shared" si="3"/>
        <v>2</v>
      </c>
      <c r="P33" s="8">
        <f t="shared" si="4"/>
        <v>1</v>
      </c>
      <c r="Q33">
        <f t="shared" si="0"/>
        <v>8</v>
      </c>
      <c r="R33" s="8">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8">
        <f t="shared" si="2"/>
        <v>1</v>
      </c>
      <c r="O34" s="8">
        <f t="shared" si="3"/>
        <v>1</v>
      </c>
      <c r="P34" s="8">
        <f t="shared" si="4"/>
        <v>3</v>
      </c>
      <c r="Q34">
        <f t="shared" ref="Q34:Q65" si="5">IF(M34= "Hired", VALUE(K34-G34), 0)</f>
        <v>6</v>
      </c>
      <c r="R34" s="8">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8">
        <f t="shared" si="2"/>
        <v>1</v>
      </c>
      <c r="O35" s="8">
        <f t="shared" si="3"/>
        <v>5</v>
      </c>
      <c r="P35" s="8">
        <f t="shared" si="4"/>
        <v>1</v>
      </c>
      <c r="Q35">
        <f t="shared" si="5"/>
        <v>0</v>
      </c>
      <c r="R35" s="8">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8">
        <f t="shared" si="2"/>
        <v>2</v>
      </c>
      <c r="O36" s="8">
        <f t="shared" si="3"/>
        <v>5</v>
      </c>
      <c r="P36" s="8">
        <f t="shared" si="4"/>
        <v>3</v>
      </c>
      <c r="Q36">
        <f t="shared" si="5"/>
        <v>11</v>
      </c>
      <c r="R36" s="8">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8">
        <f t="shared" si="2"/>
        <v>2</v>
      </c>
      <c r="O37" s="8">
        <f t="shared" si="3"/>
        <v>3</v>
      </c>
      <c r="P37" s="8">
        <f t="shared" si="4"/>
        <v>1</v>
      </c>
      <c r="Q37">
        <f t="shared" si="5"/>
        <v>7</v>
      </c>
      <c r="R37" s="8">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8">
        <f t="shared" si="2"/>
        <v>1</v>
      </c>
      <c r="O38" s="8">
        <f t="shared" si="3"/>
        <v>1</v>
      </c>
      <c r="P38" s="8">
        <f t="shared" si="4"/>
        <v>2</v>
      </c>
      <c r="Q38">
        <f t="shared" si="5"/>
        <v>0</v>
      </c>
      <c r="R38" s="8">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8">
        <f t="shared" si="2"/>
        <v>2</v>
      </c>
      <c r="O39" s="8">
        <f t="shared" si="3"/>
        <v>5</v>
      </c>
      <c r="P39" s="8">
        <f t="shared" si="4"/>
        <v>2</v>
      </c>
      <c r="Q39">
        <f t="shared" si="5"/>
        <v>11</v>
      </c>
      <c r="R39" s="8">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8">
        <f t="shared" si="2"/>
        <v>3</v>
      </c>
      <c r="O40" s="8">
        <f t="shared" si="3"/>
        <v>2</v>
      </c>
      <c r="P40" s="8">
        <f t="shared" si="4"/>
        <v>2</v>
      </c>
      <c r="Q40">
        <f t="shared" si="5"/>
        <v>0</v>
      </c>
      <c r="R40" s="8">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8">
        <f t="shared" si="2"/>
        <v>3</v>
      </c>
      <c r="O41" s="8">
        <f t="shared" si="3"/>
        <v>1</v>
      </c>
      <c r="P41" s="8">
        <f t="shared" si="4"/>
        <v>1</v>
      </c>
      <c r="Q41">
        <f t="shared" si="5"/>
        <v>6</v>
      </c>
      <c r="R41" s="8">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8">
        <f t="shared" si="2"/>
        <v>3</v>
      </c>
      <c r="O42" s="8">
        <f t="shared" si="3"/>
        <v>5</v>
      </c>
      <c r="P42" s="8">
        <f t="shared" si="4"/>
        <v>1</v>
      </c>
      <c r="Q42">
        <f t="shared" si="5"/>
        <v>0</v>
      </c>
      <c r="R42" s="8">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8">
        <f t="shared" si="2"/>
        <v>1</v>
      </c>
      <c r="O43" s="8">
        <f t="shared" si="3"/>
        <v>1</v>
      </c>
      <c r="P43" s="8">
        <f t="shared" si="4"/>
        <v>3</v>
      </c>
      <c r="Q43">
        <f t="shared" si="5"/>
        <v>7</v>
      </c>
      <c r="R43" s="8">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8">
        <f t="shared" si="2"/>
        <v>2</v>
      </c>
      <c r="O44" s="8">
        <f t="shared" si="3"/>
        <v>3</v>
      </c>
      <c r="P44" s="8">
        <f t="shared" si="4"/>
        <v>1</v>
      </c>
      <c r="Q44">
        <f t="shared" si="5"/>
        <v>0</v>
      </c>
      <c r="R44" s="8">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8">
        <f t="shared" si="2"/>
        <v>1</v>
      </c>
      <c r="O45" s="8">
        <f t="shared" si="3"/>
        <v>2</v>
      </c>
      <c r="P45" s="8">
        <f t="shared" si="4"/>
        <v>3</v>
      </c>
      <c r="Q45">
        <f t="shared" si="5"/>
        <v>8</v>
      </c>
      <c r="R45" s="8">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8">
        <f t="shared" si="2"/>
        <v>2</v>
      </c>
      <c r="O46" s="8">
        <f t="shared" si="3"/>
        <v>1</v>
      </c>
      <c r="P46" s="8">
        <f t="shared" si="4"/>
        <v>2</v>
      </c>
      <c r="Q46">
        <f t="shared" si="5"/>
        <v>6</v>
      </c>
      <c r="R46" s="8">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8">
        <f t="shared" si="2"/>
        <v>1</v>
      </c>
      <c r="O47" s="8">
        <f t="shared" si="3"/>
        <v>3</v>
      </c>
      <c r="P47" s="8">
        <f t="shared" si="4"/>
        <v>3</v>
      </c>
      <c r="Q47">
        <f t="shared" si="5"/>
        <v>0</v>
      </c>
      <c r="R47" s="8">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8">
        <f t="shared" si="2"/>
        <v>2</v>
      </c>
      <c r="O48" s="8">
        <f t="shared" si="3"/>
        <v>2</v>
      </c>
      <c r="P48" s="8">
        <f t="shared" si="4"/>
        <v>2</v>
      </c>
      <c r="Q48">
        <f t="shared" si="5"/>
        <v>8</v>
      </c>
      <c r="R48" s="8">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8">
        <f t="shared" si="2"/>
        <v>2</v>
      </c>
      <c r="O49" s="8">
        <f t="shared" si="3"/>
        <v>1</v>
      </c>
      <c r="P49" s="8">
        <f t="shared" si="4"/>
        <v>2</v>
      </c>
      <c r="Q49">
        <f t="shared" si="5"/>
        <v>0</v>
      </c>
      <c r="R49" s="8">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8">
        <f t="shared" si="2"/>
        <v>3</v>
      </c>
      <c r="O50" s="8">
        <f t="shared" si="3"/>
        <v>3</v>
      </c>
      <c r="P50" s="8">
        <f t="shared" si="4"/>
        <v>1</v>
      </c>
      <c r="Q50">
        <f t="shared" si="5"/>
        <v>8</v>
      </c>
      <c r="R50" s="8">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8">
        <f t="shared" si="2"/>
        <v>1</v>
      </c>
      <c r="O51" s="8">
        <f t="shared" si="3"/>
        <v>3</v>
      </c>
      <c r="P51" s="8">
        <f t="shared" si="4"/>
        <v>2</v>
      </c>
      <c r="Q51">
        <f t="shared" si="5"/>
        <v>0</v>
      </c>
      <c r="R51" s="8">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8">
        <f t="shared" si="2"/>
        <v>1</v>
      </c>
      <c r="O52" s="8">
        <f t="shared" si="3"/>
        <v>3</v>
      </c>
      <c r="P52" s="8">
        <f t="shared" si="4"/>
        <v>1</v>
      </c>
      <c r="Q52">
        <f t="shared" si="5"/>
        <v>7</v>
      </c>
      <c r="R52" s="8">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8">
        <f t="shared" si="2"/>
        <v>4</v>
      </c>
      <c r="O53" s="8">
        <f t="shared" si="3"/>
        <v>3</v>
      </c>
      <c r="P53" s="8">
        <f t="shared" si="4"/>
        <v>3</v>
      </c>
      <c r="Q53">
        <f t="shared" si="5"/>
        <v>0</v>
      </c>
      <c r="R53" s="8">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8">
        <f t="shared" si="2"/>
        <v>5</v>
      </c>
      <c r="O54" s="8">
        <f t="shared" si="3"/>
        <v>2</v>
      </c>
      <c r="P54" s="8">
        <f t="shared" si="4"/>
        <v>2</v>
      </c>
      <c r="Q54">
        <f t="shared" si="5"/>
        <v>11</v>
      </c>
      <c r="R54" s="8">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8">
        <f t="shared" si="2"/>
        <v>4</v>
      </c>
      <c r="O55" s="8">
        <f t="shared" si="3"/>
        <v>1</v>
      </c>
      <c r="P55" s="8">
        <f t="shared" si="4"/>
        <v>3</v>
      </c>
      <c r="Q55">
        <f t="shared" si="5"/>
        <v>0</v>
      </c>
      <c r="R55" s="8">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8">
        <f t="shared" si="2"/>
        <v>5</v>
      </c>
      <c r="O56" s="8">
        <f t="shared" si="3"/>
        <v>3</v>
      </c>
      <c r="P56" s="8">
        <f t="shared" si="4"/>
        <v>3</v>
      </c>
      <c r="Q56">
        <f t="shared" si="5"/>
        <v>13</v>
      </c>
      <c r="R56" s="8">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8">
        <f t="shared" si="2"/>
        <v>4</v>
      </c>
      <c r="O57" s="8">
        <f t="shared" si="3"/>
        <v>4</v>
      </c>
      <c r="P57" s="8">
        <f t="shared" si="4"/>
        <v>3</v>
      </c>
      <c r="Q57">
        <f t="shared" si="5"/>
        <v>0</v>
      </c>
      <c r="R57" s="8">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8">
        <f t="shared" si="2"/>
        <v>5</v>
      </c>
      <c r="O58" s="8">
        <f t="shared" si="3"/>
        <v>1</v>
      </c>
      <c r="P58" s="8">
        <f t="shared" si="4"/>
        <v>2</v>
      </c>
      <c r="Q58">
        <f t="shared" si="5"/>
        <v>10</v>
      </c>
      <c r="R58" s="8">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8">
        <f t="shared" si="2"/>
        <v>4</v>
      </c>
      <c r="O59" s="8">
        <f t="shared" si="3"/>
        <v>4</v>
      </c>
      <c r="P59" s="8">
        <f t="shared" si="4"/>
        <v>3</v>
      </c>
      <c r="Q59">
        <f t="shared" si="5"/>
        <v>13</v>
      </c>
      <c r="R59" s="8">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8">
        <f t="shared" si="2"/>
        <v>5</v>
      </c>
      <c r="O60" s="8">
        <f t="shared" si="3"/>
        <v>5</v>
      </c>
      <c r="P60" s="8">
        <f t="shared" si="4"/>
        <v>2</v>
      </c>
      <c r="Q60">
        <f t="shared" si="5"/>
        <v>13</v>
      </c>
      <c r="R60" s="8">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8">
        <f t="shared" si="2"/>
        <v>2</v>
      </c>
      <c r="O61" s="8">
        <f t="shared" si="3"/>
        <v>1</v>
      </c>
      <c r="P61" s="8">
        <f t="shared" si="4"/>
        <v>1</v>
      </c>
      <c r="Q61">
        <f t="shared" si="5"/>
        <v>6</v>
      </c>
      <c r="R61" s="8">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8">
        <f t="shared" si="2"/>
        <v>4</v>
      </c>
      <c r="O62" s="8">
        <f t="shared" si="3"/>
        <v>5</v>
      </c>
      <c r="P62" s="8">
        <f t="shared" si="4"/>
        <v>1</v>
      </c>
      <c r="Q62">
        <f t="shared" si="5"/>
        <v>0</v>
      </c>
      <c r="R62" s="8">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8">
        <f t="shared" si="2"/>
        <v>2</v>
      </c>
      <c r="O63" s="8">
        <f t="shared" si="3"/>
        <v>1</v>
      </c>
      <c r="P63" s="8">
        <f t="shared" si="4"/>
        <v>1</v>
      </c>
      <c r="Q63">
        <f t="shared" si="5"/>
        <v>0</v>
      </c>
      <c r="R63" s="8">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8">
        <f t="shared" si="2"/>
        <v>5</v>
      </c>
      <c r="O64" s="8">
        <f t="shared" si="3"/>
        <v>2</v>
      </c>
      <c r="P64" s="8">
        <f t="shared" si="4"/>
        <v>1</v>
      </c>
      <c r="Q64">
        <f t="shared" si="5"/>
        <v>10</v>
      </c>
      <c r="R64" s="8">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8">
        <f t="shared" si="2"/>
        <v>5</v>
      </c>
      <c r="O65" s="8">
        <f t="shared" si="3"/>
        <v>5</v>
      </c>
      <c r="P65" s="8">
        <f t="shared" si="4"/>
        <v>2</v>
      </c>
      <c r="Q65">
        <f t="shared" si="5"/>
        <v>0</v>
      </c>
      <c r="R65" s="8">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8">
        <f t="shared" si="2"/>
        <v>4</v>
      </c>
      <c r="O66" s="8">
        <f t="shared" si="3"/>
        <v>3</v>
      </c>
      <c r="P66" s="8">
        <f t="shared" si="4"/>
        <v>1</v>
      </c>
      <c r="Q66">
        <f t="shared" ref="Q66:Q97" si="7">IF(M66= "Hired", VALUE(K66-G66), 0)</f>
        <v>0</v>
      </c>
      <c r="R66" s="8">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8">
        <f t="shared" ref="N67:N130" si="9">IF(G67="","", VALUE(H67-G67))</f>
        <v>3</v>
      </c>
      <c r="O67" s="8">
        <f t="shared" ref="O67:O130" si="10">IF(H67="","", VALUE(I67-H67))</f>
        <v>4</v>
      </c>
      <c r="P67" s="8">
        <f t="shared" ref="P67:P130" si="11">IF( J67= "", "", VALUE( J67-I67 ))</f>
        <v>1</v>
      </c>
      <c r="Q67">
        <f t="shared" si="7"/>
        <v>0</v>
      </c>
      <c r="R67" s="8">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8">
        <f t="shared" si="9"/>
        <v>5</v>
      </c>
      <c r="O68" s="8">
        <f t="shared" si="10"/>
        <v>1</v>
      </c>
      <c r="P68" s="8">
        <f t="shared" si="11"/>
        <v>1</v>
      </c>
      <c r="Q68">
        <f t="shared" si="7"/>
        <v>9</v>
      </c>
      <c r="R68" s="8">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8">
        <f t="shared" si="9"/>
        <v>4</v>
      </c>
      <c r="O69" s="8">
        <f t="shared" si="10"/>
        <v>4</v>
      </c>
      <c r="P69" s="8">
        <f t="shared" si="11"/>
        <v>2</v>
      </c>
      <c r="Q69">
        <f t="shared" si="7"/>
        <v>12</v>
      </c>
      <c r="R69" s="8">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8">
        <f t="shared" si="9"/>
        <v>4</v>
      </c>
      <c r="O70" s="8">
        <f t="shared" si="10"/>
        <v>5</v>
      </c>
      <c r="P70" s="8">
        <f t="shared" si="11"/>
        <v>3</v>
      </c>
      <c r="Q70">
        <f t="shared" si="7"/>
        <v>14</v>
      </c>
      <c r="R70" s="8">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8">
        <f t="shared" si="9"/>
        <v>3</v>
      </c>
      <c r="O71" s="8">
        <f t="shared" si="10"/>
        <v>4</v>
      </c>
      <c r="P71" s="8">
        <f t="shared" si="11"/>
        <v>2</v>
      </c>
      <c r="Q71">
        <f t="shared" si="7"/>
        <v>10</v>
      </c>
      <c r="R71" s="8">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8">
        <f t="shared" si="9"/>
        <v>4</v>
      </c>
      <c r="O72" s="8">
        <f t="shared" si="10"/>
        <v>4</v>
      </c>
      <c r="P72" s="8">
        <f t="shared" si="11"/>
        <v>1</v>
      </c>
      <c r="Q72">
        <f t="shared" si="7"/>
        <v>11</v>
      </c>
      <c r="R72" s="8">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8">
        <f t="shared" si="9"/>
        <v>5</v>
      </c>
      <c r="O73" s="8">
        <f t="shared" si="10"/>
        <v>5</v>
      </c>
      <c r="P73" s="8">
        <f t="shared" si="11"/>
        <v>1</v>
      </c>
      <c r="Q73">
        <f t="shared" si="7"/>
        <v>0</v>
      </c>
      <c r="R73" s="8">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8">
        <f t="shared" si="9"/>
        <v>4</v>
      </c>
      <c r="O74" s="8">
        <f t="shared" si="10"/>
        <v>2</v>
      </c>
      <c r="P74" s="8">
        <f t="shared" si="11"/>
        <v>2</v>
      </c>
      <c r="Q74">
        <f t="shared" si="7"/>
        <v>10</v>
      </c>
      <c r="R74" s="8">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8">
        <f t="shared" si="9"/>
        <v>4</v>
      </c>
      <c r="O75" s="8">
        <f t="shared" si="10"/>
        <v>3</v>
      </c>
      <c r="P75" s="8">
        <f t="shared" si="11"/>
        <v>2</v>
      </c>
      <c r="Q75">
        <f t="shared" si="7"/>
        <v>0</v>
      </c>
      <c r="R75" s="8">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8">
        <f t="shared" si="9"/>
        <v>1</v>
      </c>
      <c r="O76" s="8">
        <f t="shared" si="10"/>
        <v>4</v>
      </c>
      <c r="P76" s="8">
        <f t="shared" si="11"/>
        <v>1</v>
      </c>
      <c r="Q76">
        <f t="shared" si="7"/>
        <v>0</v>
      </c>
      <c r="R76" s="8">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8">
        <f t="shared" si="9"/>
        <v>1</v>
      </c>
      <c r="O77" s="8">
        <f t="shared" si="10"/>
        <v>1</v>
      </c>
      <c r="P77" s="8">
        <f t="shared" si="11"/>
        <v>1</v>
      </c>
      <c r="Q77">
        <f t="shared" si="7"/>
        <v>4</v>
      </c>
      <c r="R77" s="8">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8">
        <f t="shared" si="9"/>
        <v>2</v>
      </c>
      <c r="O78" s="8">
        <f t="shared" si="10"/>
        <v>4</v>
      </c>
      <c r="P78" s="8">
        <f t="shared" si="11"/>
        <v>3</v>
      </c>
      <c r="Q78">
        <f t="shared" si="7"/>
        <v>10</v>
      </c>
      <c r="R78" s="8">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8">
        <f t="shared" si="9"/>
        <v>2</v>
      </c>
      <c r="O79" s="8">
        <f t="shared" si="10"/>
        <v>5</v>
      </c>
      <c r="P79" s="8">
        <f t="shared" si="11"/>
        <v>3</v>
      </c>
      <c r="Q79">
        <f t="shared" si="7"/>
        <v>0</v>
      </c>
      <c r="R79" s="8">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8">
        <f t="shared" si="9"/>
        <v>1</v>
      </c>
      <c r="O80" s="8">
        <f t="shared" si="10"/>
        <v>5</v>
      </c>
      <c r="P80" s="8">
        <f t="shared" si="11"/>
        <v>1</v>
      </c>
      <c r="Q80">
        <f t="shared" si="7"/>
        <v>0</v>
      </c>
      <c r="R80" s="8">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8">
        <f t="shared" si="9"/>
        <v>1</v>
      </c>
      <c r="O81" s="8">
        <f t="shared" si="10"/>
        <v>5</v>
      </c>
      <c r="P81" s="8">
        <f t="shared" si="11"/>
        <v>3</v>
      </c>
      <c r="Q81">
        <f t="shared" si="7"/>
        <v>0</v>
      </c>
      <c r="R81" s="8">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8">
        <f t="shared" si="9"/>
        <v>1</v>
      </c>
      <c r="O82" s="8">
        <f t="shared" si="10"/>
        <v>5</v>
      </c>
      <c r="P82" s="8">
        <f t="shared" si="11"/>
        <v>1</v>
      </c>
      <c r="Q82">
        <f t="shared" si="7"/>
        <v>9</v>
      </c>
      <c r="R82" s="8">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8">
        <f t="shared" si="9"/>
        <v>3</v>
      </c>
      <c r="O83" s="8">
        <f t="shared" si="10"/>
        <v>1</v>
      </c>
      <c r="P83" s="8">
        <f t="shared" si="11"/>
        <v>2</v>
      </c>
      <c r="Q83">
        <f t="shared" si="7"/>
        <v>0</v>
      </c>
      <c r="R83" s="8">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8">
        <f t="shared" si="9"/>
        <v>2</v>
      </c>
      <c r="O84" s="8">
        <f t="shared" si="10"/>
        <v>4</v>
      </c>
      <c r="P84" s="8">
        <f t="shared" si="11"/>
        <v>1</v>
      </c>
      <c r="Q84">
        <f t="shared" si="7"/>
        <v>0</v>
      </c>
      <c r="R84" s="8">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8">
        <f t="shared" si="9"/>
        <v>4</v>
      </c>
      <c r="O85" s="8">
        <f t="shared" si="10"/>
        <v>5</v>
      </c>
      <c r="P85" s="8">
        <f t="shared" si="11"/>
        <v>2</v>
      </c>
      <c r="Q85">
        <f t="shared" si="7"/>
        <v>12</v>
      </c>
      <c r="R85" s="8">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8">
        <f t="shared" si="9"/>
        <v>2</v>
      </c>
      <c r="O86" s="8">
        <f t="shared" si="10"/>
        <v>4</v>
      </c>
      <c r="P86" s="8">
        <f t="shared" si="11"/>
        <v>3</v>
      </c>
      <c r="Q86">
        <f t="shared" si="7"/>
        <v>0</v>
      </c>
      <c r="R86" s="8">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8">
        <f t="shared" si="9"/>
        <v>3</v>
      </c>
      <c r="O87" s="8">
        <f t="shared" si="10"/>
        <v>2</v>
      </c>
      <c r="P87" s="8">
        <f t="shared" si="11"/>
        <v>2</v>
      </c>
      <c r="Q87">
        <f t="shared" si="7"/>
        <v>9</v>
      </c>
      <c r="R87" s="8">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8">
        <f t="shared" si="9"/>
        <v>3</v>
      </c>
      <c r="O88" s="8">
        <f t="shared" si="10"/>
        <v>5</v>
      </c>
      <c r="P88" s="8">
        <f t="shared" si="11"/>
        <v>1</v>
      </c>
      <c r="Q88">
        <f t="shared" si="7"/>
        <v>10</v>
      </c>
      <c r="R88" s="8">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8">
        <f t="shared" si="9"/>
        <v>4</v>
      </c>
      <c r="O89" s="8">
        <f t="shared" si="10"/>
        <v>5</v>
      </c>
      <c r="P89" s="8">
        <f t="shared" si="11"/>
        <v>1</v>
      </c>
      <c r="Q89">
        <f t="shared" si="7"/>
        <v>0</v>
      </c>
      <c r="R89" s="8">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8">
        <f t="shared" si="9"/>
        <v>1</v>
      </c>
      <c r="O90" s="8">
        <f t="shared" si="10"/>
        <v>3</v>
      </c>
      <c r="P90" s="8">
        <f t="shared" si="11"/>
        <v>1</v>
      </c>
      <c r="Q90">
        <f t="shared" si="7"/>
        <v>6</v>
      </c>
      <c r="R90" s="8">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8">
        <f t="shared" si="9"/>
        <v>5</v>
      </c>
      <c r="O91" s="8">
        <f t="shared" si="10"/>
        <v>5</v>
      </c>
      <c r="P91" s="8">
        <f t="shared" si="11"/>
        <v>2</v>
      </c>
      <c r="Q91">
        <f t="shared" si="7"/>
        <v>14</v>
      </c>
      <c r="R91" s="8">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8">
        <f t="shared" si="9"/>
        <v>3</v>
      </c>
      <c r="O92" s="8">
        <f t="shared" si="10"/>
        <v>3</v>
      </c>
      <c r="P92" s="8">
        <f t="shared" si="11"/>
        <v>1</v>
      </c>
      <c r="Q92">
        <f t="shared" si="7"/>
        <v>8</v>
      </c>
      <c r="R92" s="8">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8">
        <f t="shared" si="9"/>
        <v>2</v>
      </c>
      <c r="O93" s="8">
        <f t="shared" si="10"/>
        <v>2</v>
      </c>
      <c r="P93" s="8">
        <f t="shared" si="11"/>
        <v>1</v>
      </c>
      <c r="Q93">
        <f t="shared" si="7"/>
        <v>0</v>
      </c>
      <c r="R93" s="8">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8">
        <f t="shared" si="9"/>
        <v>2</v>
      </c>
      <c r="O94" s="8">
        <f t="shared" si="10"/>
        <v>3</v>
      </c>
      <c r="P94" s="8">
        <f t="shared" si="11"/>
        <v>1</v>
      </c>
      <c r="Q94">
        <f t="shared" si="7"/>
        <v>8</v>
      </c>
      <c r="R94" s="8">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8">
        <f t="shared" si="9"/>
        <v>1</v>
      </c>
      <c r="O95" s="8">
        <f t="shared" si="10"/>
        <v>1</v>
      </c>
      <c r="P95" s="8">
        <f t="shared" si="11"/>
        <v>3</v>
      </c>
      <c r="Q95">
        <f t="shared" si="7"/>
        <v>6</v>
      </c>
      <c r="R95" s="8">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8">
        <f t="shared" si="9"/>
        <v>5</v>
      </c>
      <c r="O96" s="8">
        <f t="shared" si="10"/>
        <v>3</v>
      </c>
      <c r="P96" s="8">
        <f t="shared" si="11"/>
        <v>2</v>
      </c>
      <c r="Q96">
        <f t="shared" si="7"/>
        <v>12</v>
      </c>
      <c r="R96" s="8">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8">
        <f t="shared" si="9"/>
        <v>4</v>
      </c>
      <c r="O97" s="8">
        <f t="shared" si="10"/>
        <v>1</v>
      </c>
      <c r="P97" s="8">
        <f t="shared" si="11"/>
        <v>1</v>
      </c>
      <c r="Q97">
        <f t="shared" si="7"/>
        <v>7</v>
      </c>
      <c r="R97" s="8">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8">
        <f t="shared" si="9"/>
        <v>2</v>
      </c>
      <c r="O98" s="8">
        <f t="shared" si="10"/>
        <v>5</v>
      </c>
      <c r="P98" s="8">
        <f t="shared" si="11"/>
        <v>2</v>
      </c>
      <c r="Q98">
        <f t="shared" ref="Q98:Q129" si="12">IF(M98= "Hired", VALUE(K98-G98), 0)</f>
        <v>10</v>
      </c>
      <c r="R98" s="8">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8">
        <f t="shared" si="9"/>
        <v>5</v>
      </c>
      <c r="O99" s="8">
        <f t="shared" si="10"/>
        <v>5</v>
      </c>
      <c r="P99" s="8">
        <f t="shared" si="11"/>
        <v>1</v>
      </c>
      <c r="Q99">
        <f t="shared" si="12"/>
        <v>0</v>
      </c>
      <c r="R99" s="8">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8">
        <f t="shared" si="9"/>
        <v>5</v>
      </c>
      <c r="O100" s="8">
        <f t="shared" si="10"/>
        <v>4</v>
      </c>
      <c r="P100" s="8">
        <f t="shared" si="11"/>
        <v>2</v>
      </c>
      <c r="Q100">
        <f t="shared" si="12"/>
        <v>12</v>
      </c>
      <c r="R100" s="8">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8">
        <f t="shared" si="9"/>
        <v>2</v>
      </c>
      <c r="O101" s="8">
        <f t="shared" si="10"/>
        <v>3</v>
      </c>
      <c r="P101" s="8">
        <f t="shared" si="11"/>
        <v>3</v>
      </c>
      <c r="Q101">
        <f t="shared" si="12"/>
        <v>9</v>
      </c>
      <c r="R101" s="8">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8">
        <f t="shared" si="9"/>
        <v>1</v>
      </c>
      <c r="O102" s="8">
        <f t="shared" si="10"/>
        <v>4</v>
      </c>
      <c r="P102" s="8">
        <f t="shared" si="11"/>
        <v>2</v>
      </c>
      <c r="Q102">
        <f t="shared" si="12"/>
        <v>0</v>
      </c>
      <c r="R102" s="8">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8">
        <f t="shared" si="9"/>
        <v>3</v>
      </c>
      <c r="O103" s="8">
        <f t="shared" si="10"/>
        <v>3</v>
      </c>
      <c r="P103" s="8">
        <f t="shared" si="11"/>
        <v>3</v>
      </c>
      <c r="Q103">
        <f t="shared" si="12"/>
        <v>0</v>
      </c>
      <c r="R103" s="8">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8">
        <f t="shared" si="9"/>
        <v>2</v>
      </c>
      <c r="O104" s="8">
        <f t="shared" si="10"/>
        <v>4</v>
      </c>
      <c r="P104" s="8">
        <f t="shared" si="11"/>
        <v>1</v>
      </c>
      <c r="Q104">
        <f t="shared" si="12"/>
        <v>8</v>
      </c>
      <c r="R104" s="8">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8">
        <f t="shared" si="9"/>
        <v>1</v>
      </c>
      <c r="O105" s="8">
        <f t="shared" si="10"/>
        <v>2</v>
      </c>
      <c r="P105" s="8">
        <f t="shared" si="11"/>
        <v>2</v>
      </c>
      <c r="Q105">
        <f t="shared" si="12"/>
        <v>7</v>
      </c>
      <c r="R105" s="8">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8">
        <f t="shared" si="9"/>
        <v>3</v>
      </c>
      <c r="O106" s="8">
        <f t="shared" si="10"/>
        <v>4</v>
      </c>
      <c r="P106" s="8">
        <f t="shared" si="11"/>
        <v>2</v>
      </c>
      <c r="Q106">
        <f t="shared" si="12"/>
        <v>11</v>
      </c>
      <c r="R106" s="8">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8">
        <f t="shared" si="9"/>
        <v>1</v>
      </c>
      <c r="O107" s="8">
        <f t="shared" si="10"/>
        <v>4</v>
      </c>
      <c r="P107" s="8">
        <f t="shared" si="11"/>
        <v>3</v>
      </c>
      <c r="Q107">
        <f t="shared" si="12"/>
        <v>10</v>
      </c>
      <c r="R107" s="8">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8">
        <f t="shared" si="9"/>
        <v>5</v>
      </c>
      <c r="O108" s="8">
        <f t="shared" si="10"/>
        <v>5</v>
      </c>
      <c r="P108" s="8">
        <f t="shared" si="11"/>
        <v>1</v>
      </c>
      <c r="Q108">
        <f t="shared" si="12"/>
        <v>0</v>
      </c>
      <c r="R108" s="8">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8">
        <f t="shared" si="9"/>
        <v>4</v>
      </c>
      <c r="O109" s="8">
        <f t="shared" si="10"/>
        <v>5</v>
      </c>
      <c r="P109" s="8">
        <f t="shared" si="11"/>
        <v>3</v>
      </c>
      <c r="Q109">
        <f t="shared" si="12"/>
        <v>14</v>
      </c>
      <c r="R109" s="8">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8">
        <f t="shared" si="9"/>
        <v>1</v>
      </c>
      <c r="O110" s="8">
        <f t="shared" si="10"/>
        <v>4</v>
      </c>
      <c r="P110" s="8">
        <f t="shared" si="11"/>
        <v>2</v>
      </c>
      <c r="Q110">
        <f t="shared" si="12"/>
        <v>9</v>
      </c>
      <c r="R110" s="8">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8">
        <f t="shared" si="9"/>
        <v>4</v>
      </c>
      <c r="O111" s="8">
        <f t="shared" si="10"/>
        <v>4</v>
      </c>
      <c r="P111" s="8">
        <f t="shared" si="11"/>
        <v>2</v>
      </c>
      <c r="Q111">
        <f t="shared" si="12"/>
        <v>0</v>
      </c>
      <c r="R111" s="8">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8">
        <f t="shared" si="9"/>
        <v>1</v>
      </c>
      <c r="O112" s="8">
        <f t="shared" si="10"/>
        <v>3</v>
      </c>
      <c r="P112" s="8">
        <f t="shared" si="11"/>
        <v>2</v>
      </c>
      <c r="Q112">
        <f t="shared" si="12"/>
        <v>8</v>
      </c>
      <c r="R112" s="8">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8">
        <f t="shared" si="9"/>
        <v>4</v>
      </c>
      <c r="O113" s="8">
        <f t="shared" si="10"/>
        <v>4</v>
      </c>
      <c r="P113" s="8">
        <f t="shared" si="11"/>
        <v>1</v>
      </c>
      <c r="Q113">
        <f t="shared" si="12"/>
        <v>11</v>
      </c>
      <c r="R113" s="8">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8">
        <f t="shared" si="9"/>
        <v>1</v>
      </c>
      <c r="O114" s="8">
        <f t="shared" si="10"/>
        <v>2</v>
      </c>
      <c r="P114" s="8">
        <f t="shared" si="11"/>
        <v>2</v>
      </c>
      <c r="Q114">
        <f t="shared" si="12"/>
        <v>7</v>
      </c>
      <c r="R114" s="8">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8">
        <f t="shared" si="9"/>
        <v>1</v>
      </c>
      <c r="O115" s="8">
        <f t="shared" si="10"/>
        <v>5</v>
      </c>
      <c r="P115" s="8">
        <f t="shared" si="11"/>
        <v>1</v>
      </c>
      <c r="Q115">
        <f t="shared" si="12"/>
        <v>0</v>
      </c>
      <c r="R115" s="8">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8">
        <f t="shared" si="9"/>
        <v>4</v>
      </c>
      <c r="O116" s="8">
        <f t="shared" si="10"/>
        <v>1</v>
      </c>
      <c r="P116" s="8">
        <f t="shared" si="11"/>
        <v>1</v>
      </c>
      <c r="Q116">
        <f t="shared" si="12"/>
        <v>0</v>
      </c>
      <c r="R116" s="8">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8">
        <f t="shared" si="9"/>
        <v>4</v>
      </c>
      <c r="O117" s="8">
        <f t="shared" si="10"/>
        <v>3</v>
      </c>
      <c r="P117" s="8">
        <f t="shared" si="11"/>
        <v>3</v>
      </c>
      <c r="Q117">
        <f t="shared" si="12"/>
        <v>0</v>
      </c>
      <c r="R117" s="8">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8">
        <f t="shared" si="9"/>
        <v>4</v>
      </c>
      <c r="O118" s="8">
        <f t="shared" si="10"/>
        <v>5</v>
      </c>
      <c r="P118" s="8">
        <f t="shared" si="11"/>
        <v>1</v>
      </c>
      <c r="Q118">
        <f t="shared" si="12"/>
        <v>11</v>
      </c>
      <c r="R118" s="8">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8">
        <f t="shared" si="9"/>
        <v>3</v>
      </c>
      <c r="O119" s="8">
        <f t="shared" si="10"/>
        <v>5</v>
      </c>
      <c r="P119" s="8">
        <f t="shared" si="11"/>
        <v>2</v>
      </c>
      <c r="Q119">
        <f t="shared" si="12"/>
        <v>0</v>
      </c>
      <c r="R119" s="8">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8">
        <f t="shared" si="9"/>
        <v>4</v>
      </c>
      <c r="O120" s="8">
        <f t="shared" si="10"/>
        <v>5</v>
      </c>
      <c r="P120" s="8">
        <f t="shared" si="11"/>
        <v>2</v>
      </c>
      <c r="Q120">
        <f t="shared" si="12"/>
        <v>13</v>
      </c>
      <c r="R120" s="8">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8">
        <f t="shared" si="9"/>
        <v>2</v>
      </c>
      <c r="O121" s="8">
        <f t="shared" si="10"/>
        <v>5</v>
      </c>
      <c r="P121" s="8">
        <f t="shared" si="11"/>
        <v>2</v>
      </c>
      <c r="Q121">
        <f t="shared" si="12"/>
        <v>11</v>
      </c>
      <c r="R121" s="8">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8">
        <f t="shared" si="9"/>
        <v>4</v>
      </c>
      <c r="O122" s="8">
        <f t="shared" si="10"/>
        <v>4</v>
      </c>
      <c r="P122" s="8">
        <f t="shared" si="11"/>
        <v>3</v>
      </c>
      <c r="Q122">
        <f t="shared" si="12"/>
        <v>0</v>
      </c>
      <c r="R122" s="8">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8">
        <f t="shared" si="9"/>
        <v>2</v>
      </c>
      <c r="O123" s="8">
        <f t="shared" si="10"/>
        <v>5</v>
      </c>
      <c r="P123" s="8">
        <f t="shared" si="11"/>
        <v>3</v>
      </c>
      <c r="Q123">
        <f t="shared" si="12"/>
        <v>11</v>
      </c>
      <c r="R123" s="8">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8">
        <f t="shared" si="9"/>
        <v>4</v>
      </c>
      <c r="O124" s="8">
        <f t="shared" si="10"/>
        <v>1</v>
      </c>
      <c r="P124" s="8">
        <f t="shared" si="11"/>
        <v>3</v>
      </c>
      <c r="Q124">
        <f t="shared" si="12"/>
        <v>9</v>
      </c>
      <c r="R124" s="8">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8">
        <f t="shared" si="9"/>
        <v>3</v>
      </c>
      <c r="O125" s="8">
        <f t="shared" si="10"/>
        <v>5</v>
      </c>
      <c r="P125" s="8">
        <f t="shared" si="11"/>
        <v>3</v>
      </c>
      <c r="Q125">
        <f t="shared" si="12"/>
        <v>12</v>
      </c>
      <c r="R125" s="8">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8">
        <f t="shared" si="9"/>
        <v>4</v>
      </c>
      <c r="O126" s="8">
        <f t="shared" si="10"/>
        <v>5</v>
      </c>
      <c r="P126" s="8">
        <f t="shared" si="11"/>
        <v>1</v>
      </c>
      <c r="Q126">
        <f t="shared" si="12"/>
        <v>0</v>
      </c>
      <c r="R126" s="8">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8">
        <f t="shared" si="9"/>
        <v>4</v>
      </c>
      <c r="O127" s="8">
        <f t="shared" si="10"/>
        <v>1</v>
      </c>
      <c r="P127" s="8">
        <f t="shared" si="11"/>
        <v>3</v>
      </c>
      <c r="Q127">
        <f t="shared" si="12"/>
        <v>0</v>
      </c>
      <c r="R127" s="8">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8">
        <f t="shared" si="9"/>
        <v>1</v>
      </c>
      <c r="O128" s="8">
        <f t="shared" si="10"/>
        <v>1</v>
      </c>
      <c r="P128" s="8">
        <f t="shared" si="11"/>
        <v>2</v>
      </c>
      <c r="Q128">
        <f t="shared" si="12"/>
        <v>0</v>
      </c>
      <c r="R128" s="8">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8">
        <f t="shared" si="9"/>
        <v>2</v>
      </c>
      <c r="O129" s="8">
        <f t="shared" si="10"/>
        <v>2</v>
      </c>
      <c r="P129" s="8">
        <f t="shared" si="11"/>
        <v>3</v>
      </c>
      <c r="Q129">
        <f t="shared" si="12"/>
        <v>8</v>
      </c>
      <c r="R129" s="8">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8">
        <f t="shared" si="9"/>
        <v>5</v>
      </c>
      <c r="O130" s="8">
        <f t="shared" si="10"/>
        <v>4</v>
      </c>
      <c r="P130" s="8">
        <f t="shared" si="11"/>
        <v>3</v>
      </c>
      <c r="Q130">
        <f t="shared" ref="Q130:Q151" si="14">IF(M130= "Hired", VALUE(K130-G130), 0)</f>
        <v>0</v>
      </c>
      <c r="R130" s="8">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8">
        <f t="shared" ref="N131:N151" si="16">IF(G131="","", VALUE(H131-G131))</f>
        <v>4</v>
      </c>
      <c r="O131" s="8">
        <f t="shared" ref="O131:O151" si="17">IF(H131="","", VALUE(I131-H131))</f>
        <v>3</v>
      </c>
      <c r="P131" s="8">
        <f t="shared" ref="P131:P151" si="18">IF( J131= "", "", VALUE( J131-I131 ))</f>
        <v>2</v>
      </c>
      <c r="Q131">
        <f t="shared" si="14"/>
        <v>10</v>
      </c>
      <c r="R131" s="8">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8">
        <f t="shared" si="16"/>
        <v>2</v>
      </c>
      <c r="O132" s="8">
        <f t="shared" si="17"/>
        <v>1</v>
      </c>
      <c r="P132" s="8">
        <f t="shared" si="18"/>
        <v>2</v>
      </c>
      <c r="Q132">
        <f t="shared" si="14"/>
        <v>0</v>
      </c>
      <c r="R132" s="8">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8">
        <f t="shared" si="16"/>
        <v>4</v>
      </c>
      <c r="O133" s="8">
        <f t="shared" si="17"/>
        <v>3</v>
      </c>
      <c r="P133" s="8">
        <f t="shared" si="18"/>
        <v>1</v>
      </c>
      <c r="Q133">
        <f t="shared" si="14"/>
        <v>0</v>
      </c>
      <c r="R133" s="8">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8">
        <f t="shared" si="16"/>
        <v>5</v>
      </c>
      <c r="O134" s="8">
        <f t="shared" si="17"/>
        <v>3</v>
      </c>
      <c r="P134" s="8">
        <f t="shared" si="18"/>
        <v>3</v>
      </c>
      <c r="Q134">
        <f t="shared" si="14"/>
        <v>13</v>
      </c>
      <c r="R134" s="8">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8">
        <f t="shared" si="16"/>
        <v>1</v>
      </c>
      <c r="O135" s="8">
        <f t="shared" si="17"/>
        <v>5</v>
      </c>
      <c r="P135" s="8">
        <f t="shared" si="18"/>
        <v>3</v>
      </c>
      <c r="Q135">
        <f t="shared" si="14"/>
        <v>0</v>
      </c>
      <c r="R135" s="8">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8">
        <f t="shared" si="16"/>
        <v>2</v>
      </c>
      <c r="O136" s="8">
        <f t="shared" si="17"/>
        <v>5</v>
      </c>
      <c r="P136" s="8">
        <f t="shared" si="18"/>
        <v>2</v>
      </c>
      <c r="Q136">
        <f t="shared" si="14"/>
        <v>10</v>
      </c>
      <c r="R136" s="8">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8">
        <f t="shared" si="16"/>
        <v>1</v>
      </c>
      <c r="O137" s="8">
        <f t="shared" si="17"/>
        <v>1</v>
      </c>
      <c r="P137" s="8">
        <f t="shared" si="18"/>
        <v>2</v>
      </c>
      <c r="Q137">
        <f t="shared" si="14"/>
        <v>0</v>
      </c>
      <c r="R137" s="8">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8">
        <f t="shared" si="16"/>
        <v>1</v>
      </c>
      <c r="O138" s="8">
        <f t="shared" si="17"/>
        <v>3</v>
      </c>
      <c r="P138" s="8">
        <f t="shared" si="18"/>
        <v>2</v>
      </c>
      <c r="Q138">
        <f t="shared" si="14"/>
        <v>0</v>
      </c>
      <c r="R138" s="8">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8">
        <f t="shared" si="16"/>
        <v>3</v>
      </c>
      <c r="O139" s="8">
        <f t="shared" si="17"/>
        <v>5</v>
      </c>
      <c r="P139" s="8">
        <f t="shared" si="18"/>
        <v>3</v>
      </c>
      <c r="Q139">
        <f t="shared" si="14"/>
        <v>0</v>
      </c>
      <c r="R139" s="8">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8">
        <f t="shared" si="16"/>
        <v>3</v>
      </c>
      <c r="O140" s="8">
        <f t="shared" si="17"/>
        <v>1</v>
      </c>
      <c r="P140" s="8">
        <f t="shared" si="18"/>
        <v>2</v>
      </c>
      <c r="Q140">
        <f t="shared" si="14"/>
        <v>0</v>
      </c>
      <c r="R140" s="8">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8">
        <f t="shared" si="16"/>
        <v>3</v>
      </c>
      <c r="O141" s="8">
        <f t="shared" si="17"/>
        <v>1</v>
      </c>
      <c r="P141" s="8">
        <f t="shared" si="18"/>
        <v>2</v>
      </c>
      <c r="Q141">
        <f t="shared" si="14"/>
        <v>7</v>
      </c>
      <c r="R141" s="8">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8">
        <f t="shared" si="16"/>
        <v>5</v>
      </c>
      <c r="O142" s="8">
        <f t="shared" si="17"/>
        <v>4</v>
      </c>
      <c r="P142" s="8">
        <f t="shared" si="18"/>
        <v>3</v>
      </c>
      <c r="Q142">
        <f t="shared" si="14"/>
        <v>0</v>
      </c>
      <c r="R142" s="8">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8">
        <f t="shared" si="16"/>
        <v>5</v>
      </c>
      <c r="O143" s="8">
        <f t="shared" si="17"/>
        <v>5</v>
      </c>
      <c r="P143" s="8">
        <f t="shared" si="18"/>
        <v>2</v>
      </c>
      <c r="Q143">
        <f t="shared" si="14"/>
        <v>0</v>
      </c>
      <c r="R143" s="8">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8">
        <f t="shared" si="16"/>
        <v>4</v>
      </c>
      <c r="O144" s="8">
        <f t="shared" si="17"/>
        <v>1</v>
      </c>
      <c r="P144" s="8">
        <f t="shared" si="18"/>
        <v>1</v>
      </c>
      <c r="Q144">
        <f t="shared" si="14"/>
        <v>7</v>
      </c>
      <c r="R144" s="8">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8">
        <f t="shared" si="16"/>
        <v>1</v>
      </c>
      <c r="O145" s="8">
        <f t="shared" si="17"/>
        <v>2</v>
      </c>
      <c r="P145" s="8">
        <f t="shared" si="18"/>
        <v>3</v>
      </c>
      <c r="Q145">
        <f t="shared" si="14"/>
        <v>8</v>
      </c>
      <c r="R145" s="8">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8">
        <f t="shared" si="16"/>
        <v>2</v>
      </c>
      <c r="O146" s="8">
        <f t="shared" si="17"/>
        <v>4</v>
      </c>
      <c r="P146" s="8">
        <f t="shared" si="18"/>
        <v>3</v>
      </c>
      <c r="Q146">
        <f t="shared" si="14"/>
        <v>11</v>
      </c>
      <c r="R146" s="8">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8">
        <f t="shared" si="16"/>
        <v>1</v>
      </c>
      <c r="O147" s="8">
        <f t="shared" si="17"/>
        <v>3</v>
      </c>
      <c r="P147" s="8">
        <f t="shared" si="18"/>
        <v>1</v>
      </c>
      <c r="Q147">
        <f t="shared" si="14"/>
        <v>6</v>
      </c>
      <c r="R147" s="8">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8">
        <f t="shared" si="16"/>
        <v>5</v>
      </c>
      <c r="O148" s="8">
        <f t="shared" si="17"/>
        <v>3</v>
      </c>
      <c r="P148" s="8">
        <f t="shared" si="18"/>
        <v>1</v>
      </c>
      <c r="Q148">
        <f t="shared" si="14"/>
        <v>10</v>
      </c>
      <c r="R148" s="8">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8">
        <f t="shared" si="16"/>
        <v>2</v>
      </c>
      <c r="O149" s="8">
        <f t="shared" si="17"/>
        <v>5</v>
      </c>
      <c r="P149" s="8">
        <f t="shared" si="18"/>
        <v>1</v>
      </c>
      <c r="Q149">
        <f t="shared" si="14"/>
        <v>10</v>
      </c>
      <c r="R149" s="8">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8">
        <f t="shared" si="16"/>
        <v>2</v>
      </c>
      <c r="O150" s="8">
        <f t="shared" si="17"/>
        <v>1</v>
      </c>
      <c r="P150" s="8">
        <f t="shared" si="18"/>
        <v>3</v>
      </c>
      <c r="Q150">
        <f t="shared" si="14"/>
        <v>7</v>
      </c>
      <c r="R150" s="8">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8">
        <f t="shared" si="16"/>
        <v>5</v>
      </c>
      <c r="O151" s="8">
        <f t="shared" si="17"/>
        <v>1</v>
      </c>
      <c r="P151" s="8">
        <f t="shared" si="18"/>
        <v>2</v>
      </c>
      <c r="Q151">
        <f t="shared" si="14"/>
        <v>0</v>
      </c>
      <c r="R151" s="8">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R a n g e ] ] > < / 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T a b l e O r d e r " > < C u s t o m C o n t e n t > < ! [ C D A T A [ R a n g 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9DF100D-D3E0-49CE-BEF8-A152FA6FDCD6}">
  <ds:schemaRefs/>
</ds:datastoreItem>
</file>

<file path=customXml/itemProps10.xml><?xml version="1.0" encoding="utf-8"?>
<ds:datastoreItem xmlns:ds="http://schemas.openxmlformats.org/officeDocument/2006/customXml" ds:itemID="{A1EF88C6-1B69-4EA3-B7AA-66A90DFB790B}">
  <ds:schemaRefs/>
</ds:datastoreItem>
</file>

<file path=customXml/itemProps11.xml><?xml version="1.0" encoding="utf-8"?>
<ds:datastoreItem xmlns:ds="http://schemas.openxmlformats.org/officeDocument/2006/customXml" ds:itemID="{1B1EB930-3D58-4C0D-B17C-C5BB6B9446FE}">
  <ds:schemaRefs/>
</ds:datastoreItem>
</file>

<file path=customXml/itemProps12.xml><?xml version="1.0" encoding="utf-8"?>
<ds:datastoreItem xmlns:ds="http://schemas.openxmlformats.org/officeDocument/2006/customXml" ds:itemID="{83281D3C-5C3B-4117-BC67-1C51246C6645}">
  <ds:schemaRefs/>
</ds:datastoreItem>
</file>

<file path=customXml/itemProps13.xml><?xml version="1.0" encoding="utf-8"?>
<ds:datastoreItem xmlns:ds="http://schemas.openxmlformats.org/officeDocument/2006/customXml" ds:itemID="{030D6A72-C36E-4F73-BD7E-6BF4417BD81A}">
  <ds:schemaRefs/>
</ds:datastoreItem>
</file>

<file path=customXml/itemProps14.xml><?xml version="1.0" encoding="utf-8"?>
<ds:datastoreItem xmlns:ds="http://schemas.openxmlformats.org/officeDocument/2006/customXml" ds:itemID="{90148233-8D22-4825-937B-7D82A75CA849}">
  <ds:schemaRefs/>
</ds:datastoreItem>
</file>

<file path=customXml/itemProps15.xml><?xml version="1.0" encoding="utf-8"?>
<ds:datastoreItem xmlns:ds="http://schemas.openxmlformats.org/officeDocument/2006/customXml" ds:itemID="{57977818-B29B-49A3-969B-36BA730C081F}">
  <ds:schemaRefs/>
</ds:datastoreItem>
</file>

<file path=customXml/itemProps16.xml><?xml version="1.0" encoding="utf-8"?>
<ds:datastoreItem xmlns:ds="http://schemas.openxmlformats.org/officeDocument/2006/customXml" ds:itemID="{8B7C8182-F413-4240-A630-874E23EDAE43}">
  <ds:schemaRefs/>
</ds:datastoreItem>
</file>

<file path=customXml/itemProps17.xml><?xml version="1.0" encoding="utf-8"?>
<ds:datastoreItem xmlns:ds="http://schemas.openxmlformats.org/officeDocument/2006/customXml" ds:itemID="{A6E9D983-6A3A-4F22-B4DB-F0648FE1B0A8}">
  <ds:schemaRefs/>
</ds:datastoreItem>
</file>

<file path=customXml/itemProps2.xml><?xml version="1.0" encoding="utf-8"?>
<ds:datastoreItem xmlns:ds="http://schemas.openxmlformats.org/officeDocument/2006/customXml" ds:itemID="{17E3BE23-992F-4534-84D0-63C33841D5AD}">
  <ds:schemaRefs/>
</ds:datastoreItem>
</file>

<file path=customXml/itemProps3.xml><?xml version="1.0" encoding="utf-8"?>
<ds:datastoreItem xmlns:ds="http://schemas.openxmlformats.org/officeDocument/2006/customXml" ds:itemID="{3B86723E-7A6F-4F4F-B9DA-5313C99C0A3F}">
  <ds:schemaRefs/>
</ds:datastoreItem>
</file>

<file path=customXml/itemProps4.xml><?xml version="1.0" encoding="utf-8"?>
<ds:datastoreItem xmlns:ds="http://schemas.openxmlformats.org/officeDocument/2006/customXml" ds:itemID="{20AAB835-BB3F-49F6-A3CB-FC74D5179C4B}">
  <ds:schemaRefs/>
</ds:datastoreItem>
</file>

<file path=customXml/itemProps5.xml><?xml version="1.0" encoding="utf-8"?>
<ds:datastoreItem xmlns:ds="http://schemas.openxmlformats.org/officeDocument/2006/customXml" ds:itemID="{0EE7F952-5AFA-4E98-9218-65AC0C7E247A}">
  <ds:schemaRefs/>
</ds:datastoreItem>
</file>

<file path=customXml/itemProps6.xml><?xml version="1.0" encoding="utf-8"?>
<ds:datastoreItem xmlns:ds="http://schemas.openxmlformats.org/officeDocument/2006/customXml" ds:itemID="{63F0C298-1CFA-472C-9606-DE70CBD70BA7}">
  <ds:schemaRefs/>
</ds:datastoreItem>
</file>

<file path=customXml/itemProps7.xml><?xml version="1.0" encoding="utf-8"?>
<ds:datastoreItem xmlns:ds="http://schemas.openxmlformats.org/officeDocument/2006/customXml" ds:itemID="{5745F4E3-1229-4E8D-9397-918FB5F6BD17}">
  <ds:schemaRefs/>
</ds:datastoreItem>
</file>

<file path=customXml/itemProps8.xml><?xml version="1.0" encoding="utf-8"?>
<ds:datastoreItem xmlns:ds="http://schemas.openxmlformats.org/officeDocument/2006/customXml" ds:itemID="{C64D99FA-7916-4F71-B0BB-B3CC812A0244}">
  <ds:schemaRefs/>
</ds:datastoreItem>
</file>

<file path=customXml/itemProps9.xml><?xml version="1.0" encoding="utf-8"?>
<ds:datastoreItem xmlns:ds="http://schemas.openxmlformats.org/officeDocument/2006/customXml" ds:itemID="{1909E2A3-CF53-4D9E-AC83-D3E6CA074C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2025-06-20T04:07:40Z</dcterms:modified>
</cp:coreProperties>
</file>