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hidePivotFieldList="1"/>
  <mc:AlternateContent xmlns:mc="http://schemas.openxmlformats.org/markup-compatibility/2006">
    <mc:Choice Requires="x15">
      <x15ac:absPath xmlns:x15ac="http://schemas.microsoft.com/office/spreadsheetml/2010/11/ac" url="C:\Users\sheet\Downloads\"/>
    </mc:Choice>
  </mc:AlternateContent>
  <xr:revisionPtr revIDLastSave="0" documentId="13_ncr:1_{33AC0308-3A98-4688-BFED-9191DC72287C}" xr6:coauthVersionLast="47" xr6:coauthVersionMax="47" xr10:uidLastSave="{00000000-0000-0000-0000-000000000000}"/>
  <bookViews>
    <workbookView xWindow="-108" yWindow="-108" windowWidth="23256" windowHeight="13176" xr2:uid="{00000000-000D-0000-FFFF-FFFF00000000}"/>
  </bookViews>
  <sheets>
    <sheet name="Dashboard" sheetId="5" r:id="rId1"/>
    <sheet name="Sheet1" sheetId="1" r:id="rId2"/>
  </sheets>
  <definedNames>
    <definedName name="_xlcn.WorksheetConnection_Sheet1A1R1511" hidden="1">Sheet1!$A$1:$R$151</definedName>
    <definedName name="Slicer_Department">#N/A</definedName>
    <definedName name="Slicer_Final_Status">#N/A</definedName>
    <definedName name="Slicer_Role_Applied">#N/A</definedName>
  </definedNames>
  <calcPr calcId="191029"/>
  <pivotCaches>
    <pivotCache cacheId="937" r:id="rId3"/>
    <pivotCache cacheId="940" r:id="rId4"/>
    <pivotCache cacheId="943" r:id="rId5"/>
    <pivotCache cacheId="946" r:id="rId6"/>
  </pivotCaches>
  <extLst>
    <ext xmlns:x14="http://schemas.microsoft.com/office/spreadsheetml/2009/9/main" uri="{876F7934-8845-4945-9796-88D515C7AA90}">
      <x14:pivotCaches>
        <pivotCache cacheId="4"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1!$A$1:$R$15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2" i="1"/>
  <c r="F29" i="5"/>
  <c r="F31" i="5"/>
  <c r="F33" i="5"/>
  <c r="F30" i="5"/>
  <c r="F28" i="5"/>
  <c r="F3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3F1300-997F-441B-974F-A8A59F6B16B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47DF74E-6E9E-4F92-A21C-358E04C3AA79}" name="WorksheetConnection_Sheet1!$A$1:$R$151" type="102" refreshedVersion="8" minRefreshableVersion="5">
    <extLst>
      <ext xmlns:x15="http://schemas.microsoft.com/office/spreadsheetml/2010/11/main" uri="{DE250136-89BD-433C-8126-D09CA5730AF9}">
        <x15:connection id="Range" autoDelete="1">
          <x15:rangePr sourceName="_xlcn.WorksheetConnection_Sheet1A1R1511"/>
        </x15:connection>
      </ext>
    </extLst>
  </connection>
</connections>
</file>

<file path=xl/sharedStrings.xml><?xml version="1.0" encoding="utf-8"?>
<sst xmlns="http://schemas.openxmlformats.org/spreadsheetml/2006/main" count="1120" uniqueCount="505">
  <si>
    <t>Candidate Name</t>
  </si>
  <si>
    <t>Email</t>
  </si>
  <si>
    <t>Phone</t>
  </si>
  <si>
    <t>Department</t>
  </si>
  <si>
    <t>Role Applied</t>
  </si>
  <si>
    <t>Source</t>
  </si>
  <si>
    <t>Applied Date</t>
  </si>
  <si>
    <t>Screened Date</t>
  </si>
  <si>
    <t>Interviewed Date</t>
  </si>
  <si>
    <t>Offered Date</t>
  </si>
  <si>
    <t>Hired Date</t>
  </si>
  <si>
    <t>Rejected Date</t>
  </si>
  <si>
    <t>Final Status</t>
  </si>
  <si>
    <t>Diana Clay</t>
  </si>
  <si>
    <t>Tara Martin</t>
  </si>
  <si>
    <t>Sarah Miller</t>
  </si>
  <si>
    <t>Steven Harding</t>
  </si>
  <si>
    <t>Mrs. Sheila Buck MD</t>
  </si>
  <si>
    <t>Christopher Brown</t>
  </si>
  <si>
    <t>Wendy Castro</t>
  </si>
  <si>
    <t>Bridget Decker</t>
  </si>
  <si>
    <t>Anthony Kaufman</t>
  </si>
  <si>
    <t>Walter Randall</t>
  </si>
  <si>
    <t>Richard Taylor</t>
  </si>
  <si>
    <t>Lawrence Morris</t>
  </si>
  <si>
    <t>Andrew Henry</t>
  </si>
  <si>
    <t>Pamela Davis</t>
  </si>
  <si>
    <t>Darlene Brewer</t>
  </si>
  <si>
    <t>Sarah Navarro</t>
  </si>
  <si>
    <t>Jessica Kim</t>
  </si>
  <si>
    <t>Amber Blackwell</t>
  </si>
  <si>
    <t>Brian Singleton</t>
  </si>
  <si>
    <t>Marie Mahoney</t>
  </si>
  <si>
    <t>John Lee</t>
  </si>
  <si>
    <t>Cynthia Brown DDS</t>
  </si>
  <si>
    <t>Donna Clark</t>
  </si>
  <si>
    <t>Debra Estrada</t>
  </si>
  <si>
    <t>Elizabeth Kelly</t>
  </si>
  <si>
    <t>Jeremy Hodge DVM</t>
  </si>
  <si>
    <t>Mark Garcia</t>
  </si>
  <si>
    <t>Ann Bates</t>
  </si>
  <si>
    <t>Melissa Ibarra</t>
  </si>
  <si>
    <t>Heidi Williams</t>
  </si>
  <si>
    <t>Brittany Rhodes</t>
  </si>
  <si>
    <t>Fernando Cross</t>
  </si>
  <si>
    <t>Jeffrey Floyd</t>
  </si>
  <si>
    <t>Erik Decker</t>
  </si>
  <si>
    <t>James Baldwin</t>
  </si>
  <si>
    <t>Brenda Bush</t>
  </si>
  <si>
    <t>Donna White</t>
  </si>
  <si>
    <t>George Thompson</t>
  </si>
  <si>
    <t>Renee Johnson</t>
  </si>
  <si>
    <t>Annette Schmidt</t>
  </si>
  <si>
    <t>Jessica Johnson</t>
  </si>
  <si>
    <t>Jennifer Rodriguez</t>
  </si>
  <si>
    <t>Michelle Vaughn</t>
  </si>
  <si>
    <t>Kathleen Reed</t>
  </si>
  <si>
    <t>Paul Green</t>
  </si>
  <si>
    <t>John Orr</t>
  </si>
  <si>
    <t>Stephen Cohen</t>
  </si>
  <si>
    <t>Zachary Jackson</t>
  </si>
  <si>
    <t>Hector Chen</t>
  </si>
  <si>
    <t>Deborah Colon</t>
  </si>
  <si>
    <t>Scott Murphy</t>
  </si>
  <si>
    <t>Robert Martin</t>
  </si>
  <si>
    <t>Andrea Shepard</t>
  </si>
  <si>
    <t>Katherine Hanson</t>
  </si>
  <si>
    <t>Catherine Medina</t>
  </si>
  <si>
    <t>Peter Cherry</t>
  </si>
  <si>
    <t>Valerie Frost</t>
  </si>
  <si>
    <t>Steven Adams</t>
  </si>
  <si>
    <t>Manuel Reed</t>
  </si>
  <si>
    <t>Lisa Mckinney</t>
  </si>
  <si>
    <t>Debra Anderson</t>
  </si>
  <si>
    <t>Jeremy Bennett</t>
  </si>
  <si>
    <t>William Reed</t>
  </si>
  <si>
    <t>Michelle Lang</t>
  </si>
  <si>
    <t>Robert Parker</t>
  </si>
  <si>
    <t>Christopher Torres</t>
  </si>
  <si>
    <t>Cody Lester</t>
  </si>
  <si>
    <t>Miss Michelle Huynh</t>
  </si>
  <si>
    <t>Duane Bonilla</t>
  </si>
  <si>
    <t>James Pearson</t>
  </si>
  <si>
    <t>Sandra Velez</t>
  </si>
  <si>
    <t>Alexander Jackson</t>
  </si>
  <si>
    <t>Mr. Victor Oconnor</t>
  </si>
  <si>
    <t>Whitney Fisher</t>
  </si>
  <si>
    <t>Anthony James</t>
  </si>
  <si>
    <t>Jennifer West</t>
  </si>
  <si>
    <t>Aaron Davis</t>
  </si>
  <si>
    <t>Shane Day</t>
  </si>
  <si>
    <t>Megan Alexander</t>
  </si>
  <si>
    <t>Jeffrey Howell</t>
  </si>
  <si>
    <t>Jane Conrad</t>
  </si>
  <si>
    <t>Christine Hendricks</t>
  </si>
  <si>
    <t>Rhonda Thompson</t>
  </si>
  <si>
    <t>Jared Carey</t>
  </si>
  <si>
    <t>Matthew Jones</t>
  </si>
  <si>
    <t>Nicholas Moran</t>
  </si>
  <si>
    <t>Christina Sherman</t>
  </si>
  <si>
    <t>Ruth West</t>
  </si>
  <si>
    <t>Brandi Caldwell</t>
  </si>
  <si>
    <t>Bruce Montes</t>
  </si>
  <si>
    <t>Crystal Strickland MD</t>
  </si>
  <si>
    <t>Maria Neal</t>
  </si>
  <si>
    <t>John Johnson</t>
  </si>
  <si>
    <t>Austin Ward</t>
  </si>
  <si>
    <t>Joshua Lester</t>
  </si>
  <si>
    <t>David Ward</t>
  </si>
  <si>
    <t>Patrick Leach</t>
  </si>
  <si>
    <t>Leah Reid</t>
  </si>
  <si>
    <t>Shannon Aguilar</t>
  </si>
  <si>
    <t>Kathryn Gibbs</t>
  </si>
  <si>
    <t>Kimberly Mcdaniel</t>
  </si>
  <si>
    <t>David Joyce</t>
  </si>
  <si>
    <t>Robert Brady</t>
  </si>
  <si>
    <t>James Martin</t>
  </si>
  <si>
    <t>Jeremy Dunn</t>
  </si>
  <si>
    <t>James Todd</t>
  </si>
  <si>
    <t>Tracy Moran</t>
  </si>
  <si>
    <t>Matthew Bowers</t>
  </si>
  <si>
    <t>Jodi Lucas</t>
  </si>
  <si>
    <t>Ryan Anderson</t>
  </si>
  <si>
    <t>Rebecca Curry</t>
  </si>
  <si>
    <t>Kyle Arnold</t>
  </si>
  <si>
    <t>Jerry Hill</t>
  </si>
  <si>
    <t>Kevin Harrison</t>
  </si>
  <si>
    <t>Jacob Haynes</t>
  </si>
  <si>
    <t>John Armstrong</t>
  </si>
  <si>
    <t>Kristina Brooks</t>
  </si>
  <si>
    <t>Ryan Johnson</t>
  </si>
  <si>
    <t>Kylie Joyce</t>
  </si>
  <si>
    <t>Michael Myers</t>
  </si>
  <si>
    <t>Joshua Castaneda</t>
  </si>
  <si>
    <t>Alexis Ellis</t>
  </si>
  <si>
    <t>Lance Joyce</t>
  </si>
  <si>
    <t>Christopher Alvarado</t>
  </si>
  <si>
    <t>Christopher Hernandez</t>
  </si>
  <si>
    <t>Kimberly Miller</t>
  </si>
  <si>
    <t>Charlotte Mcfarland</t>
  </si>
  <si>
    <t>Jonathan Lloyd</t>
  </si>
  <si>
    <t>Danielle Watkins</t>
  </si>
  <si>
    <t>Dawn Mann</t>
  </si>
  <si>
    <t>Benjamin Johnson</t>
  </si>
  <si>
    <t>Jennifer Brewer</t>
  </si>
  <si>
    <t>Steven Kane</t>
  </si>
  <si>
    <t>Alyssa Johnson</t>
  </si>
  <si>
    <t>Jessica Dunn</t>
  </si>
  <si>
    <t>Belinda Brown</t>
  </si>
  <si>
    <t>Melanie King</t>
  </si>
  <si>
    <t>Alexandra Huffman</t>
  </si>
  <si>
    <t>Kayla Brown</t>
  </si>
  <si>
    <t>Nicole Nelson</t>
  </si>
  <si>
    <t>Jessica Fowler MD</t>
  </si>
  <si>
    <t>Alexis Clark</t>
  </si>
  <si>
    <t>Zachary Griffin</t>
  </si>
  <si>
    <t>Megan Nguyen</t>
  </si>
  <si>
    <t>Edward Walker</t>
  </si>
  <si>
    <t>David Ortega</t>
  </si>
  <si>
    <t>Karen Pham</t>
  </si>
  <si>
    <t>Ricardo Quinn</t>
  </si>
  <si>
    <t>Mr. Jeffrey Wilson</t>
  </si>
  <si>
    <t>Darius Simpson</t>
  </si>
  <si>
    <t>edward29@bolton.com</t>
  </si>
  <si>
    <t>julie34@jacobson.biz</t>
  </si>
  <si>
    <t>chicks@cervantes.info</t>
  </si>
  <si>
    <t>rogerschristopher@yang.info</t>
  </si>
  <si>
    <t>bradshawbrad@gmail.com</t>
  </si>
  <si>
    <t>lisa75@gmail.com</t>
  </si>
  <si>
    <t>youngjasmin@collier-walter.com</t>
  </si>
  <si>
    <t>uburns@hotmail.com</t>
  </si>
  <si>
    <t>linda53@rivera-robertson.com</t>
  </si>
  <si>
    <t>david87@kelly-moses.info</t>
  </si>
  <si>
    <t>philip38@gmail.com</t>
  </si>
  <si>
    <t>robertmartinez@rogers.net</t>
  </si>
  <si>
    <t>craig83@lee.com</t>
  </si>
  <si>
    <t>joshuarodriguez@gmail.com</t>
  </si>
  <si>
    <t>gardnerwilliam@schwartz-sanchez.com</t>
  </si>
  <si>
    <t>twilkinson@gmail.com</t>
  </si>
  <si>
    <t>kerrandrea@gmail.com</t>
  </si>
  <si>
    <t>amycurry@yahoo.com</t>
  </si>
  <si>
    <t>mariasweeney@hotmail.com</t>
  </si>
  <si>
    <t>krogers@williamson-cain.biz</t>
  </si>
  <si>
    <t>bfranklin@hotmail.com</t>
  </si>
  <si>
    <t>stacie98@hotmail.com</t>
  </si>
  <si>
    <t>deanna84@jenkins-rojas.org</t>
  </si>
  <si>
    <t>michelle90@hotmail.com</t>
  </si>
  <si>
    <t>jessicajennings@gmail.com</t>
  </si>
  <si>
    <t>adambaker@gmail.com</t>
  </si>
  <si>
    <t>ylee@wilkinson.com</t>
  </si>
  <si>
    <t>april59@rangel.com</t>
  </si>
  <si>
    <t>gcox@yahoo.com</t>
  </si>
  <si>
    <t>angel99@gmail.com</t>
  </si>
  <si>
    <t>grollins@warner.com</t>
  </si>
  <si>
    <t>jacob00@gmail.com</t>
  </si>
  <si>
    <t>garciaalyssa@hotmail.com</t>
  </si>
  <si>
    <t>hbyrd@yahoo.com</t>
  </si>
  <si>
    <t>tammy48@hamilton.info</t>
  </si>
  <si>
    <t>priscilla36@yahoo.com</t>
  </si>
  <si>
    <t>wardkathleen@wagner.net</t>
  </si>
  <si>
    <t>jennifer56@yahoo.com</t>
  </si>
  <si>
    <t>benjaminalexander@reynolds.com</t>
  </si>
  <si>
    <t>anthonysummers@hotmail.com</t>
  </si>
  <si>
    <t>katiehamilton@mason.com</t>
  </si>
  <si>
    <t>joseph53@alexander.com</t>
  </si>
  <si>
    <t>larrytyler@gmail.com</t>
  </si>
  <si>
    <t>longallen@yahoo.com</t>
  </si>
  <si>
    <t>april09@young.com</t>
  </si>
  <si>
    <t>bmorgan@gmail.com</t>
  </si>
  <si>
    <t>christopher11@hotmail.com</t>
  </si>
  <si>
    <t>orozcobonnie@yahoo.com</t>
  </si>
  <si>
    <t>brewerjames@poole.biz</t>
  </si>
  <si>
    <t>mbeasley@mahoney.net</t>
  </si>
  <si>
    <t>jeremy47@gmail.com</t>
  </si>
  <si>
    <t>clucas@nelson.com</t>
  </si>
  <si>
    <t>brownmichael@martinez.com</t>
  </si>
  <si>
    <t>kevin86@austin-bennett.com</t>
  </si>
  <si>
    <t>james91@porter.com</t>
  </si>
  <si>
    <t>marvin29@jones-white.com</t>
  </si>
  <si>
    <t>jennykirk@yahoo.com</t>
  </si>
  <si>
    <t>johnsonanna@wagner.com</t>
  </si>
  <si>
    <t>gbryant@nunez.net</t>
  </si>
  <si>
    <t>msmith@hotmail.com</t>
  </si>
  <si>
    <t>chall@moreno.com</t>
  </si>
  <si>
    <t>cassandra97@gmail.com</t>
  </si>
  <si>
    <t>jenna34@yahoo.com</t>
  </si>
  <si>
    <t>theresafranklin@long.net</t>
  </si>
  <si>
    <t>domingueznicole@johnson.com</t>
  </si>
  <si>
    <t>nspencer@gmail.com</t>
  </si>
  <si>
    <t>michelle68@jones-key.com</t>
  </si>
  <si>
    <t>halejason@gmail.com</t>
  </si>
  <si>
    <t>shannonhall@anderson.com</t>
  </si>
  <si>
    <t>qsmith@gmail.com</t>
  </si>
  <si>
    <t>scottlance@yahoo.com</t>
  </si>
  <si>
    <t>zoequinn@ware.net</t>
  </si>
  <si>
    <t>parkanthony@austin.com</t>
  </si>
  <si>
    <t>pruittrebekah@rodriguez.info</t>
  </si>
  <si>
    <t>catherineroy@roth.com</t>
  </si>
  <si>
    <t>jsmith@thomas.com</t>
  </si>
  <si>
    <t>xgalvan@hotmail.com</t>
  </si>
  <si>
    <t>janet54@smith.net</t>
  </si>
  <si>
    <t>carla88@gmail.com</t>
  </si>
  <si>
    <t>mercadofranklin@copeland-grant.com</t>
  </si>
  <si>
    <t>michael18@castro-white.com</t>
  </si>
  <si>
    <t>karen82@tate.biz</t>
  </si>
  <si>
    <t>glucas@thompson.biz</t>
  </si>
  <si>
    <t>ruizashlee@hotmail.com</t>
  </si>
  <si>
    <t>bhoward@wilkinson.net</t>
  </si>
  <si>
    <t>gmeyer@gmail.com</t>
  </si>
  <si>
    <t>williamhumphrey@gmail.com</t>
  </si>
  <si>
    <t>kingkimberly@miller-barrett.com</t>
  </si>
  <si>
    <t>jkelley@rice.com</t>
  </si>
  <si>
    <t>stephenherman@anderson.com</t>
  </si>
  <si>
    <t>john85@hotmail.com</t>
  </si>
  <si>
    <t>ericmiller@williams.com</t>
  </si>
  <si>
    <t>michelle49@butler-bennett.com</t>
  </si>
  <si>
    <t>jlindsey@yahoo.com</t>
  </si>
  <si>
    <t>christian45@yahoo.com</t>
  </si>
  <si>
    <t>meghannelson@randolph-crawford.com</t>
  </si>
  <si>
    <t>michaelcatherine@yahoo.com</t>
  </si>
  <si>
    <t>huntmichael@yahoo.com</t>
  </si>
  <si>
    <t>pshaw@luna.com</t>
  </si>
  <si>
    <t>david27@hickman.com</t>
  </si>
  <si>
    <t>marissa84@decker.org</t>
  </si>
  <si>
    <t>diana67@yahoo.com</t>
  </si>
  <si>
    <t>nicolestout@mckay-moses.com</t>
  </si>
  <si>
    <t>johnstonjeffery@johnson.com</t>
  </si>
  <si>
    <t>kserrano@burton.com</t>
  </si>
  <si>
    <t>larsenlori@williams.com</t>
  </si>
  <si>
    <t>tamara17@faulkner.biz</t>
  </si>
  <si>
    <t>justinmorse@yahoo.com</t>
  </si>
  <si>
    <t>joseph34@charles.net</t>
  </si>
  <si>
    <t>rskinner@yahoo.com</t>
  </si>
  <si>
    <t>anthony54@yahoo.com</t>
  </si>
  <si>
    <t>nicholsonmichael@hotmail.com</t>
  </si>
  <si>
    <t>gknight@gmail.com</t>
  </si>
  <si>
    <t>mooneyjoshua@hill.biz</t>
  </si>
  <si>
    <t>anoble@gmail.com</t>
  </si>
  <si>
    <t>wfrost@gmail.com</t>
  </si>
  <si>
    <t>mooreelizabeth@yahoo.com</t>
  </si>
  <si>
    <t>millerbrittany@hotmail.com</t>
  </si>
  <si>
    <t>vjones@hotmail.com</t>
  </si>
  <si>
    <t>ccruz@yahoo.com</t>
  </si>
  <si>
    <t>igalvan@gmail.com</t>
  </si>
  <si>
    <t>nhoffman@chavez.com</t>
  </si>
  <si>
    <t>eugenejohnson@gmail.com</t>
  </si>
  <si>
    <t>seth20@gilbert-ward.info</t>
  </si>
  <si>
    <t>shauncarrillo@abbott.biz</t>
  </si>
  <si>
    <t>smithkathryn@mueller.net</t>
  </si>
  <si>
    <t>pamelajones@yahoo.com</t>
  </si>
  <si>
    <t>jennifer17@rose.com</t>
  </si>
  <si>
    <t>mooretheresa@willis.com</t>
  </si>
  <si>
    <t>jshaw@hotmail.com</t>
  </si>
  <si>
    <t>angelajones@harrison-price.com</t>
  </si>
  <si>
    <t>burnslatasha@gmail.com</t>
  </si>
  <si>
    <t>irobinson@gmail.com</t>
  </si>
  <si>
    <t>sarahgomez@andrade.com</t>
  </si>
  <si>
    <t>april51@yahoo.com</t>
  </si>
  <si>
    <t>zhoward@thomas-garrett.com</t>
  </si>
  <si>
    <t>maciasdavid@gmail.com</t>
  </si>
  <si>
    <t>imccullough@freeman.com</t>
  </si>
  <si>
    <t>dennis43@gmail.com</t>
  </si>
  <si>
    <t>tbooth@wood-reid.com</t>
  </si>
  <si>
    <t>davidmartinez@hotmail.com</t>
  </si>
  <si>
    <t>ufitzgerald@hill-meza.org</t>
  </si>
  <si>
    <t>kbarr@ward.com</t>
  </si>
  <si>
    <t>ibradley@yahoo.com</t>
  </si>
  <si>
    <t>fergusonamy@gmail.com</t>
  </si>
  <si>
    <t>ldurham@yahoo.com</t>
  </si>
  <si>
    <t>mariabutler@williams.com</t>
  </si>
  <si>
    <t>cmcclure@yahoo.com</t>
  </si>
  <si>
    <t>lisamayer@gmail.com</t>
  </si>
  <si>
    <t>johnstonsarah@walker.com</t>
  </si>
  <si>
    <t>(721)835-1569x05614</t>
  </si>
  <si>
    <t>915.973.1021x46191</t>
  </si>
  <si>
    <t>391-547-2203x6708</t>
  </si>
  <si>
    <t>(257)263-5088x52415</t>
  </si>
  <si>
    <t>488-896-4843x36878</t>
  </si>
  <si>
    <t>579.661.3759</t>
  </si>
  <si>
    <t>+1-077-085-5061x2365</t>
  </si>
  <si>
    <t>074-267-4623</t>
  </si>
  <si>
    <t>994-973-8093</t>
  </si>
  <si>
    <t>804-824-6114</t>
  </si>
  <si>
    <t>+1-652-306-5752x162</t>
  </si>
  <si>
    <t>972.386.3898</t>
  </si>
  <si>
    <t>563-419-6993</t>
  </si>
  <si>
    <t>995-704-2611x604</t>
  </si>
  <si>
    <t>180.724.6238x28074</t>
  </si>
  <si>
    <t>2458822447</t>
  </si>
  <si>
    <t>001-527-137-8641</t>
  </si>
  <si>
    <t>(056)159-9625</t>
  </si>
  <si>
    <t>0777800543</t>
  </si>
  <si>
    <t>001-265-133-8535x432</t>
  </si>
  <si>
    <t>(896)180-3794x87610</t>
  </si>
  <si>
    <t>(707)621-1856x0868</t>
  </si>
  <si>
    <t>+1-372-988-6706</t>
  </si>
  <si>
    <t>284-782-8788x923</t>
  </si>
  <si>
    <t>106.759.0247x5307</t>
  </si>
  <si>
    <t>(849)497-1218x7910</t>
  </si>
  <si>
    <t>310.701.4507x2541</t>
  </si>
  <si>
    <t>(355)267-7574</t>
  </si>
  <si>
    <t>095-655-6030</t>
  </si>
  <si>
    <t>987.394.6764x8559</t>
  </si>
  <si>
    <t>001-377-800-6900x075</t>
  </si>
  <si>
    <t>(755)553-9872x4442</t>
  </si>
  <si>
    <t>0126330454</t>
  </si>
  <si>
    <t>+1-349-463-4888x434</t>
  </si>
  <si>
    <t>973-470-2615x8299</t>
  </si>
  <si>
    <t>266.271.1463</t>
  </si>
  <si>
    <t>+1-818-809-4510x402</t>
  </si>
  <si>
    <t>+1-230-430-3289x0627</t>
  </si>
  <si>
    <t>(481)094-4790</t>
  </si>
  <si>
    <t>+1-706-914-4546x7581</t>
  </si>
  <si>
    <t>453.214.3105</t>
  </si>
  <si>
    <t>+1-015-919-5293x7545</t>
  </si>
  <si>
    <t>+1-236-671-9193x3076</t>
  </si>
  <si>
    <t>5467603546</t>
  </si>
  <si>
    <t>(220)111-1102x872</t>
  </si>
  <si>
    <t>143.477.0816x059</t>
  </si>
  <si>
    <t>(161)511-1201x32488</t>
  </si>
  <si>
    <t>(653)167-4162x1259</t>
  </si>
  <si>
    <t>(741)115-6936x021</t>
  </si>
  <si>
    <t>+1-079-560-0421x164</t>
  </si>
  <si>
    <t>001-291-108-2091x1019</t>
  </si>
  <si>
    <t>001-678-150-4421x9713</t>
  </si>
  <si>
    <t>001-895-802-9684</t>
  </si>
  <si>
    <t>(548)225-7019</t>
  </si>
  <si>
    <t>1996963640</t>
  </si>
  <si>
    <t>423-186-2870x088</t>
  </si>
  <si>
    <t>773.037.0226x7328</t>
  </si>
  <si>
    <t>(538)093-4963x3608</t>
  </si>
  <si>
    <t>+1-307-088-9437</t>
  </si>
  <si>
    <t>264.463.7600x6373</t>
  </si>
  <si>
    <t>(117)043-2033x2320</t>
  </si>
  <si>
    <t>7876120903</t>
  </si>
  <si>
    <t>598.269.6939</t>
  </si>
  <si>
    <t>887-475-7581</t>
  </si>
  <si>
    <t>(761)322-0254</t>
  </si>
  <si>
    <t>149.289.8276x000</t>
  </si>
  <si>
    <t>001-210-558-8500x041</t>
  </si>
  <si>
    <t>+1-289-060-5723x634</t>
  </si>
  <si>
    <t>(113)887-4136</t>
  </si>
  <si>
    <t>(316)193-5458</t>
  </si>
  <si>
    <t>735-151-9447x53737</t>
  </si>
  <si>
    <t>001-943-485-3811x2024</t>
  </si>
  <si>
    <t>(149)455-9641x2324</t>
  </si>
  <si>
    <t>019-257-4380x8472</t>
  </si>
  <si>
    <t>560.148.7043</t>
  </si>
  <si>
    <t>736-889-1896</t>
  </si>
  <si>
    <t>001-969-472-6496x25714</t>
  </si>
  <si>
    <t>(643)124-2674</t>
  </si>
  <si>
    <t>250-624-6902x91283</t>
  </si>
  <si>
    <t>001-720-320-8096x6618</t>
  </si>
  <si>
    <t>+1-059-688-7135</t>
  </si>
  <si>
    <t>051.561.1736</t>
  </si>
  <si>
    <t>001-693-374-8074x04722</t>
  </si>
  <si>
    <t>(767)626-9339</t>
  </si>
  <si>
    <t>001-590-192-5950x08583</t>
  </si>
  <si>
    <t>484.342.7653x0905</t>
  </si>
  <si>
    <t>(992)166-5166x644</t>
  </si>
  <si>
    <t>(664)819-1471x922</t>
  </si>
  <si>
    <t>993.547.7863</t>
  </si>
  <si>
    <t>1937272182</t>
  </si>
  <si>
    <t>6410699883</t>
  </si>
  <si>
    <t>950.896.8350x673</t>
  </si>
  <si>
    <t>001-506-416-8231x34592</t>
  </si>
  <si>
    <t>(020)922-0939</t>
  </si>
  <si>
    <t>(205)911-9600</t>
  </si>
  <si>
    <t>608-506-6749x54442</t>
  </si>
  <si>
    <t>655-771-1388x0959</t>
  </si>
  <si>
    <t>001-831-539-4196</t>
  </si>
  <si>
    <t>7830999644</t>
  </si>
  <si>
    <t>001-518-914-6070x818</t>
  </si>
  <si>
    <t>937.078.5802x75087</t>
  </si>
  <si>
    <t>433-745-3494x735</t>
  </si>
  <si>
    <t>126-360-8649x4534</t>
  </si>
  <si>
    <t>480-496-7109</t>
  </si>
  <si>
    <t>(063)649-3591x226</t>
  </si>
  <si>
    <t>001-932-983-9825x500</t>
  </si>
  <si>
    <t>354.008.8533</t>
  </si>
  <si>
    <t>001-124-872-6232</t>
  </si>
  <si>
    <t>909.575.7476x0228</t>
  </si>
  <si>
    <t>001-476-716-0522</t>
  </si>
  <si>
    <t>8232386404</t>
  </si>
  <si>
    <t>562.436.9675x59984</t>
  </si>
  <si>
    <t>197-038-4726</t>
  </si>
  <si>
    <t>940-240-9734</t>
  </si>
  <si>
    <t>+1-530-951-1098x81124</t>
  </si>
  <si>
    <t>069.047.3190x09101</t>
  </si>
  <si>
    <t>440-081-9338x256</t>
  </si>
  <si>
    <t>001-424-505-3931x027</t>
  </si>
  <si>
    <t>016.350.4657</t>
  </si>
  <si>
    <t>698-510-8093</t>
  </si>
  <si>
    <t>+1-901-309-9690</t>
  </si>
  <si>
    <t>+1-145-199-3888x0612</t>
  </si>
  <si>
    <t>221-677-1562</t>
  </si>
  <si>
    <t>995.705.1701</t>
  </si>
  <si>
    <t>(623)231-8900</t>
  </si>
  <si>
    <t>(394)511-9530x414</t>
  </si>
  <si>
    <t>+1-586-192-9747x274</t>
  </si>
  <si>
    <t>9337214540</t>
  </si>
  <si>
    <t>001-203-184-0306x3827</t>
  </si>
  <si>
    <t>(956)444-0238x50647</t>
  </si>
  <si>
    <t>+1-135-775-6980</t>
  </si>
  <si>
    <t>6318911239</t>
  </si>
  <si>
    <t>+1-638-882-7737x73401</t>
  </si>
  <si>
    <t>741-428-2341x98502</t>
  </si>
  <si>
    <t>(609)380-9133x0921</t>
  </si>
  <si>
    <t>793.168.6369</t>
  </si>
  <si>
    <t>(643)905-2578x223</t>
  </si>
  <si>
    <t>+1-301-113-6124x955</t>
  </si>
  <si>
    <t>905-365-5424x546</t>
  </si>
  <si>
    <t>245.957.5851x32164</t>
  </si>
  <si>
    <t>(665)694-3162x051</t>
  </si>
  <si>
    <t>079.202.9753x3158</t>
  </si>
  <si>
    <t>(872)531-4495</t>
  </si>
  <si>
    <t>001-383-430-6168x859</t>
  </si>
  <si>
    <t>279-524-9100</t>
  </si>
  <si>
    <t>457.873.6179x37811</t>
  </si>
  <si>
    <t>404-955-1908x326</t>
  </si>
  <si>
    <t>(238)896-1133</t>
  </si>
  <si>
    <t>217.915.3519x4807</t>
  </si>
  <si>
    <t>986.626.4745x5451</t>
  </si>
  <si>
    <t>Security</t>
  </si>
  <si>
    <t>Finance</t>
  </si>
  <si>
    <t>Operations</t>
  </si>
  <si>
    <t>Strategy &amp; Consulting</t>
  </si>
  <si>
    <t>Talent &amp; Organization</t>
  </si>
  <si>
    <t>Technology</t>
  </si>
  <si>
    <t>Marketing</t>
  </si>
  <si>
    <t>HR</t>
  </si>
  <si>
    <t>Accenture Song</t>
  </si>
  <si>
    <t>Data &amp; AI</t>
  </si>
  <si>
    <t>Cloud &amp; Infrastructure</t>
  </si>
  <si>
    <t>Business Analyst</t>
  </si>
  <si>
    <t>Recruiter</t>
  </si>
  <si>
    <t>Learning Specialist</t>
  </si>
  <si>
    <t>HR Generalist</t>
  </si>
  <si>
    <t>Data Analyst</t>
  </si>
  <si>
    <t>Company Website</t>
  </si>
  <si>
    <t>Campus Drive</t>
  </si>
  <si>
    <t>Naukri</t>
  </si>
  <si>
    <t>LinkedIn</t>
  </si>
  <si>
    <t>Referral</t>
  </si>
  <si>
    <t>Rejected</t>
  </si>
  <si>
    <t>Hired</t>
  </si>
  <si>
    <t>Total Process Time</t>
  </si>
  <si>
    <t>Days to Offer</t>
  </si>
  <si>
    <t>Days to Interview</t>
  </si>
  <si>
    <t>Days to Screen</t>
  </si>
  <si>
    <t>Grand Total</t>
  </si>
  <si>
    <t>Row Labels</t>
  </si>
  <si>
    <t>Status</t>
  </si>
  <si>
    <t>Final Funnel Status Summary</t>
  </si>
  <si>
    <t>Average of Days to Offer</t>
  </si>
  <si>
    <t>Days to hire</t>
  </si>
  <si>
    <t>Candidates</t>
  </si>
  <si>
    <t>Avg Time to Hire By Departments</t>
  </si>
  <si>
    <t>Departments</t>
  </si>
  <si>
    <t>Hiring Rate</t>
  </si>
  <si>
    <t>Average of Days to Screen</t>
  </si>
  <si>
    <t>Average of Days to Interview</t>
  </si>
  <si>
    <t>Avg Days Per Stage</t>
  </si>
  <si>
    <t>Conversion By Source</t>
  </si>
  <si>
    <t>Average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</si>
</sst>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3" x14ac:knownFonts="1">
    <font>
      <sz val="11"/>
      <color theme="1"/>
      <name val="Gill Sans MT"/>
      <family val="2"/>
      <scheme val="minor"/>
    </font>
    <font>
      <b/>
      <sz val="11"/>
      <color theme="1"/>
      <name val="Gill Sans MT"/>
      <family val="2"/>
      <scheme val="minor"/>
    </font>
    <font>
      <sz val="11"/>
      <color theme="1"/>
      <name val="Gill Sans MT"/>
      <family val="2"/>
      <scheme val="minor"/>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2" fontId="1" fillId="0" borderId="2" xfId="0" applyNumberFormat="1" applyFont="1" applyBorder="1" applyAlignment="1">
      <alignment horizontal="center" vertical="top"/>
    </xf>
    <xf numFmtId="165" fontId="0" fillId="0" borderId="0" xfId="0" applyNumberFormat="1"/>
    <xf numFmtId="1" fontId="1" fillId="0" borderId="2" xfId="0" applyNumberFormat="1" applyFont="1" applyBorder="1" applyAlignment="1">
      <alignment horizontal="center" vertical="top"/>
    </xf>
    <xf numFmtId="1" fontId="0" fillId="0" borderId="0" xfId="0" applyNumberFormat="1"/>
    <xf numFmtId="9" fontId="0" fillId="0" borderId="0" xfId="1" applyFont="1"/>
    <xf numFmtId="0" fontId="0" fillId="2" borderId="0" xfId="0" applyFill="1"/>
    <xf numFmtId="0" fontId="1" fillId="2" borderId="0" xfId="0" applyFont="1" applyFill="1"/>
    <xf numFmtId="9" fontId="1" fillId="2" borderId="0" xfId="1" applyFont="1" applyFill="1"/>
    <xf numFmtId="0" fontId="0" fillId="0" borderId="0" xfId="0" applyAlignment="1">
      <alignment horizontal="center"/>
    </xf>
    <xf numFmtId="0" fontId="0" fillId="0" borderId="0" xfId="0" applyNumberFormat="1"/>
  </cellXfs>
  <cellStyles count="2">
    <cellStyle name="Normal" xfId="0" builtinId="0"/>
    <cellStyle name="Percent" xfId="1" builtinId="5"/>
  </cellStyles>
  <dxfs count="4">
    <dxf>
      <numFmt numFmtId="1" formatCode="0"/>
    </dxf>
    <dxf>
      <numFmt numFmtId="1" formatCode="0"/>
    </dxf>
    <dxf>
      <numFmt numFmtId="1" formatCode="0"/>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pivotCacheDefinition" Target="pivotCache/pivotCacheDefinition1.xml"/><Relationship Id="rId21" Type="http://schemas.openxmlformats.org/officeDocument/2006/relationships/customXml" Target="../customXml/item5.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3.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2.xml"/><Relationship Id="rId9" Type="http://schemas.microsoft.com/office/2007/relationships/slicerCache" Target="slicerCaches/slicerCache2.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[Recruitment_Funnel_Analysis_Accenture_Realistic.xlsx]Dashboard!PivotTable7</c:name>
    <c:fmtId val="4"/>
  </c:pivotSource>
  <c:chart>
    <c:autoTitleDeleted val="1"/>
    <c:pivotFmts>
      <c:pivotFmt>
        <c:idx val="0"/>
        <c:spPr>
          <a:gradFill>
            <a:gsLst>
              <a:gs pos="100000">
                <a:schemeClr val="accent1">
                  <a:alpha val="0"/>
                </a:schemeClr>
              </a:gs>
              <a:gs pos="50000">
                <a:schemeClr val="accent1"/>
              </a:gs>
            </a:gsLst>
            <a:lin ang="5400000" scaled="0"/>
          </a:gradFill>
          <a:ln>
            <a:noFill/>
          </a:ln>
          <a:effectLst>
            <a:outerShdw blurRad="50800" dist="38100" dir="2700000" algn="tl" rotWithShape="0">
              <a:prstClr val="black">
                <a:alpha val="40000"/>
              </a:prstClr>
            </a:outerShdw>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outerShdw blurRad="50800" dist="50800" dir="5400000" algn="ctr" rotWithShape="0">
            <a:schemeClr val="tx1">
              <a:lumMod val="95000"/>
              <a:lumOff val="5000"/>
            </a:schemeClr>
          </a:outerShdw>
        </a:effectLst>
        <a:sp3d/>
      </c:spPr>
    </c:sideWall>
    <c:backWall>
      <c:thickness val="0"/>
      <c:spPr>
        <a:noFill/>
        <a:ln>
          <a:noFill/>
        </a:ln>
        <a:effectLst>
          <a:outerShdw blurRad="50800" dist="50800" dir="5400000" algn="ctr" rotWithShape="0">
            <a:schemeClr val="tx1">
              <a:lumMod val="95000"/>
              <a:lumOff val="5000"/>
            </a:schemeClr>
          </a:outerShdw>
        </a:effectLst>
        <a:sp3d/>
      </c:spPr>
    </c:backWall>
    <c:plotArea>
      <c:layout>
        <c:manualLayout>
          <c:layoutTarget val="inner"/>
          <c:xMode val="edge"/>
          <c:yMode val="edge"/>
          <c:x val="4.2744126136619667E-2"/>
          <c:y val="2.5097595719924752E-2"/>
          <c:w val="0.95125710768816263"/>
          <c:h val="0.63300370745359336"/>
        </c:manualLayout>
      </c:layout>
      <c:bar3DChart>
        <c:barDir val="col"/>
        <c:grouping val="clustered"/>
        <c:varyColors val="0"/>
        <c:ser>
          <c:idx val="0"/>
          <c:order val="0"/>
          <c:tx>
            <c:strRef>
              <c:f>Dashboard!$C$11</c:f>
              <c:strCache>
                <c:ptCount val="1"/>
                <c:pt idx="0">
                  <c:v>Total</c:v>
                </c:pt>
              </c:strCache>
            </c:strRef>
          </c:tx>
          <c:spPr>
            <a:gradFill>
              <a:gsLst>
                <a:gs pos="100000">
                  <a:schemeClr val="accent1">
                    <a:alpha val="0"/>
                  </a:schemeClr>
                </a:gs>
                <a:gs pos="50000">
                  <a:schemeClr val="accent1"/>
                </a:gs>
              </a:gsLst>
              <a:lin ang="5400000" scaled="0"/>
            </a:gradFill>
            <a:ln>
              <a:noFill/>
            </a:ln>
            <a:effectLst>
              <a:outerShdw blurRad="50800" dist="38100" dir="2700000" algn="tl" rotWithShape="0">
                <a:prstClr val="black">
                  <a:alpha val="40000"/>
                </a:prstClr>
              </a:outerShdw>
            </a:effectLst>
            <a:sp3d/>
          </c:spPr>
          <c:invertIfNegative val="0"/>
          <c:cat>
            <c:strRef>
              <c:f>Dashboard!$B$12:$B$23</c:f>
              <c:strCache>
                <c:ptCount val="11"/>
                <c:pt idx="0">
                  <c:v>HR</c:v>
                </c:pt>
                <c:pt idx="1">
                  <c:v>Data &amp; AI</c:v>
                </c:pt>
                <c:pt idx="2">
                  <c:v>Finance</c:v>
                </c:pt>
                <c:pt idx="3">
                  <c:v>Operations</c:v>
                </c:pt>
                <c:pt idx="4">
                  <c:v>Cloud &amp; Infrastructure</c:v>
                </c:pt>
                <c:pt idx="5">
                  <c:v>Marketing</c:v>
                </c:pt>
                <c:pt idx="6">
                  <c:v>Strategy &amp; Consulting</c:v>
                </c:pt>
                <c:pt idx="7">
                  <c:v>Technology</c:v>
                </c:pt>
                <c:pt idx="8">
                  <c:v>Security</c:v>
                </c:pt>
                <c:pt idx="9">
                  <c:v>Talent &amp; Organization</c:v>
                </c:pt>
                <c:pt idx="10">
                  <c:v>Accenture Song</c:v>
                </c:pt>
              </c:strCache>
            </c:strRef>
          </c:cat>
          <c:val>
            <c:numRef>
              <c:f>Dashboard!$C$12:$C$23</c:f>
              <c:numCache>
                <c:formatCode>0</c:formatCode>
                <c:ptCount val="11"/>
                <c:pt idx="0">
                  <c:v>8</c:v>
                </c:pt>
                <c:pt idx="1">
                  <c:v>7.7142857142857144</c:v>
                </c:pt>
                <c:pt idx="2">
                  <c:v>7.5</c:v>
                </c:pt>
                <c:pt idx="3">
                  <c:v>6.6</c:v>
                </c:pt>
                <c:pt idx="4">
                  <c:v>5.583333333333333</c:v>
                </c:pt>
                <c:pt idx="5">
                  <c:v>5.1764705882352944</c:v>
                </c:pt>
                <c:pt idx="6">
                  <c:v>5.15</c:v>
                </c:pt>
                <c:pt idx="7">
                  <c:v>5.083333333333333</c:v>
                </c:pt>
                <c:pt idx="8">
                  <c:v>4.8125</c:v>
                </c:pt>
                <c:pt idx="9">
                  <c:v>4.7333333333333334</c:v>
                </c:pt>
                <c:pt idx="10">
                  <c:v>2.2000000000000002</c:v>
                </c:pt>
              </c:numCache>
            </c:numRef>
          </c:val>
          <c:extLst>
            <c:ext xmlns:c16="http://schemas.microsoft.com/office/drawing/2014/chart" uri="{C3380CC4-5D6E-409C-BE32-E72D297353CC}">
              <c16:uniqueId val="{00000002-D8BD-4C6B-BA36-C51189A80118}"/>
            </c:ext>
          </c:extLst>
        </c:ser>
        <c:dLbls>
          <c:showLegendKey val="0"/>
          <c:showVal val="0"/>
          <c:showCatName val="0"/>
          <c:showSerName val="0"/>
          <c:showPercent val="0"/>
          <c:showBubbleSize val="0"/>
        </c:dLbls>
        <c:gapWidth val="150"/>
        <c:gapDepth val="0"/>
        <c:shape val="box"/>
        <c:axId val="842716352"/>
        <c:axId val="842713472"/>
        <c:axId val="0"/>
      </c:bar3DChart>
      <c:catAx>
        <c:axId val="84271635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713472"/>
        <c:crosses val="autoZero"/>
        <c:auto val="1"/>
        <c:lblAlgn val="ctr"/>
        <c:lblOffset val="100"/>
        <c:noMultiLvlLbl val="0"/>
      </c:catAx>
      <c:valAx>
        <c:axId val="84271347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71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2</xdr:col>
      <xdr:colOff>767327</xdr:colOff>
      <xdr:row>2</xdr:row>
      <xdr:rowOff>83821</xdr:rowOff>
    </xdr:from>
    <xdr:to>
      <xdr:col>5</xdr:col>
      <xdr:colOff>398363</xdr:colOff>
      <xdr:row>8</xdr:row>
      <xdr:rowOff>83820</xdr:rowOff>
    </xdr:to>
    <mc:AlternateContent xmlns:mc="http://schemas.openxmlformats.org/markup-compatibility/2006">
      <mc:Choice xmlns:a14="http://schemas.microsoft.com/office/drawing/2010/main" Requires="a14">
        <xdr:graphicFrame macro="">
          <xdr:nvGraphicFramePr>
            <xdr:cNvPr id="2" name="Department">
              <a:extLst>
                <a:ext uri="{FF2B5EF4-FFF2-40B4-BE49-F238E27FC236}">
                  <a16:creationId xmlns:a16="http://schemas.microsoft.com/office/drawing/2014/main" id="{43259F4C-D4A8-1ABE-5CF5-1E2A71253A11}"/>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3390606" y="533526"/>
              <a:ext cx="2616577" cy="13491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587115</xdr:colOff>
      <xdr:row>2</xdr:row>
      <xdr:rowOff>111698</xdr:rowOff>
    </xdr:from>
    <xdr:to>
      <xdr:col>8</xdr:col>
      <xdr:colOff>54060</xdr:colOff>
      <xdr:row>8</xdr:row>
      <xdr:rowOff>0</xdr:rowOff>
    </xdr:to>
    <mc:AlternateContent xmlns:mc="http://schemas.openxmlformats.org/markup-compatibility/2006">
      <mc:Choice xmlns:a14="http://schemas.microsoft.com/office/drawing/2010/main" Requires="a14">
        <xdr:graphicFrame macro="">
          <xdr:nvGraphicFramePr>
            <xdr:cNvPr id="3" name="Role Applied">
              <a:extLst>
                <a:ext uri="{FF2B5EF4-FFF2-40B4-BE49-F238E27FC236}">
                  <a16:creationId xmlns:a16="http://schemas.microsoft.com/office/drawing/2014/main" id="{87058CB8-B656-AE2D-F292-A63A0BCC35B2}"/>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ole Applied"/>
            </a:graphicData>
          </a:graphic>
        </xdr:graphicFrame>
      </mc:Choice>
      <mc:Fallback>
        <xdr:sp macro="" textlink="">
          <xdr:nvSpPr>
            <xdr:cNvPr id="0" name=""/>
            <xdr:cNvSpPr>
              <a:spLocks noTextEdit="1"/>
            </xdr:cNvSpPr>
          </xdr:nvSpPr>
          <xdr:spPr>
            <a:xfrm>
              <a:off x="6195935" y="561403"/>
              <a:ext cx="2714814" cy="12374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200769</xdr:colOff>
      <xdr:row>2</xdr:row>
      <xdr:rowOff>52438</xdr:rowOff>
    </xdr:from>
    <xdr:to>
      <xdr:col>9</xdr:col>
      <xdr:colOff>1798820</xdr:colOff>
      <xdr:row>7</xdr:row>
      <xdr:rowOff>199869</xdr:rowOff>
    </xdr:to>
    <mc:AlternateContent xmlns:mc="http://schemas.openxmlformats.org/markup-compatibility/2006">
      <mc:Choice xmlns:a14="http://schemas.microsoft.com/office/drawing/2010/main" Requires="a14">
        <xdr:graphicFrame macro="">
          <xdr:nvGraphicFramePr>
            <xdr:cNvPr id="5" name="Final Status">
              <a:extLst>
                <a:ext uri="{FF2B5EF4-FFF2-40B4-BE49-F238E27FC236}">
                  <a16:creationId xmlns:a16="http://schemas.microsoft.com/office/drawing/2014/main" id="{143963DB-1E42-94A9-8A16-65BCE9EE17C9}"/>
                </a:ext>
              </a:extLst>
            </xdr:cNvPr>
            <xdr:cNvGraphicFramePr/>
          </xdr:nvGraphicFramePr>
          <xdr:xfrm>
            <a:off x="0" y="0"/>
            <a:ext cx="0" cy="0"/>
          </xdr:xfrm>
          <a:graphic>
            <a:graphicData uri="http://schemas.microsoft.com/office/drawing/2010/slicer">
              <sle:slicer xmlns:sle="http://schemas.microsoft.com/office/drawing/2010/slicer" name="Final Status"/>
            </a:graphicData>
          </a:graphic>
        </xdr:graphicFrame>
      </mc:Choice>
      <mc:Fallback>
        <xdr:sp macro="" textlink="">
          <xdr:nvSpPr>
            <xdr:cNvPr id="0" name=""/>
            <xdr:cNvSpPr>
              <a:spLocks noTextEdit="1"/>
            </xdr:cNvSpPr>
          </xdr:nvSpPr>
          <xdr:spPr>
            <a:xfrm>
              <a:off x="9057458" y="502143"/>
              <a:ext cx="2622378" cy="1271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301052</xdr:colOff>
      <xdr:row>2</xdr:row>
      <xdr:rowOff>111553</xdr:rowOff>
    </xdr:from>
    <xdr:to>
      <xdr:col>2</xdr:col>
      <xdr:colOff>549639</xdr:colOff>
      <xdr:row>8</xdr:row>
      <xdr:rowOff>216184</xdr:rowOff>
    </xdr:to>
    <xdr:pic>
      <xdr:nvPicPr>
        <xdr:cNvPr id="11" name="Picture 10">
          <a:extLst>
            <a:ext uri="{FF2B5EF4-FFF2-40B4-BE49-F238E27FC236}">
              <a16:creationId xmlns:a16="http://schemas.microsoft.com/office/drawing/2014/main" id="{E030DA31-B1D5-C2AB-DD61-197C4F8282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25183" y="561258"/>
          <a:ext cx="1547735" cy="1453746"/>
        </a:xfrm>
        <a:prstGeom prst="rect">
          <a:avLst/>
        </a:prstGeom>
      </xdr:spPr>
    </xdr:pic>
    <xdr:clientData/>
  </xdr:twoCellAnchor>
  <xdr:twoCellAnchor editAs="absolute">
    <xdr:from>
      <xdr:col>3</xdr:col>
      <xdr:colOff>200324</xdr:colOff>
      <xdr:row>9</xdr:row>
      <xdr:rowOff>162397</xdr:rowOff>
    </xdr:from>
    <xdr:to>
      <xdr:col>7</xdr:col>
      <xdr:colOff>936885</xdr:colOff>
      <xdr:row>23</xdr:row>
      <xdr:rowOff>0</xdr:rowOff>
    </xdr:to>
    <xdr:graphicFrame macro="">
      <xdr:nvGraphicFramePr>
        <xdr:cNvPr id="6" name="Chart 5">
          <a:extLst>
            <a:ext uri="{FF2B5EF4-FFF2-40B4-BE49-F238E27FC236}">
              <a16:creationId xmlns:a16="http://schemas.microsoft.com/office/drawing/2014/main" id="{43611765-1014-0F0E-8541-60D3DF8C956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46463</xdr:colOff>
      <xdr:row>0</xdr:row>
      <xdr:rowOff>37171</xdr:rowOff>
    </xdr:from>
    <xdr:to>
      <xdr:col>13</xdr:col>
      <xdr:colOff>102219</xdr:colOff>
      <xdr:row>2</xdr:row>
      <xdr:rowOff>55756</xdr:rowOff>
    </xdr:to>
    <xdr:sp macro="" textlink="">
      <xdr:nvSpPr>
        <xdr:cNvPr id="8" name="Rectangle: Rounded Corners 7">
          <a:extLst>
            <a:ext uri="{FF2B5EF4-FFF2-40B4-BE49-F238E27FC236}">
              <a16:creationId xmlns:a16="http://schemas.microsoft.com/office/drawing/2014/main" id="{D14B4423-2438-0185-5552-B47A98D0BA01}"/>
            </a:ext>
          </a:extLst>
        </xdr:cNvPr>
        <xdr:cNvSpPr/>
      </xdr:nvSpPr>
      <xdr:spPr>
        <a:xfrm>
          <a:off x="1375317" y="37171"/>
          <a:ext cx="12238463" cy="483219"/>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306657</xdr:colOff>
      <xdr:row>0</xdr:row>
      <xdr:rowOff>0</xdr:rowOff>
    </xdr:from>
    <xdr:to>
      <xdr:col>2</xdr:col>
      <xdr:colOff>106406</xdr:colOff>
      <xdr:row>2</xdr:row>
      <xdr:rowOff>82800</xdr:rowOff>
    </xdr:to>
    <xdr:pic>
      <xdr:nvPicPr>
        <xdr:cNvPr id="7" name="Picture 6">
          <a:extLst>
            <a:ext uri="{FF2B5EF4-FFF2-40B4-BE49-F238E27FC236}">
              <a16:creationId xmlns:a16="http://schemas.microsoft.com/office/drawing/2014/main" id="{C474560F-EF71-D7D9-D841-32BF794CEF6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35511" y="0"/>
          <a:ext cx="1092651" cy="54743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147163773145" backgroundQuery="1" createdVersion="8" refreshedVersion="8" minRefreshableVersion="3" recordCount="0" supportSubquery="1" supportAdvancedDrill="1" xr:uid="{1F20F722-9F48-40CC-B1BC-718E26F25351}">
  <cacheSource type="external" connectionId="1"/>
  <cacheFields count="5">
    <cacheField name="[Range].[Department].[Department]" caption="Department" numFmtId="0" hierarchy="3" level="1">
      <sharedItems count="11">
        <s v="Accenture Song"/>
        <s v="Cloud &amp; Infrastructure"/>
        <s v="Data &amp; AI"/>
        <s v="Finance"/>
        <s v="HR"/>
        <s v="Marketing"/>
        <s v="Operations"/>
        <s v="Security"/>
        <s v="Strategy &amp; Consulting"/>
        <s v="Talent &amp; Organization"/>
        <s v="Technology"/>
      </sharedItems>
    </cacheField>
    <cacheField name="[Measures].[Average of Days to Screen]" caption="Average of Days to Screen" numFmtId="0" hierarchy="26" level="32767"/>
    <cacheField name="[Measures].[Average of Days to Interview]" caption="Average of Days to Interview" numFmtId="0" hierarchy="27" level="32767"/>
    <cacheField name="[Measures].[Average of Days to Offer]" caption="Average of Days to Offer" numFmtId="0" hierarchy="28" level="32767"/>
    <cacheField name="[Range].[Final Status].[Final Status]" caption="Final Status" numFmtId="0" hierarchy="12" level="1">
      <sharedItems containsSemiMixedTypes="0" containsNonDate="0" containsString="0"/>
    </cacheField>
  </cacheFields>
  <cacheHierarchies count="29">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Role Applied]" caption="Role Applied" attribute="1" defaultMemberUniqueName="[Range].[Role Applied].[All]" allUniqueName="[Range].[Role Applied].[All]" dimensionUniqueName="[Range]" displayFolder="" count="2" memberValueDatatype="130" unbalanced="0"/>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fieldsUsage count="2">
        <fieldUsage x="-1"/>
        <fieldUsage x="4"/>
      </fieldsUsage>
    </cacheHierarchy>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hidden="1">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oneField="1" hidden="1">
      <fieldsUsage count="1">
        <fieldUsage x="3"/>
      </fieldsUsage>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147164351853" backgroundQuery="1" createdVersion="8" refreshedVersion="8" minRefreshableVersion="3" recordCount="0" supportSubquery="1" supportAdvancedDrill="1" xr:uid="{B63548DB-503A-41D4-A086-068C13033167}">
  <cacheSource type="external" connectionId="1"/>
  <cacheFields count="2">
    <cacheField name="[Range].[Final Status].[Final Status]" caption="Final Status" numFmtId="0" hierarchy="12" level="1">
      <sharedItems count="2">
        <s v="Hired"/>
        <s v="Rejected"/>
      </sharedItems>
    </cacheField>
    <cacheField name="[Measures].[Count of Candidate Name]" caption="Count of Candidate Name" numFmtId="0" hierarchy="22" level="32767"/>
  </cacheFields>
  <cacheHierarchies count="29">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fieldsUsage count="2">
        <fieldUsage x="-1"/>
        <fieldUsage x="0"/>
      </fieldsUsage>
    </cacheHierarchy>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147164814814" backgroundQuery="1" createdVersion="8" refreshedVersion="8" minRefreshableVersion="3" recordCount="0" supportSubquery="1" supportAdvancedDrill="1" xr:uid="{B73EC557-9A2B-400D-9512-01B457FBE9A4}">
  <cacheSource type="external" connectionId="1"/>
  <cacheFields count="3">
    <cacheField name="[Range].[Department].[Department]" caption="Department" numFmtId="0" hierarchy="3" level="1">
      <sharedItems count="11">
        <s v="Accenture Song"/>
        <s v="Cloud &amp; Infrastructure"/>
        <s v="Data &amp; AI"/>
        <s v="Finance"/>
        <s v="HR"/>
        <s v="Marketing"/>
        <s v="Operations"/>
        <s v="Security"/>
        <s v="Strategy &amp; Consulting"/>
        <s v="Talent &amp; Organization"/>
        <s v="Technology"/>
      </sharedItems>
    </cacheField>
    <cacheField name="[Measures].[Average of Days to hire]" caption="Average of Days to hire" numFmtId="0" hierarchy="21" level="32767"/>
    <cacheField name="[Range].[Final Status].[Final Status]" caption="Final Status" numFmtId="0" hierarchy="12" level="1">
      <sharedItems containsSemiMixedTypes="0" containsNonDate="0" containsString="0"/>
    </cacheField>
  </cacheFields>
  <cacheHierarchies count="29">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Role Applied]" caption="Role Applied" attribute="1" defaultMemberUniqueName="[Range].[Role Applied].[All]" allUniqueName="[Range].[Role Applied].[All]" dimensionUniqueName="[Range]" displayFolder="" count="2" memberValueDatatype="130" unbalanced="0"/>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fieldsUsage count="2">
        <fieldUsage x="-1"/>
        <fieldUsage x="2"/>
      </fieldsUsage>
    </cacheHierarchy>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hidden="1">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147165393515" backgroundQuery="1" createdVersion="8" refreshedVersion="8" minRefreshableVersion="3" recordCount="0" supportSubquery="1" supportAdvancedDrill="1" xr:uid="{963F7C77-6620-4E19-97E5-4610F7BC55D3}">
  <cacheSource type="external" connectionId="1"/>
  <cacheFields count="3">
    <cacheField name="[Range].[Source].[Source]" caption="Source" numFmtId="0" hierarchy="5" level="1">
      <sharedItems count="5">
        <s v="Campus Drive"/>
        <s v="Company Website"/>
        <s v="LinkedIn"/>
        <s v="Naukri"/>
        <s v="Referral"/>
      </sharedItems>
    </cacheField>
    <cacheField name="[Range].[Final Status].[Final Status]" caption="Final Status" numFmtId="0" hierarchy="12" level="1">
      <sharedItems count="2">
        <s v="Hired"/>
        <s v="Rejected"/>
      </sharedItems>
    </cacheField>
    <cacheField name="[Measures].[Count of Candidate Name]" caption="Count of Candidate Name" numFmtId="0" hierarchy="22" level="32767"/>
  </cacheFields>
  <cacheHierarchies count="29">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cacheHierarchy uniqueName="[Range].[Source]" caption="Source" attribute="1" defaultMemberUniqueName="[Range].[Source].[All]" allUniqueName="[Range].[Source].[All]" dimensionUniqueName="[Range]" displayFolder="" count="2" memberValueDatatype="130" unbalanced="0">
      <fieldsUsage count="2">
        <fieldUsage x="-1"/>
        <fieldUsage x="0"/>
      </fieldsUsage>
    </cacheHierarchy>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fieldsUsage count="2">
        <fieldUsage x="-1"/>
        <fieldUsage x="1"/>
      </fieldsUsage>
    </cacheHierarchy>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088407870368" backgroundQuery="1" createdVersion="3" refreshedVersion="8" minRefreshableVersion="3" recordCount="0" supportSubquery="1" supportAdvancedDrill="1" xr:uid="{784DCE60-F57A-42AD-8B53-7EC50045477A}">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Measures]" caption="Measures" attribute="1" keyAttribute="1" defaultMemberUniqueName="[Measures].[__No measures defined]" dimensionUniqueName="[Measures]" displayFolder="" measures="1" count="1" memberValueDatatype="130" unbalanced="0"/>
    <cacheHierarchy uniqueName="[Range].[Candidate Name]" caption="Candidate Name" attribute="1" defaultMemberUniqueName="[Range].[Candidate Name].[All]" allUniqueName="[Range].[Candidate Name].[All]" dimensionUniqueName="[Range]" displayFolder="" count="2" memberValueDatatype="130" unbalanced="0"/>
    <cacheHierarchy uniqueName="[Range].[Email]" caption="Email" attribute="1" defaultMemberUniqueName="[Range].[Email].[All]" allUniqueName="[Range].[Email].[All]" dimensionUniqueName="[Range]" displayFolder="" count="2" memberValueDatatype="130" unbalanced="0"/>
    <cacheHierarchy uniqueName="[Range].[Phone]" caption="Phone" attribute="1" defaultMemberUniqueName="[Range].[Phone].[All]" allUniqueName="[Range].[Phone].[All]" dimensionUniqueName="[Range]" displayFolder="" count="2"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cacheHierarchy uniqueName="[Range].[Source]" caption="Source" attribute="1" defaultMemberUniqueName="[Range].[Source].[All]" allUniqueName="[Range].[Source].[All]" dimensionUniqueName="[Range]" displayFolder="" count="2" memberValueDatatype="130" unbalanced="0"/>
    <cacheHierarchy uniqueName="[Range].[Applied Date]" caption="Applied Date" attribute="1" time="1" defaultMemberUniqueName="[Range].[Applied Date].[All]" allUniqueName="[Range].[Applied Date].[All]" dimensionUniqueName="[Range]" displayFolder="" count="2" memberValueDatatype="7" unbalanced="0"/>
    <cacheHierarchy uniqueName="[Range].[Screened Date]" caption="Screened Date" attribute="1" time="1" defaultMemberUniqueName="[Range].[Screened Date].[All]" allUniqueName="[Range].[Screened Date].[All]" dimensionUniqueName="[Range]" displayFolder="" count="2" memberValueDatatype="7" unbalanced="0"/>
    <cacheHierarchy uniqueName="[Range].[Interviewed Date]" caption="Interviewed Date" attribute="1" time="1" defaultMemberUniqueName="[Range].[Interviewed Date].[All]" allUniqueName="[Range].[Interviewed Date].[All]" dimensionUniqueName="[Range]" displayFolder="" count="2" memberValueDatatype="7" unbalanced="0"/>
    <cacheHierarchy uniqueName="[Range].[Offered Date]" caption="Offered Date" attribute="1" time="1" defaultMemberUniqueName="[Range].[Offered Date].[All]" allUniqueName="[Range].[Offered Date].[All]" dimensionUniqueName="[Range]" displayFolder="" count="2" memberValueDatatype="7" unbalanced="0"/>
    <cacheHierarchy uniqueName="[Range].[Hired Date]" caption="Hired Date" attribute="1" time="1" defaultMemberUniqueName="[Range].[Hired Date].[All]" allUniqueName="[Range].[Hired Date].[All]" dimensionUniqueName="[Range]" displayFolder="" count="2" memberValueDatatype="7" unbalanced="0"/>
    <cacheHierarchy uniqueName="[Range].[Rejected Date]" caption="Rejected Date" attribute="1" time="1" defaultMemberUniqueName="[Range].[Rejected Date].[All]" allUniqueName="[Range].[Rejected Date].[All]" dimensionUniqueName="[Range]" displayFolder="" count="2" memberValueDatatype="7" unbalanced="0"/>
    <cacheHierarchy uniqueName="[Range].[Final Status]" caption="Final Status" attribute="1" defaultMemberUniqueName="[Range].[Final Status].[All]" allUniqueName="[Range].[Final Status].[All]" dimensionUniqueName="[Range]" displayFolder="" count="2" memberValueDatatype="130" unbalanced="0"/>
    <cacheHierarchy uniqueName="[Range].[Days to Screen]" caption="Days to Screen" attribute="1" defaultMemberUniqueName="[Range].[Days to Screen].[All]" allUniqueName="[Range].[Days to Screen].[All]" dimensionUniqueName="[Range]" displayFolder="" count="2" memberValueDatatype="20" unbalanced="0"/>
    <cacheHierarchy uniqueName="[Range].[Days to Interview]" caption="Days to Interview" attribute="1" defaultMemberUniqueName="[Range].[Days to Interview].[All]" allUniqueName="[Range].[Days to Interview].[All]" dimensionUniqueName="[Range]" displayFolder="" count="2" memberValueDatatype="20" unbalanced="0"/>
    <cacheHierarchy uniqueName="[Range].[Days to Offer]" caption="Days to Offer" attribute="1" defaultMemberUniqueName="[Range].[Days to Offer].[All]" allUniqueName="[Range].[Days to Offer].[All]" dimensionUniqueName="[Range]" displayFolder="" count="2" memberValueDatatype="20" unbalanced="0"/>
    <cacheHierarchy uniqueName="[Range].[Days to hire]" caption="Days to hire" attribute="1" defaultMemberUniqueName="[Range].[Days to hire].[All]" allUniqueName="[Range].[Days to hire].[All]" dimensionUniqueName="[Range]" displayFolder="" count="2" memberValueDatatype="20" unbalanced="0"/>
    <cacheHierarchy uniqueName="[Range].[Total Process Time]" caption="Total Process Time" attribute="1" defaultMemberUniqueName="[Range].[Total Process Time].[All]" allUniqueName="[Range].[Total Process Time].[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7"/>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7"/>
        </ext>
      </extLst>
    </cacheHierarchy>
    <cacheHierarchy uniqueName="[Measures].[Count of Candidate Name]" caption="Count of Candidate Name" measure="1" displayFolder="" measureGroup="Range" count="0" hidden="1">
      <extLst>
        <ext xmlns:x15="http://schemas.microsoft.com/office/spreadsheetml/2010/11/main" uri="{B97F6D7D-B522-45F9-BDA1-12C45D357490}">
          <x15:cacheHierarchy aggregatedColumn="1"/>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4"/>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5"/>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9160831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323AF7-3BCC-4B98-A199-B6D96503CE82}" name="PivotTable13" cacheId="937" applyNumberFormats="0" applyBorderFormats="0" applyFontFormats="0" applyPatternFormats="0" applyAlignmentFormats="0" applyWidthHeightFormats="1" dataCaption="Values" tag="0c3ce4cf-c2b7-4e84-aa04-75353406271c" updatedVersion="8" minRefreshableVersion="3" useAutoFormatting="1" subtotalHiddenItems="1" itemPrintTitles="1" createdVersion="8" indent="0" outline="1" outlineData="1" multipleFieldFilters="0">
  <location ref="I18:L30" firstHeaderRow="0" firstDataRow="1" firstDataCol="1"/>
  <pivotFields count="5">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Fields count="1">
    <field x="-2"/>
  </colFields>
  <colItems count="3">
    <i>
      <x/>
    </i>
    <i i="1">
      <x v="1"/>
    </i>
    <i i="2">
      <x v="2"/>
    </i>
  </colItems>
  <dataFields count="3">
    <dataField name="Average of Days to Screen" fld="1" subtotal="average" baseField="0" baseItem="0"/>
    <dataField name="Average of Days to Interview" fld="2" subtotal="average" baseField="0" baseItem="0"/>
    <dataField name="Average of Days to Offer" fld="3" subtotal="average" baseField="0" baseItem="0"/>
  </dataFields>
  <formats count="3">
    <format dxfId="1">
      <pivotArea dataOnly="0" outline="0" fieldPosition="0">
        <references count="1">
          <reference field="4294967294" count="1">
            <x v="2"/>
          </reference>
        </references>
      </pivotArea>
    </format>
    <format dxfId="2">
      <pivotArea dataOnly="0" outline="0" fieldPosition="0">
        <references count="1">
          <reference field="4294967294" count="1">
            <x v="1"/>
          </reference>
        </references>
      </pivotArea>
    </format>
    <format dxfId="3">
      <pivotArea dataOnly="0" outline="0" fieldPosition="0">
        <references count="1">
          <reference field="4294967294" count="1">
            <x v="0"/>
          </reference>
        </references>
      </pivotArea>
    </format>
  </format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ays to Screen"/>
    <pivotHierarchy dragToData="1" caption="Average of Days to Interview"/>
    <pivotHierarchy dragToData="1" caption="Average of Days to Offer"/>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770C23-F6F4-4617-AB9F-A4A586CBA597}" name="PivotTable8" cacheId="946" applyNumberFormats="0" applyBorderFormats="0" applyFontFormats="0" applyPatternFormats="0" applyAlignmentFormats="0" applyWidthHeightFormats="1" dataCaption="Values" tag="ea77aba1-0ab3-4bca-89f0-01316caeab8b" updatedVersion="8" minRefreshableVersion="3" useAutoFormatting="1" subtotalHiddenItems="1" itemPrintTitles="1" createdVersion="8" indent="0" outline="1" outlineData="1" multipleFieldFilters="0" rowHeaderCaption="Source" colHeaderCaption="Status">
  <location ref="B26:E33"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6">
    <i>
      <x/>
    </i>
    <i>
      <x v="1"/>
    </i>
    <i>
      <x v="2"/>
    </i>
    <i>
      <x v="3"/>
    </i>
    <i>
      <x v="4"/>
    </i>
    <i t="grand">
      <x/>
    </i>
  </rowItems>
  <colFields count="1">
    <field x="1"/>
  </colFields>
  <colItems count="3">
    <i>
      <x/>
    </i>
    <i>
      <x v="1"/>
    </i>
    <i t="grand">
      <x/>
    </i>
  </colItems>
  <dataFields count="1">
    <dataField name="Candidates" fld="2" subtotal="count" baseField="0" baseItem="0"/>
  </dataField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andidat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9CB751-2869-4EA4-AB40-23B8CBD2821C}" name="PivotTable7" cacheId="943" applyNumberFormats="0" applyBorderFormats="0" applyFontFormats="0" applyPatternFormats="0" applyAlignmentFormats="0" applyWidthHeightFormats="1" dataCaption="Values" tag="062b0a15-6d42-4433-9c95-4952af01f7be" updatedVersion="8" minRefreshableVersion="3" useAutoFormatting="1" subtotalHiddenItems="1" itemPrintTitles="1" createdVersion="8" indent="0" outline="1" outlineData="1" multipleFieldFilters="0" chartFormat="19" rowHeaderCaption="Departments">
  <location ref="B11:C23" firstHeaderRow="1" firstDataRow="1" firstDataCol="1"/>
  <pivotFields count="3">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2">
    <i>
      <x v="4"/>
    </i>
    <i>
      <x v="2"/>
    </i>
    <i>
      <x v="3"/>
    </i>
    <i>
      <x v="6"/>
    </i>
    <i>
      <x v="1"/>
    </i>
    <i>
      <x v="5"/>
    </i>
    <i>
      <x v="8"/>
    </i>
    <i>
      <x v="10"/>
    </i>
    <i>
      <x v="7"/>
    </i>
    <i>
      <x v="9"/>
    </i>
    <i>
      <x/>
    </i>
    <i t="grand">
      <x/>
    </i>
  </rowItems>
  <colItems count="1">
    <i/>
  </colItems>
  <dataFields count="1">
    <dataField name="Average Days" fld="1" subtotal="average" baseField="0" baseItem="1" numFmtId="1"/>
  </dataFields>
  <formats count="1">
    <format dxfId="0">
      <pivotArea outline="0" collapsedLevelsAreSubtotals="1" fieldPosition="0"/>
    </format>
  </formats>
  <chartFormats count="1">
    <chartFormat chart="4" format="0"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Day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R$1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6B2EAB-B54C-490E-B708-FAB4EF9476FF}" name="PivotTable6" cacheId="940" applyNumberFormats="0" applyBorderFormats="0" applyFontFormats="0" applyPatternFormats="0" applyAlignmentFormats="0" applyWidthHeightFormats="1" dataCaption="Values" tag="f357ac4a-df35-48f9-9379-371856af55f1" updatedVersion="8" minRefreshableVersion="3" useAutoFormatting="1" subtotalHiddenItems="1" itemPrintTitles="1" createdVersion="8" indent="0" outline="1" outlineData="1" multipleFieldFilters="0" rowHeaderCaption="Status">
  <location ref="I12:J15"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andidates" fld="1" subtotal="count" baseField="0" baseItem="0"/>
  </dataField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andidat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E023CE5-1E3A-4922-86BA-F15C44C4B2C8}" sourceName="[Range].[Department]">
  <pivotTables>
    <pivotTable tabId="5" name="PivotTable13"/>
    <pivotTable tabId="5" name="PivotTable6"/>
    <pivotTable tabId="5" name="PivotTable7"/>
    <pivotTable tabId="5" name="PivotTable8"/>
  </pivotTables>
  <data>
    <olap pivotCacheId="916083143">
      <levels count="2">
        <level uniqueName="[Range].[Department].[(All)]" sourceCaption="(All)" count="0"/>
        <level uniqueName="[Range].[Department].[Department]" sourceCaption="Department" count="11">
          <ranges>
            <range startItem="0">
              <i n="[Range].[Department].&amp;[Accenture Song]" c="Accenture Song"/>
              <i n="[Range].[Department].&amp;[Cloud &amp; Infrastructure]" c="Cloud &amp; Infrastructure"/>
              <i n="[Range].[Department].&amp;[Data &amp; AI]" c="Data &amp; AI"/>
              <i n="[Range].[Department].&amp;[Finance]" c="Finance"/>
              <i n="[Range].[Department].&amp;[HR]" c="HR"/>
              <i n="[Range].[Department].&amp;[Marketing]" c="Marketing"/>
              <i n="[Range].[Department].&amp;[Operations]" c="Operations"/>
              <i n="[Range].[Department].&amp;[Security]" c="Security"/>
              <i n="[Range].[Department].&amp;[Strategy &amp; Consulting]" c="Strategy &amp; Consulting"/>
              <i n="[Range].[Department].&amp;[Talent &amp; Organization]" c="Talent &amp; Organization"/>
              <i n="[Range].[Department].&amp;[Technology]" c="Technology"/>
            </range>
          </ranges>
        </level>
      </levels>
      <selections count="1">
        <selection n="[Range].[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Applied" xr10:uid="{AB3A8BB6-AE36-4F69-9E2B-4C5E60DE5841}" sourceName="[Range].[Role Applied]">
  <pivotTables>
    <pivotTable tabId="5" name="PivotTable13"/>
    <pivotTable tabId="5" name="PivotTable6"/>
    <pivotTable tabId="5" name="PivotTable7"/>
    <pivotTable tabId="5" name="PivotTable8"/>
  </pivotTables>
  <data>
    <olap pivotCacheId="916083143">
      <levels count="2">
        <level uniqueName="[Range].[Role Applied].[(All)]" sourceCaption="(All)" count="0"/>
        <level uniqueName="[Range].[Role Applied].[Role Applied]" sourceCaption="Role Applied" count="5">
          <ranges>
            <range startItem="0">
              <i n="[Range].[Role Applied].&amp;[Business Analyst]" c="Business Analyst"/>
              <i n="[Range].[Role Applied].&amp;[Data Analyst]" c="Data Analyst"/>
              <i n="[Range].[Role Applied].&amp;[HR Generalist]" c="HR Generalist"/>
              <i n="[Range].[Role Applied].&amp;[Learning Specialist]" c="Learning Specialist"/>
              <i n="[Range].[Role Applied].&amp;[Recruiter]" c="Recruiter"/>
            </range>
          </ranges>
        </level>
      </levels>
      <selections count="1">
        <selection n="[Range].[Role Applie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l_Status" xr10:uid="{66321CCD-0EB6-4E4D-9267-581343220B79}" sourceName="[Range].[Final Status]">
  <pivotTables>
    <pivotTable tabId="5" name="PivotTable13"/>
    <pivotTable tabId="5" name="PivotTable6"/>
    <pivotTable tabId="5" name="PivotTable7"/>
    <pivotTable tabId="5" name="PivotTable8"/>
  </pivotTables>
  <data>
    <olap pivotCacheId="916083143">
      <levels count="2">
        <level uniqueName="[Range].[Final Status].[(All)]" sourceCaption="(All)" count="0"/>
        <level uniqueName="[Range].[Final Status].[Final Status]" sourceCaption="Final Status" count="2">
          <ranges>
            <range startItem="0">
              <i n="[Range].[Final Status].&amp;[Hired]" c="Hired"/>
              <i n="[Range].[Final Status].&amp;[Rejected]" c="Rejected"/>
            </range>
          </ranges>
        </level>
      </levels>
      <selections count="1">
        <selection n="[Range].[Final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8B08A50-D8D6-4147-A51F-B9EF8AC28C03}" cache="Slicer_Department" caption="Department" columnCount="3" level="1" rowHeight="273050"/>
  <slicer name="Role Applied" xr10:uid="{EC7BD8F9-DC7D-404F-B0EC-1AE7C7BEC687}" cache="Slicer_Role_Applied" caption="Role Applied" startItem="1" level="1" rowHeight="273050"/>
  <slicer name="Final Status" xr10:uid="{3DF5CB01-6072-434C-AF72-E83610BD33A0}" cache="Slicer_Final_Status" caption="Final Status" level="1" rowHeight="273050"/>
</slicers>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1D79D-0F95-4543-81BD-1404F05C8B18}">
  <dimension ref="B10:M33"/>
  <sheetViews>
    <sheetView showGridLines="0" tabSelected="1" zoomScale="61" workbookViewId="0">
      <selection activeCell="L11" sqref="L11"/>
    </sheetView>
  </sheetViews>
  <sheetFormatPr defaultRowHeight="18" x14ac:dyDescent="0.5"/>
  <cols>
    <col min="1" max="1" width="19.33203125" bestFit="1" customWidth="1"/>
    <col min="2" max="2" width="19" bestFit="1" customWidth="1"/>
    <col min="3" max="3" width="17.33203125" customWidth="1"/>
    <col min="4" max="4" width="11.21875" bestFit="1" customWidth="1"/>
    <col min="5" max="5" width="15" bestFit="1" customWidth="1"/>
    <col min="6" max="6" width="14.109375" customWidth="1"/>
    <col min="7" max="7" width="10.6640625" customWidth="1"/>
    <col min="8" max="8" width="22.5546875" bestFit="1" customWidth="1"/>
    <col min="9" max="9" width="15" customWidth="1"/>
    <col min="10" max="10" width="31.77734375" bestFit="1" customWidth="1"/>
    <col min="11" max="12" width="29.77734375" bestFit="1" customWidth="1"/>
    <col min="13" max="13" width="14.109375" bestFit="1" customWidth="1"/>
  </cols>
  <sheetData>
    <row r="10" spans="2:10" x14ac:dyDescent="0.5">
      <c r="B10" s="13" t="s">
        <v>497</v>
      </c>
      <c r="C10" s="13"/>
    </row>
    <row r="11" spans="2:10" x14ac:dyDescent="0.5">
      <c r="B11" s="3" t="s">
        <v>498</v>
      </c>
      <c r="C11" t="s">
        <v>504</v>
      </c>
      <c r="I11" s="13" t="s">
        <v>493</v>
      </c>
      <c r="J11" s="13"/>
    </row>
    <row r="12" spans="2:10" x14ac:dyDescent="0.5">
      <c r="B12" s="4" t="s">
        <v>470</v>
      </c>
      <c r="C12" s="8">
        <v>8</v>
      </c>
      <c r="I12" s="3" t="s">
        <v>492</v>
      </c>
      <c r="J12" t="s">
        <v>496</v>
      </c>
    </row>
    <row r="13" spans="2:10" x14ac:dyDescent="0.5">
      <c r="B13" s="4" t="s">
        <v>472</v>
      </c>
      <c r="C13" s="8">
        <v>7.7142857142857144</v>
      </c>
      <c r="I13" s="4" t="s">
        <v>485</v>
      </c>
      <c r="J13" s="14">
        <v>87</v>
      </c>
    </row>
    <row r="14" spans="2:10" x14ac:dyDescent="0.5">
      <c r="B14" s="4" t="s">
        <v>464</v>
      </c>
      <c r="C14" s="8">
        <v>7.5</v>
      </c>
      <c r="I14" s="4" t="s">
        <v>484</v>
      </c>
      <c r="J14" s="14">
        <v>63</v>
      </c>
    </row>
    <row r="15" spans="2:10" x14ac:dyDescent="0.5">
      <c r="B15" s="4" t="s">
        <v>465</v>
      </c>
      <c r="C15" s="8">
        <v>6.6</v>
      </c>
      <c r="I15" s="4" t="s">
        <v>490</v>
      </c>
      <c r="J15" s="14">
        <v>150</v>
      </c>
    </row>
    <row r="16" spans="2:10" x14ac:dyDescent="0.5">
      <c r="B16" s="4" t="s">
        <v>473</v>
      </c>
      <c r="C16" s="8">
        <v>5.583333333333333</v>
      </c>
    </row>
    <row r="17" spans="2:13" x14ac:dyDescent="0.5">
      <c r="B17" s="4" t="s">
        <v>469</v>
      </c>
      <c r="C17" s="8">
        <v>5.1764705882352944</v>
      </c>
      <c r="I17" s="13" t="s">
        <v>502</v>
      </c>
      <c r="J17" s="13"/>
      <c r="K17" s="13"/>
      <c r="L17" s="13"/>
      <c r="M17" s="13"/>
    </row>
    <row r="18" spans="2:13" x14ac:dyDescent="0.5">
      <c r="B18" s="4" t="s">
        <v>466</v>
      </c>
      <c r="C18" s="8">
        <v>5.15</v>
      </c>
      <c r="I18" s="3" t="s">
        <v>491</v>
      </c>
      <c r="J18" s="8" t="s">
        <v>500</v>
      </c>
      <c r="K18" s="8" t="s">
        <v>501</v>
      </c>
      <c r="L18" s="8" t="s">
        <v>494</v>
      </c>
    </row>
    <row r="19" spans="2:13" x14ac:dyDescent="0.5">
      <c r="B19" s="4" t="s">
        <v>468</v>
      </c>
      <c r="C19" s="8">
        <v>5.083333333333333</v>
      </c>
      <c r="I19" s="4" t="s">
        <v>471</v>
      </c>
      <c r="J19" s="8">
        <v>2.6</v>
      </c>
      <c r="K19" s="8">
        <v>3.1333333333333333</v>
      </c>
      <c r="L19" s="8">
        <v>2</v>
      </c>
    </row>
    <row r="20" spans="2:13" x14ac:dyDescent="0.5">
      <c r="B20" s="4" t="s">
        <v>463</v>
      </c>
      <c r="C20" s="8">
        <v>4.8125</v>
      </c>
      <c r="I20" s="4" t="s">
        <v>473</v>
      </c>
      <c r="J20" s="8">
        <v>2.3333333333333335</v>
      </c>
      <c r="K20" s="8">
        <v>3.3333333333333335</v>
      </c>
      <c r="L20" s="8">
        <v>1.9166666666666667</v>
      </c>
    </row>
    <row r="21" spans="2:13" x14ac:dyDescent="0.5">
      <c r="B21" s="4" t="s">
        <v>467</v>
      </c>
      <c r="C21" s="8">
        <v>4.7333333333333334</v>
      </c>
      <c r="I21" s="4" t="s">
        <v>472</v>
      </c>
      <c r="J21" s="8">
        <v>3</v>
      </c>
      <c r="K21" s="8">
        <v>3.3571428571428572</v>
      </c>
      <c r="L21" s="8">
        <v>1.9285714285714286</v>
      </c>
    </row>
    <row r="22" spans="2:13" x14ac:dyDescent="0.5">
      <c r="B22" s="4" t="s">
        <v>471</v>
      </c>
      <c r="C22" s="8">
        <v>2.2000000000000002</v>
      </c>
      <c r="I22" s="4" t="s">
        <v>464</v>
      </c>
      <c r="J22" s="8">
        <v>3.4166666666666665</v>
      </c>
      <c r="K22" s="8">
        <v>2.6666666666666665</v>
      </c>
      <c r="L22" s="8">
        <v>1.5833333333333333</v>
      </c>
    </row>
    <row r="23" spans="2:13" x14ac:dyDescent="0.5">
      <c r="B23" s="4" t="s">
        <v>490</v>
      </c>
      <c r="C23" s="8">
        <v>5.4666666666666668</v>
      </c>
      <c r="I23" s="4" t="s">
        <v>470</v>
      </c>
      <c r="J23" s="8">
        <v>2.8571428571428572</v>
      </c>
      <c r="K23" s="8">
        <v>3.2857142857142856</v>
      </c>
      <c r="L23" s="8">
        <v>1.7142857142857142</v>
      </c>
    </row>
    <row r="24" spans="2:13" x14ac:dyDescent="0.5">
      <c r="I24" s="4" t="s">
        <v>469</v>
      </c>
      <c r="J24" s="8">
        <v>2.8823529411764706</v>
      </c>
      <c r="K24" s="8">
        <v>3.4705882352941178</v>
      </c>
      <c r="L24" s="8">
        <v>2.0588235294117645</v>
      </c>
    </row>
    <row r="25" spans="2:13" x14ac:dyDescent="0.5">
      <c r="B25" s="13" t="s">
        <v>503</v>
      </c>
      <c r="C25" s="13"/>
      <c r="D25" s="13"/>
      <c r="E25" s="13"/>
      <c r="F25" s="13"/>
      <c r="I25" s="4" t="s">
        <v>465</v>
      </c>
      <c r="J25" s="8">
        <v>2.2999999999999998</v>
      </c>
      <c r="K25" s="8">
        <v>3.1</v>
      </c>
      <c r="L25" s="8">
        <v>2</v>
      </c>
    </row>
    <row r="26" spans="2:13" x14ac:dyDescent="0.5">
      <c r="B26" s="3" t="s">
        <v>496</v>
      </c>
      <c r="C26" s="3" t="s">
        <v>492</v>
      </c>
      <c r="F26" s="10"/>
      <c r="I26" s="4" t="s">
        <v>463</v>
      </c>
      <c r="J26" s="8">
        <v>2.5</v>
      </c>
      <c r="K26" s="8">
        <v>3.0625</v>
      </c>
      <c r="L26" s="8">
        <v>1.875</v>
      </c>
    </row>
    <row r="27" spans="2:13" x14ac:dyDescent="0.5">
      <c r="B27" s="3" t="s">
        <v>5</v>
      </c>
      <c r="C27" t="s">
        <v>485</v>
      </c>
      <c r="D27" t="s">
        <v>484</v>
      </c>
      <c r="E27" t="s">
        <v>490</v>
      </c>
      <c r="F27" s="11" t="s">
        <v>499</v>
      </c>
      <c r="I27" s="4" t="s">
        <v>466</v>
      </c>
      <c r="J27" s="8">
        <v>3.2</v>
      </c>
      <c r="K27" s="8">
        <v>3.05</v>
      </c>
      <c r="L27" s="8">
        <v>1.8</v>
      </c>
    </row>
    <row r="28" spans="2:13" x14ac:dyDescent="0.5">
      <c r="B28" s="4" t="s">
        <v>480</v>
      </c>
      <c r="C28" s="14">
        <v>18</v>
      </c>
      <c r="D28" s="14">
        <v>9</v>
      </c>
      <c r="E28" s="14">
        <v>27</v>
      </c>
      <c r="F28" s="9">
        <f>GETPIVOTDATA("[Measures].[Count of Candidate Name]",$B$26,"[Range].[Source]","[Range].[Source].&amp;[Campus Drive]","[Range].[Final Status]","[Range].[Final Status].&amp;[Hired]")/GETPIVOTDATA("[Measures].[Count of Candidate Name]",$B$26,"[Range].[Source]","[Range].[Source].&amp;[Campus Drive]")</f>
        <v>0.66666666666666663</v>
      </c>
      <c r="I28" s="4" t="s">
        <v>467</v>
      </c>
      <c r="J28" s="8">
        <v>2.6666666666666665</v>
      </c>
      <c r="K28" s="8">
        <v>3.5333333333333332</v>
      </c>
      <c r="L28" s="8">
        <v>2.2000000000000002</v>
      </c>
    </row>
    <row r="29" spans="2:13" x14ac:dyDescent="0.5">
      <c r="B29" s="4" t="s">
        <v>479</v>
      </c>
      <c r="C29" s="14">
        <v>22</v>
      </c>
      <c r="D29" s="14">
        <v>19</v>
      </c>
      <c r="E29" s="14">
        <v>41</v>
      </c>
      <c r="F29" s="9">
        <f>GETPIVOTDATA("[Measures].[Count of Candidate Name]",$B$26,"[Range].[Source]","[Range].[Source].&amp;[Company Website]","[Range].[Final Status]","[Range].[Final Status].&amp;[Hired]")/GETPIVOTDATA("[Measures].[Count of Candidate Name]",$B$26,"[Range].[Source]","[Range].[Source].&amp;[Company Website]")</f>
        <v>0.53658536585365857</v>
      </c>
      <c r="I29" s="4" t="s">
        <v>468</v>
      </c>
      <c r="J29" s="8">
        <v>2.75</v>
      </c>
      <c r="K29" s="8">
        <v>2.9166666666666665</v>
      </c>
      <c r="L29" s="8">
        <v>1.75</v>
      </c>
    </row>
    <row r="30" spans="2:13" x14ac:dyDescent="0.5">
      <c r="B30" s="4" t="s">
        <v>482</v>
      </c>
      <c r="C30" s="14">
        <v>13</v>
      </c>
      <c r="D30" s="14">
        <v>8</v>
      </c>
      <c r="E30" s="14">
        <v>21</v>
      </c>
      <c r="F30" s="9">
        <f>GETPIVOTDATA("[Measures].[Count of Candidate Name]",$B$26,"[Range].[Source]","[Range].[Source].&amp;[LinkedIn]","[Range].[Final Status]","[Range].[Final Status].&amp;[Hired]")/GETPIVOTDATA("[Measures].[Count of Candidate Name]",$B$26,"[Range].[Source]","[Range].[Source].&amp;[LinkedIn]")</f>
        <v>0.61904761904761907</v>
      </c>
      <c r="I30" s="4" t="s">
        <v>490</v>
      </c>
      <c r="J30" s="8">
        <v>2.7933333333333334</v>
      </c>
      <c r="K30" s="8">
        <v>3.18</v>
      </c>
      <c r="L30" s="8">
        <v>1.9066666666666667</v>
      </c>
    </row>
    <row r="31" spans="2:13" x14ac:dyDescent="0.5">
      <c r="B31" s="4" t="s">
        <v>481</v>
      </c>
      <c r="C31" s="14">
        <v>20</v>
      </c>
      <c r="D31" s="14">
        <v>12</v>
      </c>
      <c r="E31" s="14">
        <v>32</v>
      </c>
      <c r="F31" s="9">
        <f>GETPIVOTDATA("[Measures].[Count of Candidate Name]",$B$26,"[Range].[Source]","[Range].[Source].&amp;[Naukri]","[Range].[Final Status]","[Range].[Final Status].&amp;[Hired]")/GETPIVOTDATA("[Measures].[Count of Candidate Name]",$B$26,"[Range].[Source]","[Range].[Source].&amp;[Naukri]")</f>
        <v>0.625</v>
      </c>
    </row>
    <row r="32" spans="2:13" x14ac:dyDescent="0.5">
      <c r="B32" s="4" t="s">
        <v>483</v>
      </c>
      <c r="C32" s="14">
        <v>14</v>
      </c>
      <c r="D32" s="14">
        <v>15</v>
      </c>
      <c r="E32" s="14">
        <v>29</v>
      </c>
      <c r="F32" s="9">
        <f>GETPIVOTDATA("[Measures].[Count of Candidate Name]",$B$26,"[Range].[Source]","[Range].[Source].&amp;[Referral]","[Range].[Final Status]","[Range].[Final Status].&amp;[Hired]")/GETPIVOTDATA("[Measures].[Count of Candidate Name]",$B$26,"[Range].[Source]","[Range].[Source].&amp;[Referral]")</f>
        <v>0.48275862068965519</v>
      </c>
    </row>
    <row r="33" spans="2:6" x14ac:dyDescent="0.5">
      <c r="B33" s="4" t="s">
        <v>490</v>
      </c>
      <c r="C33" s="14">
        <v>87</v>
      </c>
      <c r="D33" s="14">
        <v>63</v>
      </c>
      <c r="E33" s="14">
        <v>150</v>
      </c>
      <c r="F33" s="12">
        <f>GETPIVOTDATA("[Measures].[Count of Candidate Name]",$B$26,"[Range].[Final Status]","[Range].[Final Status].&amp;[Hired]")/GETPIVOTDATA("[Measures].[Count of Candidate Name]",$B$26)</f>
        <v>0.57999999999999996</v>
      </c>
    </row>
  </sheetData>
  <mergeCells count="4">
    <mergeCell ref="B25:F25"/>
    <mergeCell ref="B10:C10"/>
    <mergeCell ref="I11:J11"/>
    <mergeCell ref="I17:M17"/>
  </mergeCells>
  <pageMargins left="0.7" right="0.7" top="0.75" bottom="0.75" header="0.3" footer="0.3"/>
  <pageSetup paperSize="125" orientation="landscape"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1"/>
  <sheetViews>
    <sheetView workbookViewId="0">
      <selection activeCell="S2" sqref="S2"/>
    </sheetView>
  </sheetViews>
  <sheetFormatPr defaultRowHeight="18" x14ac:dyDescent="0.5"/>
  <cols>
    <col min="1" max="1" width="19.77734375" customWidth="1"/>
    <col min="2" max="2" width="34.6640625" customWidth="1"/>
    <col min="3" max="3" width="22.21875" customWidth="1"/>
    <col min="4" max="4" width="19.33203125" customWidth="1"/>
    <col min="5" max="5" width="16" customWidth="1"/>
    <col min="6" max="6" width="15.88671875" customWidth="1"/>
    <col min="7" max="7" width="11.77734375" customWidth="1"/>
    <col min="8" max="8" width="13.21875" customWidth="1"/>
    <col min="9" max="9" width="15.44140625" customWidth="1"/>
    <col min="10" max="10" width="11.77734375" customWidth="1"/>
    <col min="11" max="11" width="10.33203125" customWidth="1"/>
    <col min="12" max="12" width="12.6640625" customWidth="1"/>
    <col min="13" max="13" width="10.5546875" customWidth="1"/>
    <col min="14" max="14" width="13.109375" style="6" customWidth="1"/>
    <col min="15" max="15" width="15.5546875" style="8" customWidth="1"/>
    <col min="16" max="16" width="11.77734375" style="8" customWidth="1"/>
    <col min="17" max="17" width="10.88671875" customWidth="1"/>
    <col min="18" max="18" width="16.33203125" style="8" customWidth="1"/>
  </cols>
  <sheetData>
    <row r="1" spans="1:18" x14ac:dyDescent="0.5">
      <c r="A1" s="1" t="s">
        <v>0</v>
      </c>
      <c r="B1" s="1" t="s">
        <v>1</v>
      </c>
      <c r="C1" s="1" t="s">
        <v>2</v>
      </c>
      <c r="D1" s="1" t="s">
        <v>3</v>
      </c>
      <c r="E1" s="1" t="s">
        <v>4</v>
      </c>
      <c r="F1" s="1" t="s">
        <v>5</v>
      </c>
      <c r="G1" s="1" t="s">
        <v>6</v>
      </c>
      <c r="H1" s="1" t="s">
        <v>7</v>
      </c>
      <c r="I1" s="1" t="s">
        <v>8</v>
      </c>
      <c r="J1" s="1" t="s">
        <v>9</v>
      </c>
      <c r="K1" s="1" t="s">
        <v>10</v>
      </c>
      <c r="L1" s="1" t="s">
        <v>11</v>
      </c>
      <c r="M1" s="1" t="s">
        <v>12</v>
      </c>
      <c r="N1" s="5" t="s">
        <v>489</v>
      </c>
      <c r="O1" s="7" t="s">
        <v>488</v>
      </c>
      <c r="P1" s="7" t="s">
        <v>487</v>
      </c>
      <c r="Q1" s="7" t="s">
        <v>495</v>
      </c>
      <c r="R1" s="7" t="s">
        <v>486</v>
      </c>
    </row>
    <row r="2" spans="1:18" x14ac:dyDescent="0.5">
      <c r="A2" t="s">
        <v>13</v>
      </c>
      <c r="B2" t="s">
        <v>163</v>
      </c>
      <c r="C2" t="s">
        <v>313</v>
      </c>
      <c r="D2" t="s">
        <v>463</v>
      </c>
      <c r="E2" t="s">
        <v>474</v>
      </c>
      <c r="F2" t="s">
        <v>479</v>
      </c>
      <c r="G2" s="2">
        <v>45748</v>
      </c>
      <c r="H2" s="2">
        <v>45750</v>
      </c>
      <c r="I2" s="2">
        <v>45752</v>
      </c>
      <c r="J2" s="2">
        <v>45753</v>
      </c>
      <c r="L2" s="2">
        <v>45755</v>
      </c>
      <c r="M2" t="s">
        <v>484</v>
      </c>
      <c r="N2" s="8">
        <f>IF(G2="","", VALUE(H2-G2))</f>
        <v>2</v>
      </c>
      <c r="O2" s="8">
        <f>IF(H2="","", VALUE(I2-H2))</f>
        <v>2</v>
      </c>
      <c r="P2" s="8">
        <f>IF( J2= "", "", VALUE( J2-I2 ))</f>
        <v>1</v>
      </c>
      <c r="Q2">
        <f t="shared" ref="Q2:Q33" si="0">IF(M2= "Hired", VALUE(K2-G2), 0)</f>
        <v>0</v>
      </c>
      <c r="R2" s="8">
        <f t="shared" ref="R2:R33" si="1">IF(M2="Hired",IF(AND(ISNUMBER(K2),ISNUMBER(G2)),K2-G2,""),IF(AND(ISNUMBER(L2),ISNUMBER(G2)),L2-G2,""))</f>
        <v>7</v>
      </c>
    </row>
    <row r="3" spans="1:18" x14ac:dyDescent="0.5">
      <c r="A3" t="s">
        <v>14</v>
      </c>
      <c r="B3" t="s">
        <v>164</v>
      </c>
      <c r="C3" t="s">
        <v>314</v>
      </c>
      <c r="D3" t="s">
        <v>464</v>
      </c>
      <c r="E3" t="s">
        <v>475</v>
      </c>
      <c r="F3" t="s">
        <v>480</v>
      </c>
      <c r="G3" s="2">
        <v>45738</v>
      </c>
      <c r="H3" s="2">
        <v>45742</v>
      </c>
      <c r="I3" s="2">
        <v>45743</v>
      </c>
      <c r="J3" s="2">
        <v>45744</v>
      </c>
      <c r="K3" s="2">
        <v>45745</v>
      </c>
      <c r="M3" t="s">
        <v>485</v>
      </c>
      <c r="N3" s="8">
        <f t="shared" ref="N3:N66" si="2">IF(G3="","", VALUE(H3-G3))</f>
        <v>4</v>
      </c>
      <c r="O3" s="8">
        <f t="shared" ref="O3:O66" si="3">IF(H3="","", VALUE(I3-H3))</f>
        <v>1</v>
      </c>
      <c r="P3" s="8">
        <f t="shared" ref="P3:P66" si="4">IF( J3= "", "", VALUE( J3-I3 ))</f>
        <v>1</v>
      </c>
      <c r="Q3">
        <f t="shared" si="0"/>
        <v>7</v>
      </c>
      <c r="R3" s="8">
        <f t="shared" si="1"/>
        <v>7</v>
      </c>
    </row>
    <row r="4" spans="1:18" x14ac:dyDescent="0.5">
      <c r="A4" t="s">
        <v>15</v>
      </c>
      <c r="B4" t="s">
        <v>165</v>
      </c>
      <c r="C4" t="s">
        <v>315</v>
      </c>
      <c r="D4" t="s">
        <v>465</v>
      </c>
      <c r="E4" t="s">
        <v>475</v>
      </c>
      <c r="F4" t="s">
        <v>480</v>
      </c>
      <c r="G4" s="2">
        <v>45766</v>
      </c>
      <c r="H4" s="2">
        <v>45768</v>
      </c>
      <c r="I4" s="2">
        <v>45773</v>
      </c>
      <c r="J4" s="2">
        <v>45775</v>
      </c>
      <c r="K4" s="2">
        <v>45777</v>
      </c>
      <c r="M4" t="s">
        <v>485</v>
      </c>
      <c r="N4" s="8">
        <f t="shared" si="2"/>
        <v>2</v>
      </c>
      <c r="O4" s="8">
        <f t="shared" si="3"/>
        <v>5</v>
      </c>
      <c r="P4" s="8">
        <f t="shared" si="4"/>
        <v>2</v>
      </c>
      <c r="Q4">
        <f t="shared" si="0"/>
        <v>11</v>
      </c>
      <c r="R4" s="8">
        <f t="shared" si="1"/>
        <v>11</v>
      </c>
    </row>
    <row r="5" spans="1:18" x14ac:dyDescent="0.5">
      <c r="A5" t="s">
        <v>16</v>
      </c>
      <c r="B5" t="s">
        <v>166</v>
      </c>
      <c r="C5" t="s">
        <v>316</v>
      </c>
      <c r="D5" t="s">
        <v>466</v>
      </c>
      <c r="E5" t="s">
        <v>474</v>
      </c>
      <c r="F5" t="s">
        <v>481</v>
      </c>
      <c r="G5" s="2">
        <v>45756</v>
      </c>
      <c r="H5" s="2">
        <v>45759</v>
      </c>
      <c r="I5" s="2">
        <v>45762</v>
      </c>
      <c r="J5" s="2">
        <v>45763</v>
      </c>
      <c r="K5" s="2">
        <v>45765</v>
      </c>
      <c r="M5" t="s">
        <v>485</v>
      </c>
      <c r="N5" s="8">
        <f t="shared" si="2"/>
        <v>3</v>
      </c>
      <c r="O5" s="8">
        <f t="shared" si="3"/>
        <v>3</v>
      </c>
      <c r="P5" s="8">
        <f t="shared" si="4"/>
        <v>1</v>
      </c>
      <c r="Q5">
        <f t="shared" si="0"/>
        <v>9</v>
      </c>
      <c r="R5" s="8">
        <f t="shared" si="1"/>
        <v>9</v>
      </c>
    </row>
    <row r="6" spans="1:18" x14ac:dyDescent="0.5">
      <c r="A6" t="s">
        <v>17</v>
      </c>
      <c r="B6" t="s">
        <v>167</v>
      </c>
      <c r="C6" t="s">
        <v>317</v>
      </c>
      <c r="D6" t="s">
        <v>467</v>
      </c>
      <c r="E6" t="s">
        <v>474</v>
      </c>
      <c r="F6" t="s">
        <v>481</v>
      </c>
      <c r="G6" s="2">
        <v>45742</v>
      </c>
      <c r="H6" s="2">
        <v>45743</v>
      </c>
      <c r="I6" s="2">
        <v>45746</v>
      </c>
      <c r="J6" s="2">
        <v>45748</v>
      </c>
      <c r="L6" s="2">
        <v>45747</v>
      </c>
      <c r="M6" t="s">
        <v>484</v>
      </c>
      <c r="N6" s="8">
        <f t="shared" si="2"/>
        <v>1</v>
      </c>
      <c r="O6" s="8">
        <f t="shared" si="3"/>
        <v>3</v>
      </c>
      <c r="P6" s="8">
        <f t="shared" si="4"/>
        <v>2</v>
      </c>
      <c r="Q6">
        <f t="shared" si="0"/>
        <v>0</v>
      </c>
      <c r="R6" s="8">
        <f t="shared" si="1"/>
        <v>5</v>
      </c>
    </row>
    <row r="7" spans="1:18" x14ac:dyDescent="0.5">
      <c r="A7" t="s">
        <v>18</v>
      </c>
      <c r="B7" t="s">
        <v>168</v>
      </c>
      <c r="C7" t="s">
        <v>318</v>
      </c>
      <c r="D7" t="s">
        <v>468</v>
      </c>
      <c r="E7" t="s">
        <v>476</v>
      </c>
      <c r="F7" t="s">
        <v>481</v>
      </c>
      <c r="G7" s="2">
        <v>45757</v>
      </c>
      <c r="H7" s="2">
        <v>45758</v>
      </c>
      <c r="I7" s="2">
        <v>45763</v>
      </c>
      <c r="J7" s="2">
        <v>45765</v>
      </c>
      <c r="L7" s="2">
        <v>45766</v>
      </c>
      <c r="M7" t="s">
        <v>484</v>
      </c>
      <c r="N7" s="8">
        <f t="shared" si="2"/>
        <v>1</v>
      </c>
      <c r="O7" s="8">
        <f t="shared" si="3"/>
        <v>5</v>
      </c>
      <c r="P7" s="8">
        <f t="shared" si="4"/>
        <v>2</v>
      </c>
      <c r="Q7">
        <f t="shared" si="0"/>
        <v>0</v>
      </c>
      <c r="R7" s="8">
        <f t="shared" si="1"/>
        <v>9</v>
      </c>
    </row>
    <row r="8" spans="1:18" x14ac:dyDescent="0.5">
      <c r="A8" t="s">
        <v>19</v>
      </c>
      <c r="B8" t="s">
        <v>169</v>
      </c>
      <c r="C8" t="s">
        <v>319</v>
      </c>
      <c r="D8" t="s">
        <v>465</v>
      </c>
      <c r="E8" t="s">
        <v>477</v>
      </c>
      <c r="F8" t="s">
        <v>482</v>
      </c>
      <c r="G8" s="2">
        <v>45762</v>
      </c>
      <c r="H8" s="2">
        <v>45763</v>
      </c>
      <c r="I8" s="2">
        <v>45765</v>
      </c>
      <c r="J8" s="2">
        <v>45767</v>
      </c>
      <c r="L8" s="2">
        <v>45766</v>
      </c>
      <c r="M8" t="s">
        <v>484</v>
      </c>
      <c r="N8" s="8">
        <f t="shared" si="2"/>
        <v>1</v>
      </c>
      <c r="O8" s="8">
        <f t="shared" si="3"/>
        <v>2</v>
      </c>
      <c r="P8" s="8">
        <f t="shared" si="4"/>
        <v>2</v>
      </c>
      <c r="Q8">
        <f t="shared" si="0"/>
        <v>0</v>
      </c>
      <c r="R8" s="8">
        <f t="shared" si="1"/>
        <v>4</v>
      </c>
    </row>
    <row r="9" spans="1:18" x14ac:dyDescent="0.5">
      <c r="A9" t="s">
        <v>20</v>
      </c>
      <c r="B9" t="s">
        <v>170</v>
      </c>
      <c r="C9" t="s">
        <v>320</v>
      </c>
      <c r="D9" t="s">
        <v>468</v>
      </c>
      <c r="E9" t="s">
        <v>474</v>
      </c>
      <c r="F9" t="s">
        <v>479</v>
      </c>
      <c r="G9" s="2">
        <v>45756</v>
      </c>
      <c r="H9" s="2">
        <v>45760</v>
      </c>
      <c r="I9" s="2">
        <v>45763</v>
      </c>
      <c r="J9" s="2">
        <v>45764</v>
      </c>
      <c r="K9" s="2">
        <v>45765</v>
      </c>
      <c r="M9" t="s">
        <v>485</v>
      </c>
      <c r="N9" s="8">
        <f t="shared" si="2"/>
        <v>4</v>
      </c>
      <c r="O9" s="8">
        <f t="shared" si="3"/>
        <v>3</v>
      </c>
      <c r="P9" s="8">
        <f t="shared" si="4"/>
        <v>1</v>
      </c>
      <c r="Q9">
        <f t="shared" si="0"/>
        <v>9</v>
      </c>
      <c r="R9" s="8">
        <f t="shared" si="1"/>
        <v>9</v>
      </c>
    </row>
    <row r="10" spans="1:18" x14ac:dyDescent="0.5">
      <c r="A10" t="s">
        <v>21</v>
      </c>
      <c r="B10" t="s">
        <v>171</v>
      </c>
      <c r="C10" t="s">
        <v>321</v>
      </c>
      <c r="D10" t="s">
        <v>469</v>
      </c>
      <c r="E10" t="s">
        <v>477</v>
      </c>
      <c r="F10" t="s">
        <v>480</v>
      </c>
      <c r="G10" s="2">
        <v>45754</v>
      </c>
      <c r="H10" s="2">
        <v>45756</v>
      </c>
      <c r="I10" s="2">
        <v>45761</v>
      </c>
      <c r="J10" s="2">
        <v>45764</v>
      </c>
      <c r="K10" s="2">
        <v>45766</v>
      </c>
      <c r="M10" t="s">
        <v>485</v>
      </c>
      <c r="N10" s="8">
        <f t="shared" si="2"/>
        <v>2</v>
      </c>
      <c r="O10" s="8">
        <f t="shared" si="3"/>
        <v>5</v>
      </c>
      <c r="P10" s="8">
        <f t="shared" si="4"/>
        <v>3</v>
      </c>
      <c r="Q10">
        <f t="shared" si="0"/>
        <v>12</v>
      </c>
      <c r="R10" s="8">
        <f t="shared" si="1"/>
        <v>12</v>
      </c>
    </row>
    <row r="11" spans="1:18" x14ac:dyDescent="0.5">
      <c r="A11" t="s">
        <v>22</v>
      </c>
      <c r="B11" t="s">
        <v>172</v>
      </c>
      <c r="C11" t="s">
        <v>322</v>
      </c>
      <c r="D11" t="s">
        <v>470</v>
      </c>
      <c r="E11" t="s">
        <v>476</v>
      </c>
      <c r="F11" t="s">
        <v>480</v>
      </c>
      <c r="G11" s="2">
        <v>45743</v>
      </c>
      <c r="H11" s="2">
        <v>45745</v>
      </c>
      <c r="I11" s="2">
        <v>45748</v>
      </c>
      <c r="J11" s="2">
        <v>45749</v>
      </c>
      <c r="K11" s="2">
        <v>45750</v>
      </c>
      <c r="M11" t="s">
        <v>485</v>
      </c>
      <c r="N11" s="8">
        <f t="shared" si="2"/>
        <v>2</v>
      </c>
      <c r="O11" s="8">
        <f t="shared" si="3"/>
        <v>3</v>
      </c>
      <c r="P11" s="8">
        <f t="shared" si="4"/>
        <v>1</v>
      </c>
      <c r="Q11">
        <f t="shared" si="0"/>
        <v>7</v>
      </c>
      <c r="R11" s="8">
        <f t="shared" si="1"/>
        <v>7</v>
      </c>
    </row>
    <row r="12" spans="1:18" x14ac:dyDescent="0.5">
      <c r="A12" t="s">
        <v>23</v>
      </c>
      <c r="B12" t="s">
        <v>173</v>
      </c>
      <c r="C12" t="s">
        <v>323</v>
      </c>
      <c r="D12" t="s">
        <v>471</v>
      </c>
      <c r="E12" t="s">
        <v>477</v>
      </c>
      <c r="F12" t="s">
        <v>479</v>
      </c>
      <c r="G12" s="2">
        <v>45749</v>
      </c>
      <c r="H12" s="2">
        <v>45750</v>
      </c>
      <c r="I12" s="2">
        <v>45752</v>
      </c>
      <c r="J12" s="2">
        <v>45755</v>
      </c>
      <c r="L12" s="2">
        <v>45754</v>
      </c>
      <c r="M12" t="s">
        <v>484</v>
      </c>
      <c r="N12" s="8">
        <f t="shared" si="2"/>
        <v>1</v>
      </c>
      <c r="O12" s="8">
        <f t="shared" si="3"/>
        <v>2</v>
      </c>
      <c r="P12" s="8">
        <f t="shared" si="4"/>
        <v>3</v>
      </c>
      <c r="Q12">
        <f t="shared" si="0"/>
        <v>0</v>
      </c>
      <c r="R12" s="8">
        <f t="shared" si="1"/>
        <v>5</v>
      </c>
    </row>
    <row r="13" spans="1:18" x14ac:dyDescent="0.5">
      <c r="A13" t="s">
        <v>24</v>
      </c>
      <c r="B13" t="s">
        <v>174</v>
      </c>
      <c r="C13" t="s">
        <v>324</v>
      </c>
      <c r="D13" t="s">
        <v>469</v>
      </c>
      <c r="E13" t="s">
        <v>478</v>
      </c>
      <c r="F13" t="s">
        <v>481</v>
      </c>
      <c r="G13" s="2">
        <v>45754</v>
      </c>
      <c r="H13" s="2">
        <v>45758</v>
      </c>
      <c r="I13" s="2">
        <v>45760</v>
      </c>
      <c r="J13" s="2">
        <v>45762</v>
      </c>
      <c r="K13" s="2">
        <v>45764</v>
      </c>
      <c r="M13" t="s">
        <v>485</v>
      </c>
      <c r="N13" s="8">
        <f t="shared" si="2"/>
        <v>4</v>
      </c>
      <c r="O13" s="8">
        <f t="shared" si="3"/>
        <v>2</v>
      </c>
      <c r="P13" s="8">
        <f t="shared" si="4"/>
        <v>2</v>
      </c>
      <c r="Q13">
        <f t="shared" si="0"/>
        <v>10</v>
      </c>
      <c r="R13" s="8">
        <f t="shared" si="1"/>
        <v>10</v>
      </c>
    </row>
    <row r="14" spans="1:18" x14ac:dyDescent="0.5">
      <c r="A14" t="s">
        <v>25</v>
      </c>
      <c r="B14" t="s">
        <v>175</v>
      </c>
      <c r="C14" t="s">
        <v>325</v>
      </c>
      <c r="D14" t="s">
        <v>468</v>
      </c>
      <c r="E14" t="s">
        <v>475</v>
      </c>
      <c r="F14" t="s">
        <v>480</v>
      </c>
      <c r="G14" s="2">
        <v>45750</v>
      </c>
      <c r="H14" s="2">
        <v>45754</v>
      </c>
      <c r="I14" s="2">
        <v>45757</v>
      </c>
      <c r="J14" s="2">
        <v>45758</v>
      </c>
      <c r="L14" s="2">
        <v>45758</v>
      </c>
      <c r="M14" t="s">
        <v>484</v>
      </c>
      <c r="N14" s="8">
        <f t="shared" si="2"/>
        <v>4</v>
      </c>
      <c r="O14" s="8">
        <f t="shared" si="3"/>
        <v>3</v>
      </c>
      <c r="P14" s="8">
        <f t="shared" si="4"/>
        <v>1</v>
      </c>
      <c r="Q14">
        <f t="shared" si="0"/>
        <v>0</v>
      </c>
      <c r="R14" s="8">
        <f t="shared" si="1"/>
        <v>8</v>
      </c>
    </row>
    <row r="15" spans="1:18" x14ac:dyDescent="0.5">
      <c r="A15" t="s">
        <v>26</v>
      </c>
      <c r="B15" t="s">
        <v>176</v>
      </c>
      <c r="C15" t="s">
        <v>326</v>
      </c>
      <c r="D15" t="s">
        <v>465</v>
      </c>
      <c r="E15" t="s">
        <v>475</v>
      </c>
      <c r="F15" t="s">
        <v>482</v>
      </c>
      <c r="G15" s="2">
        <v>45755</v>
      </c>
      <c r="H15" s="2">
        <v>45756</v>
      </c>
      <c r="I15" s="2">
        <v>45757</v>
      </c>
      <c r="J15" s="2">
        <v>45758</v>
      </c>
      <c r="L15" s="2">
        <v>45760</v>
      </c>
      <c r="M15" t="s">
        <v>484</v>
      </c>
      <c r="N15" s="8">
        <f t="shared" si="2"/>
        <v>1</v>
      </c>
      <c r="O15" s="8">
        <f t="shared" si="3"/>
        <v>1</v>
      </c>
      <c r="P15" s="8">
        <f t="shared" si="4"/>
        <v>1</v>
      </c>
      <c r="Q15">
        <f t="shared" si="0"/>
        <v>0</v>
      </c>
      <c r="R15" s="8">
        <f t="shared" si="1"/>
        <v>5</v>
      </c>
    </row>
    <row r="16" spans="1:18" x14ac:dyDescent="0.5">
      <c r="A16" t="s">
        <v>27</v>
      </c>
      <c r="B16" t="s">
        <v>177</v>
      </c>
      <c r="C16" t="s">
        <v>327</v>
      </c>
      <c r="D16" t="s">
        <v>464</v>
      </c>
      <c r="E16" t="s">
        <v>476</v>
      </c>
      <c r="F16" t="s">
        <v>481</v>
      </c>
      <c r="G16" s="2">
        <v>45757</v>
      </c>
      <c r="H16" s="2">
        <v>45761</v>
      </c>
      <c r="I16" s="2">
        <v>45766</v>
      </c>
      <c r="J16" s="2">
        <v>45768</v>
      </c>
      <c r="K16" s="2">
        <v>45769</v>
      </c>
      <c r="M16" t="s">
        <v>485</v>
      </c>
      <c r="N16" s="8">
        <f t="shared" si="2"/>
        <v>4</v>
      </c>
      <c r="O16" s="8">
        <f t="shared" si="3"/>
        <v>5</v>
      </c>
      <c r="P16" s="8">
        <f t="shared" si="4"/>
        <v>2</v>
      </c>
      <c r="Q16">
        <f t="shared" si="0"/>
        <v>12</v>
      </c>
      <c r="R16" s="8">
        <f t="shared" si="1"/>
        <v>12</v>
      </c>
    </row>
    <row r="17" spans="1:18" x14ac:dyDescent="0.5">
      <c r="A17" t="s">
        <v>28</v>
      </c>
      <c r="B17" t="s">
        <v>178</v>
      </c>
      <c r="C17" t="s">
        <v>328</v>
      </c>
      <c r="D17" t="s">
        <v>468</v>
      </c>
      <c r="E17" t="s">
        <v>474</v>
      </c>
      <c r="F17" t="s">
        <v>479</v>
      </c>
      <c r="G17" s="2">
        <v>45759</v>
      </c>
      <c r="H17" s="2">
        <v>45760</v>
      </c>
      <c r="I17" s="2">
        <v>45763</v>
      </c>
      <c r="J17" s="2">
        <v>45765</v>
      </c>
      <c r="K17" s="2">
        <v>45766</v>
      </c>
      <c r="M17" t="s">
        <v>485</v>
      </c>
      <c r="N17" s="8">
        <f t="shared" si="2"/>
        <v>1</v>
      </c>
      <c r="O17" s="8">
        <f t="shared" si="3"/>
        <v>3</v>
      </c>
      <c r="P17" s="8">
        <f t="shared" si="4"/>
        <v>2</v>
      </c>
      <c r="Q17">
        <f t="shared" si="0"/>
        <v>7</v>
      </c>
      <c r="R17" s="8">
        <f t="shared" si="1"/>
        <v>7</v>
      </c>
    </row>
    <row r="18" spans="1:18" x14ac:dyDescent="0.5">
      <c r="A18" t="s">
        <v>29</v>
      </c>
      <c r="B18" t="s">
        <v>179</v>
      </c>
      <c r="C18" t="s">
        <v>329</v>
      </c>
      <c r="D18" t="s">
        <v>465</v>
      </c>
      <c r="E18" t="s">
        <v>477</v>
      </c>
      <c r="F18" t="s">
        <v>480</v>
      </c>
      <c r="G18" s="2">
        <v>45760</v>
      </c>
      <c r="H18" s="2">
        <v>45761</v>
      </c>
      <c r="I18" s="2">
        <v>45764</v>
      </c>
      <c r="J18" s="2">
        <v>45767</v>
      </c>
      <c r="K18" s="2">
        <v>45768</v>
      </c>
      <c r="M18" t="s">
        <v>485</v>
      </c>
      <c r="N18" s="8">
        <f t="shared" si="2"/>
        <v>1</v>
      </c>
      <c r="O18" s="8">
        <f t="shared" si="3"/>
        <v>3</v>
      </c>
      <c r="P18" s="8">
        <f t="shared" si="4"/>
        <v>3</v>
      </c>
      <c r="Q18">
        <f t="shared" si="0"/>
        <v>8</v>
      </c>
      <c r="R18" s="8">
        <f t="shared" si="1"/>
        <v>8</v>
      </c>
    </row>
    <row r="19" spans="1:18" x14ac:dyDescent="0.5">
      <c r="A19" t="s">
        <v>30</v>
      </c>
      <c r="B19" t="s">
        <v>180</v>
      </c>
      <c r="C19" t="s">
        <v>330</v>
      </c>
      <c r="D19" t="s">
        <v>472</v>
      </c>
      <c r="E19" t="s">
        <v>478</v>
      </c>
      <c r="F19" t="s">
        <v>483</v>
      </c>
      <c r="G19" s="2">
        <v>45753</v>
      </c>
      <c r="H19" s="2">
        <v>45758</v>
      </c>
      <c r="I19" s="2">
        <v>45763</v>
      </c>
      <c r="J19" s="2">
        <v>45764</v>
      </c>
      <c r="K19" s="2">
        <v>45766</v>
      </c>
      <c r="M19" t="s">
        <v>485</v>
      </c>
      <c r="N19" s="8">
        <f t="shared" si="2"/>
        <v>5</v>
      </c>
      <c r="O19" s="8">
        <f t="shared" si="3"/>
        <v>5</v>
      </c>
      <c r="P19" s="8">
        <f t="shared" si="4"/>
        <v>1</v>
      </c>
      <c r="Q19">
        <f t="shared" si="0"/>
        <v>13</v>
      </c>
      <c r="R19" s="8">
        <f t="shared" si="1"/>
        <v>13</v>
      </c>
    </row>
    <row r="20" spans="1:18" x14ac:dyDescent="0.5">
      <c r="A20" t="s">
        <v>31</v>
      </c>
      <c r="B20" t="s">
        <v>181</v>
      </c>
      <c r="C20" t="s">
        <v>331</v>
      </c>
      <c r="D20" t="s">
        <v>463</v>
      </c>
      <c r="E20" t="s">
        <v>474</v>
      </c>
      <c r="F20" t="s">
        <v>479</v>
      </c>
      <c r="G20" s="2">
        <v>45759</v>
      </c>
      <c r="H20" s="2">
        <v>45762</v>
      </c>
      <c r="I20" s="2">
        <v>45764</v>
      </c>
      <c r="J20" s="2">
        <v>45765</v>
      </c>
      <c r="K20" s="2">
        <v>45766</v>
      </c>
      <c r="M20" t="s">
        <v>485</v>
      </c>
      <c r="N20" s="8">
        <f t="shared" si="2"/>
        <v>3</v>
      </c>
      <c r="O20" s="8">
        <f t="shared" si="3"/>
        <v>2</v>
      </c>
      <c r="P20" s="8">
        <f t="shared" si="4"/>
        <v>1</v>
      </c>
      <c r="Q20">
        <f t="shared" si="0"/>
        <v>7</v>
      </c>
      <c r="R20" s="8">
        <f t="shared" si="1"/>
        <v>7</v>
      </c>
    </row>
    <row r="21" spans="1:18" x14ac:dyDescent="0.5">
      <c r="A21" t="s">
        <v>32</v>
      </c>
      <c r="B21" t="s">
        <v>182</v>
      </c>
      <c r="C21" t="s">
        <v>332</v>
      </c>
      <c r="D21" t="s">
        <v>466</v>
      </c>
      <c r="E21" t="s">
        <v>474</v>
      </c>
      <c r="F21" t="s">
        <v>482</v>
      </c>
      <c r="G21" s="2">
        <v>45754</v>
      </c>
      <c r="H21" s="2">
        <v>45759</v>
      </c>
      <c r="I21" s="2">
        <v>45761</v>
      </c>
      <c r="J21" s="2">
        <v>45762</v>
      </c>
      <c r="L21" s="2">
        <v>45764</v>
      </c>
      <c r="M21" t="s">
        <v>484</v>
      </c>
      <c r="N21" s="8">
        <f t="shared" si="2"/>
        <v>5</v>
      </c>
      <c r="O21" s="8">
        <f t="shared" si="3"/>
        <v>2</v>
      </c>
      <c r="P21" s="8">
        <f t="shared" si="4"/>
        <v>1</v>
      </c>
      <c r="Q21">
        <f t="shared" si="0"/>
        <v>0</v>
      </c>
      <c r="R21" s="8">
        <f t="shared" si="1"/>
        <v>10</v>
      </c>
    </row>
    <row r="22" spans="1:18" x14ac:dyDescent="0.5">
      <c r="A22" t="s">
        <v>33</v>
      </c>
      <c r="B22" t="s">
        <v>183</v>
      </c>
      <c r="C22" t="s">
        <v>333</v>
      </c>
      <c r="D22" t="s">
        <v>466</v>
      </c>
      <c r="E22" t="s">
        <v>478</v>
      </c>
      <c r="F22" t="s">
        <v>480</v>
      </c>
      <c r="G22" s="2">
        <v>45747</v>
      </c>
      <c r="H22" s="2">
        <v>45752</v>
      </c>
      <c r="I22" s="2">
        <v>45756</v>
      </c>
      <c r="J22" s="2">
        <v>45757</v>
      </c>
      <c r="L22" s="2">
        <v>45759</v>
      </c>
      <c r="M22" t="s">
        <v>484</v>
      </c>
      <c r="N22" s="8">
        <f t="shared" si="2"/>
        <v>5</v>
      </c>
      <c r="O22" s="8">
        <f t="shared" si="3"/>
        <v>4</v>
      </c>
      <c r="P22" s="8">
        <f t="shared" si="4"/>
        <v>1</v>
      </c>
      <c r="Q22">
        <f t="shared" si="0"/>
        <v>0</v>
      </c>
      <c r="R22" s="8">
        <f t="shared" si="1"/>
        <v>12</v>
      </c>
    </row>
    <row r="23" spans="1:18" x14ac:dyDescent="0.5">
      <c r="A23" t="s">
        <v>34</v>
      </c>
      <c r="B23" t="s">
        <v>184</v>
      </c>
      <c r="C23" t="s">
        <v>334</v>
      </c>
      <c r="D23" t="s">
        <v>473</v>
      </c>
      <c r="E23" t="s">
        <v>478</v>
      </c>
      <c r="F23" t="s">
        <v>481</v>
      </c>
      <c r="G23" s="2">
        <v>45753</v>
      </c>
      <c r="H23" s="2">
        <v>45756</v>
      </c>
      <c r="I23" s="2">
        <v>45760</v>
      </c>
      <c r="J23" s="2">
        <v>45763</v>
      </c>
      <c r="K23" s="2">
        <v>45764</v>
      </c>
      <c r="M23" t="s">
        <v>485</v>
      </c>
      <c r="N23" s="8">
        <f t="shared" si="2"/>
        <v>3</v>
      </c>
      <c r="O23" s="8">
        <f t="shared" si="3"/>
        <v>4</v>
      </c>
      <c r="P23" s="8">
        <f t="shared" si="4"/>
        <v>3</v>
      </c>
      <c r="Q23">
        <f t="shared" si="0"/>
        <v>11</v>
      </c>
      <c r="R23" s="8">
        <f t="shared" si="1"/>
        <v>11</v>
      </c>
    </row>
    <row r="24" spans="1:18" x14ac:dyDescent="0.5">
      <c r="A24" t="s">
        <v>35</v>
      </c>
      <c r="B24" t="s">
        <v>185</v>
      </c>
      <c r="C24" t="s">
        <v>335</v>
      </c>
      <c r="D24" t="s">
        <v>473</v>
      </c>
      <c r="E24" t="s">
        <v>478</v>
      </c>
      <c r="F24" t="s">
        <v>479</v>
      </c>
      <c r="G24" s="2">
        <v>45759</v>
      </c>
      <c r="H24" s="2">
        <v>45760</v>
      </c>
      <c r="I24" s="2">
        <v>45765</v>
      </c>
      <c r="J24" s="2">
        <v>45768</v>
      </c>
      <c r="K24" s="2">
        <v>45769</v>
      </c>
      <c r="M24" t="s">
        <v>485</v>
      </c>
      <c r="N24" s="8">
        <f t="shared" si="2"/>
        <v>1</v>
      </c>
      <c r="O24" s="8">
        <f t="shared" si="3"/>
        <v>5</v>
      </c>
      <c r="P24" s="8">
        <f t="shared" si="4"/>
        <v>3</v>
      </c>
      <c r="Q24">
        <f t="shared" si="0"/>
        <v>10</v>
      </c>
      <c r="R24" s="8">
        <f t="shared" si="1"/>
        <v>10</v>
      </c>
    </row>
    <row r="25" spans="1:18" x14ac:dyDescent="0.5">
      <c r="A25" t="s">
        <v>36</v>
      </c>
      <c r="B25" t="s">
        <v>186</v>
      </c>
      <c r="C25" t="s">
        <v>336</v>
      </c>
      <c r="D25" t="s">
        <v>469</v>
      </c>
      <c r="E25" t="s">
        <v>474</v>
      </c>
      <c r="F25" t="s">
        <v>482</v>
      </c>
      <c r="G25" s="2">
        <v>45755</v>
      </c>
      <c r="H25" s="2">
        <v>45757</v>
      </c>
      <c r="I25" s="2">
        <v>45758</v>
      </c>
      <c r="J25" s="2">
        <v>45759</v>
      </c>
      <c r="L25" s="2">
        <v>45759</v>
      </c>
      <c r="M25" t="s">
        <v>484</v>
      </c>
      <c r="N25" s="8">
        <f t="shared" si="2"/>
        <v>2</v>
      </c>
      <c r="O25" s="8">
        <f t="shared" si="3"/>
        <v>1</v>
      </c>
      <c r="P25" s="8">
        <f t="shared" si="4"/>
        <v>1</v>
      </c>
      <c r="Q25">
        <f t="shared" si="0"/>
        <v>0</v>
      </c>
      <c r="R25" s="8">
        <f t="shared" si="1"/>
        <v>4</v>
      </c>
    </row>
    <row r="26" spans="1:18" x14ac:dyDescent="0.5">
      <c r="A26" t="s">
        <v>37</v>
      </c>
      <c r="B26" t="s">
        <v>187</v>
      </c>
      <c r="C26" t="s">
        <v>337</v>
      </c>
      <c r="D26" t="s">
        <v>463</v>
      </c>
      <c r="E26" t="s">
        <v>475</v>
      </c>
      <c r="F26" t="s">
        <v>479</v>
      </c>
      <c r="G26" s="2">
        <v>45762</v>
      </c>
      <c r="H26" s="2">
        <v>45766</v>
      </c>
      <c r="I26" s="2">
        <v>45768</v>
      </c>
      <c r="J26" s="2">
        <v>45771</v>
      </c>
      <c r="K26" s="2">
        <v>45773</v>
      </c>
      <c r="M26" t="s">
        <v>485</v>
      </c>
      <c r="N26" s="8">
        <f t="shared" si="2"/>
        <v>4</v>
      </c>
      <c r="O26" s="8">
        <f t="shared" si="3"/>
        <v>2</v>
      </c>
      <c r="P26" s="8">
        <f t="shared" si="4"/>
        <v>3</v>
      </c>
      <c r="Q26">
        <f t="shared" si="0"/>
        <v>11</v>
      </c>
      <c r="R26" s="8">
        <f t="shared" si="1"/>
        <v>11</v>
      </c>
    </row>
    <row r="27" spans="1:18" x14ac:dyDescent="0.5">
      <c r="A27" t="s">
        <v>38</v>
      </c>
      <c r="B27" t="s">
        <v>188</v>
      </c>
      <c r="C27" t="s">
        <v>338</v>
      </c>
      <c r="D27" t="s">
        <v>471</v>
      </c>
      <c r="E27" t="s">
        <v>478</v>
      </c>
      <c r="F27" t="s">
        <v>481</v>
      </c>
      <c r="G27" s="2">
        <v>45761</v>
      </c>
      <c r="H27" s="2">
        <v>45763</v>
      </c>
      <c r="I27" s="2">
        <v>45764</v>
      </c>
      <c r="J27" s="2">
        <v>45765</v>
      </c>
      <c r="L27" s="2">
        <v>45766</v>
      </c>
      <c r="M27" t="s">
        <v>484</v>
      </c>
      <c r="N27" s="8">
        <f t="shared" si="2"/>
        <v>2</v>
      </c>
      <c r="O27" s="8">
        <f t="shared" si="3"/>
        <v>1</v>
      </c>
      <c r="P27" s="8">
        <f t="shared" si="4"/>
        <v>1</v>
      </c>
      <c r="Q27">
        <f t="shared" si="0"/>
        <v>0</v>
      </c>
      <c r="R27" s="8">
        <f t="shared" si="1"/>
        <v>5</v>
      </c>
    </row>
    <row r="28" spans="1:18" x14ac:dyDescent="0.5">
      <c r="A28" t="s">
        <v>39</v>
      </c>
      <c r="B28" t="s">
        <v>189</v>
      </c>
      <c r="C28" t="s">
        <v>339</v>
      </c>
      <c r="D28" t="s">
        <v>466</v>
      </c>
      <c r="E28" t="s">
        <v>476</v>
      </c>
      <c r="F28" t="s">
        <v>481</v>
      </c>
      <c r="G28" s="2">
        <v>45740</v>
      </c>
      <c r="H28" s="2">
        <v>45741</v>
      </c>
      <c r="I28" s="2">
        <v>45742</v>
      </c>
      <c r="J28" s="2">
        <v>45743</v>
      </c>
      <c r="K28" s="2">
        <v>45745</v>
      </c>
      <c r="M28" t="s">
        <v>485</v>
      </c>
      <c r="N28" s="8">
        <f t="shared" si="2"/>
        <v>1</v>
      </c>
      <c r="O28" s="8">
        <f t="shared" si="3"/>
        <v>1</v>
      </c>
      <c r="P28" s="8">
        <f t="shared" si="4"/>
        <v>1</v>
      </c>
      <c r="Q28">
        <f t="shared" si="0"/>
        <v>5</v>
      </c>
      <c r="R28" s="8">
        <f t="shared" si="1"/>
        <v>5</v>
      </c>
    </row>
    <row r="29" spans="1:18" x14ac:dyDescent="0.5">
      <c r="A29" t="s">
        <v>40</v>
      </c>
      <c r="B29" t="s">
        <v>190</v>
      </c>
      <c r="C29" t="s">
        <v>340</v>
      </c>
      <c r="D29" t="s">
        <v>473</v>
      </c>
      <c r="E29" t="s">
        <v>474</v>
      </c>
      <c r="F29" t="s">
        <v>483</v>
      </c>
      <c r="G29" s="2">
        <v>45744</v>
      </c>
      <c r="H29" s="2">
        <v>45746</v>
      </c>
      <c r="I29" s="2">
        <v>45751</v>
      </c>
      <c r="J29" s="2">
        <v>45753</v>
      </c>
      <c r="K29" s="2">
        <v>45754</v>
      </c>
      <c r="M29" t="s">
        <v>485</v>
      </c>
      <c r="N29" s="8">
        <f t="shared" si="2"/>
        <v>2</v>
      </c>
      <c r="O29" s="8">
        <f t="shared" si="3"/>
        <v>5</v>
      </c>
      <c r="P29" s="8">
        <f t="shared" si="4"/>
        <v>2</v>
      </c>
      <c r="Q29">
        <f t="shared" si="0"/>
        <v>10</v>
      </c>
      <c r="R29" s="8">
        <f t="shared" si="1"/>
        <v>10</v>
      </c>
    </row>
    <row r="30" spans="1:18" x14ac:dyDescent="0.5">
      <c r="A30" t="s">
        <v>41</v>
      </c>
      <c r="B30" t="s">
        <v>191</v>
      </c>
      <c r="C30" t="s">
        <v>341</v>
      </c>
      <c r="D30" t="s">
        <v>463</v>
      </c>
      <c r="E30" t="s">
        <v>477</v>
      </c>
      <c r="F30" t="s">
        <v>483</v>
      </c>
      <c r="G30" s="2">
        <v>45750</v>
      </c>
      <c r="H30" s="2">
        <v>45751</v>
      </c>
      <c r="I30" s="2">
        <v>45755</v>
      </c>
      <c r="J30" s="2">
        <v>45758</v>
      </c>
      <c r="K30" s="2">
        <v>45759</v>
      </c>
      <c r="M30" t="s">
        <v>485</v>
      </c>
      <c r="N30" s="8">
        <f t="shared" si="2"/>
        <v>1</v>
      </c>
      <c r="O30" s="8">
        <f t="shared" si="3"/>
        <v>4</v>
      </c>
      <c r="P30" s="8">
        <f t="shared" si="4"/>
        <v>3</v>
      </c>
      <c r="Q30">
        <f t="shared" si="0"/>
        <v>9</v>
      </c>
      <c r="R30" s="8">
        <f t="shared" si="1"/>
        <v>9</v>
      </c>
    </row>
    <row r="31" spans="1:18" x14ac:dyDescent="0.5">
      <c r="A31" t="s">
        <v>42</v>
      </c>
      <c r="B31" t="s">
        <v>192</v>
      </c>
      <c r="C31" t="s">
        <v>342</v>
      </c>
      <c r="D31" t="s">
        <v>470</v>
      </c>
      <c r="E31" t="s">
        <v>474</v>
      </c>
      <c r="F31" t="s">
        <v>483</v>
      </c>
      <c r="G31" s="2">
        <v>45752</v>
      </c>
      <c r="H31" s="2">
        <v>45756</v>
      </c>
      <c r="I31" s="2">
        <v>45760</v>
      </c>
      <c r="J31" s="2">
        <v>45762</v>
      </c>
      <c r="K31" s="2">
        <v>45764</v>
      </c>
      <c r="M31" t="s">
        <v>485</v>
      </c>
      <c r="N31" s="8">
        <f t="shared" si="2"/>
        <v>4</v>
      </c>
      <c r="O31" s="8">
        <f t="shared" si="3"/>
        <v>4</v>
      </c>
      <c r="P31" s="8">
        <f t="shared" si="4"/>
        <v>2</v>
      </c>
      <c r="Q31">
        <f t="shared" si="0"/>
        <v>12</v>
      </c>
      <c r="R31" s="8">
        <f t="shared" si="1"/>
        <v>12</v>
      </c>
    </row>
    <row r="32" spans="1:18" x14ac:dyDescent="0.5">
      <c r="A32" t="s">
        <v>43</v>
      </c>
      <c r="B32" t="s">
        <v>193</v>
      </c>
      <c r="C32" t="s">
        <v>343</v>
      </c>
      <c r="D32" t="s">
        <v>471</v>
      </c>
      <c r="E32" t="s">
        <v>474</v>
      </c>
      <c r="F32" t="s">
        <v>481</v>
      </c>
      <c r="G32" s="2">
        <v>45765</v>
      </c>
      <c r="H32" s="2">
        <v>45766</v>
      </c>
      <c r="I32" s="2">
        <v>45770</v>
      </c>
      <c r="J32" s="2">
        <v>45772</v>
      </c>
      <c r="L32" s="2">
        <v>45772</v>
      </c>
      <c r="M32" t="s">
        <v>484</v>
      </c>
      <c r="N32" s="8">
        <f t="shared" si="2"/>
        <v>1</v>
      </c>
      <c r="O32" s="8">
        <f t="shared" si="3"/>
        <v>4</v>
      </c>
      <c r="P32" s="8">
        <f t="shared" si="4"/>
        <v>2</v>
      </c>
      <c r="Q32">
        <f t="shared" si="0"/>
        <v>0</v>
      </c>
      <c r="R32" s="8">
        <f t="shared" si="1"/>
        <v>7</v>
      </c>
    </row>
    <row r="33" spans="1:18" x14ac:dyDescent="0.5">
      <c r="A33" t="s">
        <v>44</v>
      </c>
      <c r="B33" t="s">
        <v>194</v>
      </c>
      <c r="C33" t="s">
        <v>344</v>
      </c>
      <c r="D33" t="s">
        <v>468</v>
      </c>
      <c r="E33" t="s">
        <v>477</v>
      </c>
      <c r="F33" t="s">
        <v>480</v>
      </c>
      <c r="G33" s="2">
        <v>45761</v>
      </c>
      <c r="H33" s="2">
        <v>45765</v>
      </c>
      <c r="I33" s="2">
        <v>45767</v>
      </c>
      <c r="J33" s="2">
        <v>45768</v>
      </c>
      <c r="K33" s="2">
        <v>45769</v>
      </c>
      <c r="M33" t="s">
        <v>485</v>
      </c>
      <c r="N33" s="8">
        <f t="shared" si="2"/>
        <v>4</v>
      </c>
      <c r="O33" s="8">
        <f t="shared" si="3"/>
        <v>2</v>
      </c>
      <c r="P33" s="8">
        <f t="shared" si="4"/>
        <v>1</v>
      </c>
      <c r="Q33">
        <f t="shared" si="0"/>
        <v>8</v>
      </c>
      <c r="R33" s="8">
        <f t="shared" si="1"/>
        <v>8</v>
      </c>
    </row>
    <row r="34" spans="1:18" x14ac:dyDescent="0.5">
      <c r="A34" t="s">
        <v>45</v>
      </c>
      <c r="B34" t="s">
        <v>195</v>
      </c>
      <c r="C34" t="s">
        <v>345</v>
      </c>
      <c r="D34" t="s">
        <v>467</v>
      </c>
      <c r="E34" t="s">
        <v>475</v>
      </c>
      <c r="F34" t="s">
        <v>479</v>
      </c>
      <c r="G34" s="2">
        <v>45762</v>
      </c>
      <c r="H34" s="2">
        <v>45763</v>
      </c>
      <c r="I34" s="2">
        <v>45764</v>
      </c>
      <c r="J34" s="2">
        <v>45767</v>
      </c>
      <c r="K34" s="2">
        <v>45768</v>
      </c>
      <c r="M34" t="s">
        <v>485</v>
      </c>
      <c r="N34" s="8">
        <f t="shared" si="2"/>
        <v>1</v>
      </c>
      <c r="O34" s="8">
        <f t="shared" si="3"/>
        <v>1</v>
      </c>
      <c r="P34" s="8">
        <f t="shared" si="4"/>
        <v>3</v>
      </c>
      <c r="Q34">
        <f t="shared" ref="Q34:Q65" si="5">IF(M34= "Hired", VALUE(K34-G34), 0)</f>
        <v>6</v>
      </c>
      <c r="R34" s="8">
        <f t="shared" ref="R34:R65" si="6">IF(M34="Hired",IF(AND(ISNUMBER(K34),ISNUMBER(G34)),K34-G34,""),IF(AND(ISNUMBER(L34),ISNUMBER(G34)),L34-G34,""))</f>
        <v>6</v>
      </c>
    </row>
    <row r="35" spans="1:18" x14ac:dyDescent="0.5">
      <c r="A35" t="s">
        <v>46</v>
      </c>
      <c r="B35" t="s">
        <v>196</v>
      </c>
      <c r="C35" t="s">
        <v>346</v>
      </c>
      <c r="D35" t="s">
        <v>463</v>
      </c>
      <c r="E35" t="s">
        <v>474</v>
      </c>
      <c r="F35" t="s">
        <v>483</v>
      </c>
      <c r="G35" s="2">
        <v>45766</v>
      </c>
      <c r="H35" s="2">
        <v>45767</v>
      </c>
      <c r="I35" s="2">
        <v>45772</v>
      </c>
      <c r="J35" s="2">
        <v>45773</v>
      </c>
      <c r="L35" s="2">
        <v>45773</v>
      </c>
      <c r="M35" t="s">
        <v>484</v>
      </c>
      <c r="N35" s="8">
        <f t="shared" si="2"/>
        <v>1</v>
      </c>
      <c r="O35" s="8">
        <f t="shared" si="3"/>
        <v>5</v>
      </c>
      <c r="P35" s="8">
        <f t="shared" si="4"/>
        <v>1</v>
      </c>
      <c r="Q35">
        <f t="shared" si="5"/>
        <v>0</v>
      </c>
      <c r="R35" s="8">
        <f t="shared" si="6"/>
        <v>7</v>
      </c>
    </row>
    <row r="36" spans="1:18" x14ac:dyDescent="0.5">
      <c r="A36" t="s">
        <v>47</v>
      </c>
      <c r="B36" t="s">
        <v>197</v>
      </c>
      <c r="C36" t="s">
        <v>347</v>
      </c>
      <c r="D36" t="s">
        <v>464</v>
      </c>
      <c r="E36" t="s">
        <v>476</v>
      </c>
      <c r="F36" t="s">
        <v>480</v>
      </c>
      <c r="G36" s="2">
        <v>45761</v>
      </c>
      <c r="H36" s="2">
        <v>45763</v>
      </c>
      <c r="I36" s="2">
        <v>45768</v>
      </c>
      <c r="J36" s="2">
        <v>45771</v>
      </c>
      <c r="K36" s="2">
        <v>45772</v>
      </c>
      <c r="M36" t="s">
        <v>485</v>
      </c>
      <c r="N36" s="8">
        <f t="shared" si="2"/>
        <v>2</v>
      </c>
      <c r="O36" s="8">
        <f t="shared" si="3"/>
        <v>5</v>
      </c>
      <c r="P36" s="8">
        <f t="shared" si="4"/>
        <v>3</v>
      </c>
      <c r="Q36">
        <f t="shared" si="5"/>
        <v>11</v>
      </c>
      <c r="R36" s="8">
        <f t="shared" si="6"/>
        <v>11</v>
      </c>
    </row>
    <row r="37" spans="1:18" x14ac:dyDescent="0.5">
      <c r="A37" t="s">
        <v>48</v>
      </c>
      <c r="B37" t="s">
        <v>198</v>
      </c>
      <c r="C37" t="s">
        <v>348</v>
      </c>
      <c r="D37" t="s">
        <v>473</v>
      </c>
      <c r="E37" t="s">
        <v>476</v>
      </c>
      <c r="F37" t="s">
        <v>479</v>
      </c>
      <c r="G37" s="2">
        <v>45741</v>
      </c>
      <c r="H37" s="2">
        <v>45743</v>
      </c>
      <c r="I37" s="2">
        <v>45746</v>
      </c>
      <c r="J37" s="2">
        <v>45747</v>
      </c>
      <c r="K37" s="2">
        <v>45748</v>
      </c>
      <c r="M37" t="s">
        <v>485</v>
      </c>
      <c r="N37" s="8">
        <f t="shared" si="2"/>
        <v>2</v>
      </c>
      <c r="O37" s="8">
        <f t="shared" si="3"/>
        <v>3</v>
      </c>
      <c r="P37" s="8">
        <f t="shared" si="4"/>
        <v>1</v>
      </c>
      <c r="Q37">
        <f t="shared" si="5"/>
        <v>7</v>
      </c>
      <c r="R37" s="8">
        <f t="shared" si="6"/>
        <v>7</v>
      </c>
    </row>
    <row r="38" spans="1:18" x14ac:dyDescent="0.5">
      <c r="A38" t="s">
        <v>49</v>
      </c>
      <c r="B38" t="s">
        <v>199</v>
      </c>
      <c r="C38" t="s">
        <v>349</v>
      </c>
      <c r="D38" t="s">
        <v>467</v>
      </c>
      <c r="E38" t="s">
        <v>477</v>
      </c>
      <c r="F38" t="s">
        <v>479</v>
      </c>
      <c r="G38" s="2">
        <v>45749</v>
      </c>
      <c r="H38" s="2">
        <v>45750</v>
      </c>
      <c r="I38" s="2">
        <v>45751</v>
      </c>
      <c r="J38" s="2">
        <v>45753</v>
      </c>
      <c r="L38" s="2">
        <v>45754</v>
      </c>
      <c r="M38" t="s">
        <v>484</v>
      </c>
      <c r="N38" s="8">
        <f t="shared" si="2"/>
        <v>1</v>
      </c>
      <c r="O38" s="8">
        <f t="shared" si="3"/>
        <v>1</v>
      </c>
      <c r="P38" s="8">
        <f t="shared" si="4"/>
        <v>2</v>
      </c>
      <c r="Q38">
        <f t="shared" si="5"/>
        <v>0</v>
      </c>
      <c r="R38" s="8">
        <f t="shared" si="6"/>
        <v>5</v>
      </c>
    </row>
    <row r="39" spans="1:18" x14ac:dyDescent="0.5">
      <c r="A39" t="s">
        <v>50</v>
      </c>
      <c r="B39" t="s">
        <v>200</v>
      </c>
      <c r="C39" t="s">
        <v>350</v>
      </c>
      <c r="D39" t="s">
        <v>468</v>
      </c>
      <c r="E39" t="s">
        <v>474</v>
      </c>
      <c r="F39" t="s">
        <v>480</v>
      </c>
      <c r="G39" s="2">
        <v>45758</v>
      </c>
      <c r="H39" s="2">
        <v>45760</v>
      </c>
      <c r="I39" s="2">
        <v>45765</v>
      </c>
      <c r="J39" s="2">
        <v>45767</v>
      </c>
      <c r="K39" s="2">
        <v>45769</v>
      </c>
      <c r="M39" t="s">
        <v>485</v>
      </c>
      <c r="N39" s="8">
        <f t="shared" si="2"/>
        <v>2</v>
      </c>
      <c r="O39" s="8">
        <f t="shared" si="3"/>
        <v>5</v>
      </c>
      <c r="P39" s="8">
        <f t="shared" si="4"/>
        <v>2</v>
      </c>
      <c r="Q39">
        <f t="shared" si="5"/>
        <v>11</v>
      </c>
      <c r="R39" s="8">
        <f t="shared" si="6"/>
        <v>11</v>
      </c>
    </row>
    <row r="40" spans="1:18" x14ac:dyDescent="0.5">
      <c r="A40" t="s">
        <v>51</v>
      </c>
      <c r="B40" t="s">
        <v>201</v>
      </c>
      <c r="C40" t="s">
        <v>351</v>
      </c>
      <c r="D40" t="s">
        <v>468</v>
      </c>
      <c r="E40" t="s">
        <v>474</v>
      </c>
      <c r="F40" t="s">
        <v>479</v>
      </c>
      <c r="G40" s="2">
        <v>45765</v>
      </c>
      <c r="H40" s="2">
        <v>45768</v>
      </c>
      <c r="I40" s="2">
        <v>45770</v>
      </c>
      <c r="J40" s="2">
        <v>45772</v>
      </c>
      <c r="L40" s="2">
        <v>45773</v>
      </c>
      <c r="M40" t="s">
        <v>484</v>
      </c>
      <c r="N40" s="8">
        <f t="shared" si="2"/>
        <v>3</v>
      </c>
      <c r="O40" s="8">
        <f t="shared" si="3"/>
        <v>2</v>
      </c>
      <c r="P40" s="8">
        <f t="shared" si="4"/>
        <v>2</v>
      </c>
      <c r="Q40">
        <f t="shared" si="5"/>
        <v>0</v>
      </c>
      <c r="R40" s="8">
        <f t="shared" si="6"/>
        <v>8</v>
      </c>
    </row>
    <row r="41" spans="1:18" x14ac:dyDescent="0.5">
      <c r="A41" t="s">
        <v>52</v>
      </c>
      <c r="B41" t="s">
        <v>202</v>
      </c>
      <c r="C41" t="s">
        <v>352</v>
      </c>
      <c r="D41" t="s">
        <v>473</v>
      </c>
      <c r="E41" t="s">
        <v>477</v>
      </c>
      <c r="F41" t="s">
        <v>480</v>
      </c>
      <c r="G41" s="2">
        <v>45737</v>
      </c>
      <c r="H41" s="2">
        <v>45740</v>
      </c>
      <c r="I41" s="2">
        <v>45741</v>
      </c>
      <c r="J41" s="2">
        <v>45742</v>
      </c>
      <c r="K41" s="2">
        <v>45743</v>
      </c>
      <c r="M41" t="s">
        <v>485</v>
      </c>
      <c r="N41" s="8">
        <f t="shared" si="2"/>
        <v>3</v>
      </c>
      <c r="O41" s="8">
        <f t="shared" si="3"/>
        <v>1</v>
      </c>
      <c r="P41" s="8">
        <f t="shared" si="4"/>
        <v>1</v>
      </c>
      <c r="Q41">
        <f t="shared" si="5"/>
        <v>6</v>
      </c>
      <c r="R41" s="8">
        <f t="shared" si="6"/>
        <v>6</v>
      </c>
    </row>
    <row r="42" spans="1:18" x14ac:dyDescent="0.5">
      <c r="A42" t="s">
        <v>53</v>
      </c>
      <c r="B42" t="s">
        <v>203</v>
      </c>
      <c r="C42" t="s">
        <v>353</v>
      </c>
      <c r="D42" t="s">
        <v>472</v>
      </c>
      <c r="E42" t="s">
        <v>475</v>
      </c>
      <c r="F42" t="s">
        <v>479</v>
      </c>
      <c r="G42" s="2">
        <v>45751</v>
      </c>
      <c r="H42" s="2">
        <v>45754</v>
      </c>
      <c r="I42" s="2">
        <v>45759</v>
      </c>
      <c r="J42" s="2">
        <v>45760</v>
      </c>
      <c r="L42" s="2">
        <v>45760</v>
      </c>
      <c r="M42" t="s">
        <v>484</v>
      </c>
      <c r="N42" s="8">
        <f t="shared" si="2"/>
        <v>3</v>
      </c>
      <c r="O42" s="8">
        <f t="shared" si="3"/>
        <v>5</v>
      </c>
      <c r="P42" s="8">
        <f t="shared" si="4"/>
        <v>1</v>
      </c>
      <c r="Q42">
        <f t="shared" si="5"/>
        <v>0</v>
      </c>
      <c r="R42" s="8">
        <f t="shared" si="6"/>
        <v>9</v>
      </c>
    </row>
    <row r="43" spans="1:18" x14ac:dyDescent="0.5">
      <c r="A43" t="s">
        <v>54</v>
      </c>
      <c r="B43" t="s">
        <v>204</v>
      </c>
      <c r="C43" t="s">
        <v>354</v>
      </c>
      <c r="D43" t="s">
        <v>472</v>
      </c>
      <c r="E43" t="s">
        <v>477</v>
      </c>
      <c r="F43" t="s">
        <v>479</v>
      </c>
      <c r="G43" s="2">
        <v>45757</v>
      </c>
      <c r="H43" s="2">
        <v>45758</v>
      </c>
      <c r="I43" s="2">
        <v>45759</v>
      </c>
      <c r="J43" s="2">
        <v>45762</v>
      </c>
      <c r="K43" s="2">
        <v>45764</v>
      </c>
      <c r="M43" t="s">
        <v>485</v>
      </c>
      <c r="N43" s="8">
        <f t="shared" si="2"/>
        <v>1</v>
      </c>
      <c r="O43" s="8">
        <f t="shared" si="3"/>
        <v>1</v>
      </c>
      <c r="P43" s="8">
        <f t="shared" si="4"/>
        <v>3</v>
      </c>
      <c r="Q43">
        <f t="shared" si="5"/>
        <v>7</v>
      </c>
      <c r="R43" s="8">
        <f t="shared" si="6"/>
        <v>7</v>
      </c>
    </row>
    <row r="44" spans="1:18" x14ac:dyDescent="0.5">
      <c r="A44" t="s">
        <v>55</v>
      </c>
      <c r="B44" t="s">
        <v>205</v>
      </c>
      <c r="C44" t="s">
        <v>355</v>
      </c>
      <c r="D44" t="s">
        <v>467</v>
      </c>
      <c r="E44" t="s">
        <v>474</v>
      </c>
      <c r="F44" t="s">
        <v>479</v>
      </c>
      <c r="G44" s="2">
        <v>45743</v>
      </c>
      <c r="H44" s="2">
        <v>45745</v>
      </c>
      <c r="I44" s="2">
        <v>45748</v>
      </c>
      <c r="J44" s="2">
        <v>45749</v>
      </c>
      <c r="L44" s="2">
        <v>45751</v>
      </c>
      <c r="M44" t="s">
        <v>484</v>
      </c>
      <c r="N44" s="8">
        <f t="shared" si="2"/>
        <v>2</v>
      </c>
      <c r="O44" s="8">
        <f t="shared" si="3"/>
        <v>3</v>
      </c>
      <c r="P44" s="8">
        <f t="shared" si="4"/>
        <v>1</v>
      </c>
      <c r="Q44">
        <f t="shared" si="5"/>
        <v>0</v>
      </c>
      <c r="R44" s="8">
        <f t="shared" si="6"/>
        <v>8</v>
      </c>
    </row>
    <row r="45" spans="1:18" x14ac:dyDescent="0.5">
      <c r="A45" t="s">
        <v>56</v>
      </c>
      <c r="B45" t="s">
        <v>206</v>
      </c>
      <c r="C45" t="s">
        <v>356</v>
      </c>
      <c r="D45" t="s">
        <v>466</v>
      </c>
      <c r="E45" t="s">
        <v>476</v>
      </c>
      <c r="F45" t="s">
        <v>482</v>
      </c>
      <c r="G45" s="2">
        <v>45762</v>
      </c>
      <c r="H45" s="2">
        <v>45763</v>
      </c>
      <c r="I45" s="2">
        <v>45765</v>
      </c>
      <c r="J45" s="2">
        <v>45768</v>
      </c>
      <c r="K45" s="2">
        <v>45770</v>
      </c>
      <c r="M45" t="s">
        <v>485</v>
      </c>
      <c r="N45" s="8">
        <f t="shared" si="2"/>
        <v>1</v>
      </c>
      <c r="O45" s="8">
        <f t="shared" si="3"/>
        <v>2</v>
      </c>
      <c r="P45" s="8">
        <f t="shared" si="4"/>
        <v>3</v>
      </c>
      <c r="Q45">
        <f t="shared" si="5"/>
        <v>8</v>
      </c>
      <c r="R45" s="8">
        <f t="shared" si="6"/>
        <v>8</v>
      </c>
    </row>
    <row r="46" spans="1:18" x14ac:dyDescent="0.5">
      <c r="A46" t="s">
        <v>57</v>
      </c>
      <c r="B46" t="s">
        <v>207</v>
      </c>
      <c r="C46" t="s">
        <v>357</v>
      </c>
      <c r="D46" t="s">
        <v>473</v>
      </c>
      <c r="E46" t="s">
        <v>475</v>
      </c>
      <c r="F46" t="s">
        <v>481</v>
      </c>
      <c r="G46" s="2">
        <v>45761</v>
      </c>
      <c r="H46" s="2">
        <v>45763</v>
      </c>
      <c r="I46" s="2">
        <v>45764</v>
      </c>
      <c r="J46" s="2">
        <v>45766</v>
      </c>
      <c r="K46" s="2">
        <v>45767</v>
      </c>
      <c r="M46" t="s">
        <v>485</v>
      </c>
      <c r="N46" s="8">
        <f t="shared" si="2"/>
        <v>2</v>
      </c>
      <c r="O46" s="8">
        <f t="shared" si="3"/>
        <v>1</v>
      </c>
      <c r="P46" s="8">
        <f t="shared" si="4"/>
        <v>2</v>
      </c>
      <c r="Q46">
        <f t="shared" si="5"/>
        <v>6</v>
      </c>
      <c r="R46" s="8">
        <f t="shared" si="6"/>
        <v>6</v>
      </c>
    </row>
    <row r="47" spans="1:18" x14ac:dyDescent="0.5">
      <c r="A47" t="s">
        <v>58</v>
      </c>
      <c r="B47" t="s">
        <v>208</v>
      </c>
      <c r="C47" t="s">
        <v>358</v>
      </c>
      <c r="D47" t="s">
        <v>473</v>
      </c>
      <c r="E47" t="s">
        <v>477</v>
      </c>
      <c r="F47" t="s">
        <v>483</v>
      </c>
      <c r="G47" s="2">
        <v>45744</v>
      </c>
      <c r="H47" s="2">
        <v>45745</v>
      </c>
      <c r="I47" s="2">
        <v>45748</v>
      </c>
      <c r="J47" s="2">
        <v>45751</v>
      </c>
      <c r="L47" s="2">
        <v>45750</v>
      </c>
      <c r="M47" t="s">
        <v>484</v>
      </c>
      <c r="N47" s="8">
        <f t="shared" si="2"/>
        <v>1</v>
      </c>
      <c r="O47" s="8">
        <f t="shared" si="3"/>
        <v>3</v>
      </c>
      <c r="P47" s="8">
        <f t="shared" si="4"/>
        <v>3</v>
      </c>
      <c r="Q47">
        <f t="shared" si="5"/>
        <v>0</v>
      </c>
      <c r="R47" s="8">
        <f t="shared" si="6"/>
        <v>6</v>
      </c>
    </row>
    <row r="48" spans="1:18" x14ac:dyDescent="0.5">
      <c r="A48" t="s">
        <v>59</v>
      </c>
      <c r="B48" t="s">
        <v>209</v>
      </c>
      <c r="C48" t="s">
        <v>359</v>
      </c>
      <c r="D48" t="s">
        <v>466</v>
      </c>
      <c r="E48" t="s">
        <v>475</v>
      </c>
      <c r="F48" t="s">
        <v>483</v>
      </c>
      <c r="G48" s="2">
        <v>45753</v>
      </c>
      <c r="H48" s="2">
        <v>45755</v>
      </c>
      <c r="I48" s="2">
        <v>45757</v>
      </c>
      <c r="J48" s="2">
        <v>45759</v>
      </c>
      <c r="K48" s="2">
        <v>45761</v>
      </c>
      <c r="M48" t="s">
        <v>485</v>
      </c>
      <c r="N48" s="8">
        <f t="shared" si="2"/>
        <v>2</v>
      </c>
      <c r="O48" s="8">
        <f t="shared" si="3"/>
        <v>2</v>
      </c>
      <c r="P48" s="8">
        <f t="shared" si="4"/>
        <v>2</v>
      </c>
      <c r="Q48">
        <f t="shared" si="5"/>
        <v>8</v>
      </c>
      <c r="R48" s="8">
        <f t="shared" si="6"/>
        <v>8</v>
      </c>
    </row>
    <row r="49" spans="1:18" x14ac:dyDescent="0.5">
      <c r="A49" t="s">
        <v>60</v>
      </c>
      <c r="B49" t="s">
        <v>210</v>
      </c>
      <c r="C49" t="s">
        <v>360</v>
      </c>
      <c r="D49" t="s">
        <v>466</v>
      </c>
      <c r="E49" t="s">
        <v>476</v>
      </c>
      <c r="F49" t="s">
        <v>479</v>
      </c>
      <c r="G49" s="2">
        <v>45758</v>
      </c>
      <c r="H49" s="2">
        <v>45760</v>
      </c>
      <c r="I49" s="2">
        <v>45761</v>
      </c>
      <c r="J49" s="2">
        <v>45763</v>
      </c>
      <c r="L49" s="2">
        <v>45763</v>
      </c>
      <c r="M49" t="s">
        <v>484</v>
      </c>
      <c r="N49" s="8">
        <f t="shared" si="2"/>
        <v>2</v>
      </c>
      <c r="O49" s="8">
        <f t="shared" si="3"/>
        <v>1</v>
      </c>
      <c r="P49" s="8">
        <f t="shared" si="4"/>
        <v>2</v>
      </c>
      <c r="Q49">
        <f t="shared" si="5"/>
        <v>0</v>
      </c>
      <c r="R49" s="8">
        <f t="shared" si="6"/>
        <v>5</v>
      </c>
    </row>
    <row r="50" spans="1:18" x14ac:dyDescent="0.5">
      <c r="A50" t="s">
        <v>61</v>
      </c>
      <c r="B50" t="s">
        <v>211</v>
      </c>
      <c r="C50" t="s">
        <v>361</v>
      </c>
      <c r="D50" t="s">
        <v>469</v>
      </c>
      <c r="E50" t="s">
        <v>478</v>
      </c>
      <c r="F50" t="s">
        <v>481</v>
      </c>
      <c r="G50" s="2">
        <v>45749</v>
      </c>
      <c r="H50" s="2">
        <v>45752</v>
      </c>
      <c r="I50" s="2">
        <v>45755</v>
      </c>
      <c r="J50" s="2">
        <v>45756</v>
      </c>
      <c r="K50" s="2">
        <v>45757</v>
      </c>
      <c r="M50" t="s">
        <v>485</v>
      </c>
      <c r="N50" s="8">
        <f t="shared" si="2"/>
        <v>3</v>
      </c>
      <c r="O50" s="8">
        <f t="shared" si="3"/>
        <v>3</v>
      </c>
      <c r="P50" s="8">
        <f t="shared" si="4"/>
        <v>1</v>
      </c>
      <c r="Q50">
        <f t="shared" si="5"/>
        <v>8</v>
      </c>
      <c r="R50" s="8">
        <f t="shared" si="6"/>
        <v>8</v>
      </c>
    </row>
    <row r="51" spans="1:18" x14ac:dyDescent="0.5">
      <c r="A51" t="s">
        <v>62</v>
      </c>
      <c r="B51" t="s">
        <v>212</v>
      </c>
      <c r="C51" t="s">
        <v>362</v>
      </c>
      <c r="D51" t="s">
        <v>471</v>
      </c>
      <c r="E51" t="s">
        <v>476</v>
      </c>
      <c r="F51" t="s">
        <v>479</v>
      </c>
      <c r="G51" s="2">
        <v>45765</v>
      </c>
      <c r="H51" s="2">
        <v>45766</v>
      </c>
      <c r="I51" s="2">
        <v>45769</v>
      </c>
      <c r="J51" s="2">
        <v>45771</v>
      </c>
      <c r="L51" s="2">
        <v>45771</v>
      </c>
      <c r="M51" t="s">
        <v>484</v>
      </c>
      <c r="N51" s="8">
        <f t="shared" si="2"/>
        <v>1</v>
      </c>
      <c r="O51" s="8">
        <f t="shared" si="3"/>
        <v>3</v>
      </c>
      <c r="P51" s="8">
        <f t="shared" si="4"/>
        <v>2</v>
      </c>
      <c r="Q51">
        <f t="shared" si="5"/>
        <v>0</v>
      </c>
      <c r="R51" s="8">
        <f t="shared" si="6"/>
        <v>6</v>
      </c>
    </row>
    <row r="52" spans="1:18" x14ac:dyDescent="0.5">
      <c r="A52" t="s">
        <v>63</v>
      </c>
      <c r="B52" t="s">
        <v>213</v>
      </c>
      <c r="C52" t="s">
        <v>363</v>
      </c>
      <c r="D52" t="s">
        <v>465</v>
      </c>
      <c r="E52" t="s">
        <v>475</v>
      </c>
      <c r="F52" t="s">
        <v>482</v>
      </c>
      <c r="G52" s="2">
        <v>45752</v>
      </c>
      <c r="H52" s="2">
        <v>45753</v>
      </c>
      <c r="I52" s="2">
        <v>45756</v>
      </c>
      <c r="J52" s="2">
        <v>45757</v>
      </c>
      <c r="K52" s="2">
        <v>45759</v>
      </c>
      <c r="M52" t="s">
        <v>485</v>
      </c>
      <c r="N52" s="8">
        <f t="shared" si="2"/>
        <v>1</v>
      </c>
      <c r="O52" s="8">
        <f t="shared" si="3"/>
        <v>3</v>
      </c>
      <c r="P52" s="8">
        <f t="shared" si="4"/>
        <v>1</v>
      </c>
      <c r="Q52">
        <f t="shared" si="5"/>
        <v>7</v>
      </c>
      <c r="R52" s="8">
        <f t="shared" si="6"/>
        <v>7</v>
      </c>
    </row>
    <row r="53" spans="1:18" x14ac:dyDescent="0.5">
      <c r="A53" t="s">
        <v>64</v>
      </c>
      <c r="B53" t="s">
        <v>214</v>
      </c>
      <c r="C53" t="s">
        <v>364</v>
      </c>
      <c r="D53" t="s">
        <v>466</v>
      </c>
      <c r="E53" t="s">
        <v>474</v>
      </c>
      <c r="F53" t="s">
        <v>480</v>
      </c>
      <c r="G53" s="2">
        <v>45753</v>
      </c>
      <c r="H53" s="2">
        <v>45757</v>
      </c>
      <c r="I53" s="2">
        <v>45760</v>
      </c>
      <c r="J53" s="2">
        <v>45763</v>
      </c>
      <c r="L53" s="2">
        <v>45762</v>
      </c>
      <c r="M53" t="s">
        <v>484</v>
      </c>
      <c r="N53" s="8">
        <f t="shared" si="2"/>
        <v>4</v>
      </c>
      <c r="O53" s="8">
        <f t="shared" si="3"/>
        <v>3</v>
      </c>
      <c r="P53" s="8">
        <f t="shared" si="4"/>
        <v>3</v>
      </c>
      <c r="Q53">
        <f t="shared" si="5"/>
        <v>0</v>
      </c>
      <c r="R53" s="8">
        <f t="shared" si="6"/>
        <v>9</v>
      </c>
    </row>
    <row r="54" spans="1:18" x14ac:dyDescent="0.5">
      <c r="A54" t="s">
        <v>65</v>
      </c>
      <c r="B54" t="s">
        <v>215</v>
      </c>
      <c r="C54" t="s">
        <v>365</v>
      </c>
      <c r="D54" t="s">
        <v>465</v>
      </c>
      <c r="E54" t="s">
        <v>475</v>
      </c>
      <c r="F54" t="s">
        <v>481</v>
      </c>
      <c r="G54" s="2">
        <v>45759</v>
      </c>
      <c r="H54" s="2">
        <v>45764</v>
      </c>
      <c r="I54" s="2">
        <v>45766</v>
      </c>
      <c r="J54" s="2">
        <v>45768</v>
      </c>
      <c r="K54" s="2">
        <v>45770</v>
      </c>
      <c r="M54" t="s">
        <v>485</v>
      </c>
      <c r="N54" s="8">
        <f t="shared" si="2"/>
        <v>5</v>
      </c>
      <c r="O54" s="8">
        <f t="shared" si="3"/>
        <v>2</v>
      </c>
      <c r="P54" s="8">
        <f t="shared" si="4"/>
        <v>2</v>
      </c>
      <c r="Q54">
        <f t="shared" si="5"/>
        <v>11</v>
      </c>
      <c r="R54" s="8">
        <f t="shared" si="6"/>
        <v>11</v>
      </c>
    </row>
    <row r="55" spans="1:18" x14ac:dyDescent="0.5">
      <c r="A55" t="s">
        <v>66</v>
      </c>
      <c r="B55" t="s">
        <v>216</v>
      </c>
      <c r="C55" t="s">
        <v>366</v>
      </c>
      <c r="D55" t="s">
        <v>464</v>
      </c>
      <c r="E55" t="s">
        <v>474</v>
      </c>
      <c r="F55" t="s">
        <v>479</v>
      </c>
      <c r="G55" s="2">
        <v>45742</v>
      </c>
      <c r="H55" s="2">
        <v>45746</v>
      </c>
      <c r="I55" s="2">
        <v>45747</v>
      </c>
      <c r="J55" s="2">
        <v>45750</v>
      </c>
      <c r="L55" s="2">
        <v>45750</v>
      </c>
      <c r="M55" t="s">
        <v>484</v>
      </c>
      <c r="N55" s="8">
        <f t="shared" si="2"/>
        <v>4</v>
      </c>
      <c r="O55" s="8">
        <f t="shared" si="3"/>
        <v>1</v>
      </c>
      <c r="P55" s="8">
        <f t="shared" si="4"/>
        <v>3</v>
      </c>
      <c r="Q55">
        <f t="shared" si="5"/>
        <v>0</v>
      </c>
      <c r="R55" s="8">
        <f t="shared" si="6"/>
        <v>8</v>
      </c>
    </row>
    <row r="56" spans="1:18" x14ac:dyDescent="0.5">
      <c r="A56" t="s">
        <v>67</v>
      </c>
      <c r="B56" t="s">
        <v>217</v>
      </c>
      <c r="C56" t="s">
        <v>367</v>
      </c>
      <c r="D56" t="s">
        <v>471</v>
      </c>
      <c r="E56" t="s">
        <v>477</v>
      </c>
      <c r="F56" t="s">
        <v>479</v>
      </c>
      <c r="G56" s="2">
        <v>45756</v>
      </c>
      <c r="H56" s="2">
        <v>45761</v>
      </c>
      <c r="I56" s="2">
        <v>45764</v>
      </c>
      <c r="J56" s="2">
        <v>45767</v>
      </c>
      <c r="K56" s="2">
        <v>45769</v>
      </c>
      <c r="M56" t="s">
        <v>485</v>
      </c>
      <c r="N56" s="8">
        <f t="shared" si="2"/>
        <v>5</v>
      </c>
      <c r="O56" s="8">
        <f t="shared" si="3"/>
        <v>3</v>
      </c>
      <c r="P56" s="8">
        <f t="shared" si="4"/>
        <v>3</v>
      </c>
      <c r="Q56">
        <f t="shared" si="5"/>
        <v>13</v>
      </c>
      <c r="R56" s="8">
        <f t="shared" si="6"/>
        <v>13</v>
      </c>
    </row>
    <row r="57" spans="1:18" x14ac:dyDescent="0.5">
      <c r="A57" t="s">
        <v>68</v>
      </c>
      <c r="B57" t="s">
        <v>218</v>
      </c>
      <c r="C57" t="s">
        <v>368</v>
      </c>
      <c r="D57" t="s">
        <v>467</v>
      </c>
      <c r="E57" t="s">
        <v>477</v>
      </c>
      <c r="F57" t="s">
        <v>483</v>
      </c>
      <c r="G57" s="2">
        <v>45747</v>
      </c>
      <c r="H57" s="2">
        <v>45751</v>
      </c>
      <c r="I57" s="2">
        <v>45755</v>
      </c>
      <c r="J57" s="2">
        <v>45758</v>
      </c>
      <c r="L57" s="2">
        <v>45756</v>
      </c>
      <c r="M57" t="s">
        <v>484</v>
      </c>
      <c r="N57" s="8">
        <f t="shared" si="2"/>
        <v>4</v>
      </c>
      <c r="O57" s="8">
        <f t="shared" si="3"/>
        <v>4</v>
      </c>
      <c r="P57" s="8">
        <f t="shared" si="4"/>
        <v>3</v>
      </c>
      <c r="Q57">
        <f t="shared" si="5"/>
        <v>0</v>
      </c>
      <c r="R57" s="8">
        <f t="shared" si="6"/>
        <v>9</v>
      </c>
    </row>
    <row r="58" spans="1:18" x14ac:dyDescent="0.5">
      <c r="A58" t="s">
        <v>69</v>
      </c>
      <c r="B58" t="s">
        <v>219</v>
      </c>
      <c r="C58" t="s">
        <v>369</v>
      </c>
      <c r="D58" t="s">
        <v>471</v>
      </c>
      <c r="E58" t="s">
        <v>475</v>
      </c>
      <c r="F58" t="s">
        <v>481</v>
      </c>
      <c r="G58" s="2">
        <v>45744</v>
      </c>
      <c r="H58" s="2">
        <v>45749</v>
      </c>
      <c r="I58" s="2">
        <v>45750</v>
      </c>
      <c r="J58" s="2">
        <v>45752</v>
      </c>
      <c r="K58" s="2">
        <v>45754</v>
      </c>
      <c r="M58" t="s">
        <v>485</v>
      </c>
      <c r="N58" s="8">
        <f t="shared" si="2"/>
        <v>5</v>
      </c>
      <c r="O58" s="8">
        <f t="shared" si="3"/>
        <v>1</v>
      </c>
      <c r="P58" s="8">
        <f t="shared" si="4"/>
        <v>2</v>
      </c>
      <c r="Q58">
        <f t="shared" si="5"/>
        <v>10</v>
      </c>
      <c r="R58" s="8">
        <f t="shared" si="6"/>
        <v>10</v>
      </c>
    </row>
    <row r="59" spans="1:18" x14ac:dyDescent="0.5">
      <c r="A59" t="s">
        <v>70</v>
      </c>
      <c r="B59" t="s">
        <v>220</v>
      </c>
      <c r="C59" t="s">
        <v>370</v>
      </c>
      <c r="D59" t="s">
        <v>463</v>
      </c>
      <c r="E59" t="s">
        <v>475</v>
      </c>
      <c r="F59" t="s">
        <v>481</v>
      </c>
      <c r="G59" s="2">
        <v>45749</v>
      </c>
      <c r="H59" s="2">
        <v>45753</v>
      </c>
      <c r="I59" s="2">
        <v>45757</v>
      </c>
      <c r="J59" s="2">
        <v>45760</v>
      </c>
      <c r="K59" s="2">
        <v>45762</v>
      </c>
      <c r="M59" t="s">
        <v>485</v>
      </c>
      <c r="N59" s="8">
        <f t="shared" si="2"/>
        <v>4</v>
      </c>
      <c r="O59" s="8">
        <f t="shared" si="3"/>
        <v>4</v>
      </c>
      <c r="P59" s="8">
        <f t="shared" si="4"/>
        <v>3</v>
      </c>
      <c r="Q59">
        <f t="shared" si="5"/>
        <v>13</v>
      </c>
      <c r="R59" s="8">
        <f t="shared" si="6"/>
        <v>13</v>
      </c>
    </row>
    <row r="60" spans="1:18" x14ac:dyDescent="0.5">
      <c r="A60" t="s">
        <v>71</v>
      </c>
      <c r="B60" t="s">
        <v>221</v>
      </c>
      <c r="C60" t="s">
        <v>371</v>
      </c>
      <c r="D60" t="s">
        <v>469</v>
      </c>
      <c r="E60" t="s">
        <v>478</v>
      </c>
      <c r="F60" t="s">
        <v>479</v>
      </c>
      <c r="G60" s="2">
        <v>45765</v>
      </c>
      <c r="H60" s="2">
        <v>45770</v>
      </c>
      <c r="I60" s="2">
        <v>45775</v>
      </c>
      <c r="J60" s="2">
        <v>45777</v>
      </c>
      <c r="K60" s="2">
        <v>45778</v>
      </c>
      <c r="M60" t="s">
        <v>485</v>
      </c>
      <c r="N60" s="8">
        <f t="shared" si="2"/>
        <v>5</v>
      </c>
      <c r="O60" s="8">
        <f t="shared" si="3"/>
        <v>5</v>
      </c>
      <c r="P60" s="8">
        <f t="shared" si="4"/>
        <v>2</v>
      </c>
      <c r="Q60">
        <f t="shared" si="5"/>
        <v>13</v>
      </c>
      <c r="R60" s="8">
        <f t="shared" si="6"/>
        <v>13</v>
      </c>
    </row>
    <row r="61" spans="1:18" x14ac:dyDescent="0.5">
      <c r="A61" t="s">
        <v>72</v>
      </c>
      <c r="B61" t="s">
        <v>222</v>
      </c>
      <c r="C61" t="s">
        <v>372</v>
      </c>
      <c r="D61" t="s">
        <v>472</v>
      </c>
      <c r="E61" t="s">
        <v>477</v>
      </c>
      <c r="F61" t="s">
        <v>483</v>
      </c>
      <c r="G61" s="2">
        <v>45750</v>
      </c>
      <c r="H61" s="2">
        <v>45752</v>
      </c>
      <c r="I61" s="2">
        <v>45753</v>
      </c>
      <c r="J61" s="2">
        <v>45754</v>
      </c>
      <c r="K61" s="2">
        <v>45756</v>
      </c>
      <c r="M61" t="s">
        <v>485</v>
      </c>
      <c r="N61" s="8">
        <f t="shared" si="2"/>
        <v>2</v>
      </c>
      <c r="O61" s="8">
        <f t="shared" si="3"/>
        <v>1</v>
      </c>
      <c r="P61" s="8">
        <f t="shared" si="4"/>
        <v>1</v>
      </c>
      <c r="Q61">
        <f t="shared" si="5"/>
        <v>6</v>
      </c>
      <c r="R61" s="8">
        <f t="shared" si="6"/>
        <v>6</v>
      </c>
    </row>
    <row r="62" spans="1:18" x14ac:dyDescent="0.5">
      <c r="A62" t="s">
        <v>73</v>
      </c>
      <c r="B62" t="s">
        <v>223</v>
      </c>
      <c r="C62" t="s">
        <v>373</v>
      </c>
      <c r="D62" t="s">
        <v>471</v>
      </c>
      <c r="E62" t="s">
        <v>475</v>
      </c>
      <c r="F62" t="s">
        <v>481</v>
      </c>
      <c r="G62" s="2">
        <v>45738</v>
      </c>
      <c r="H62" s="2">
        <v>45742</v>
      </c>
      <c r="I62" s="2">
        <v>45747</v>
      </c>
      <c r="J62" s="2">
        <v>45748</v>
      </c>
      <c r="L62" s="2">
        <v>45749</v>
      </c>
      <c r="M62" t="s">
        <v>484</v>
      </c>
      <c r="N62" s="8">
        <f t="shared" si="2"/>
        <v>4</v>
      </c>
      <c r="O62" s="8">
        <f t="shared" si="3"/>
        <v>5</v>
      </c>
      <c r="P62" s="8">
        <f t="shared" si="4"/>
        <v>1</v>
      </c>
      <c r="Q62">
        <f t="shared" si="5"/>
        <v>0</v>
      </c>
      <c r="R62" s="8">
        <f t="shared" si="6"/>
        <v>11</v>
      </c>
    </row>
    <row r="63" spans="1:18" x14ac:dyDescent="0.5">
      <c r="A63" t="s">
        <v>74</v>
      </c>
      <c r="B63" t="s">
        <v>224</v>
      </c>
      <c r="C63" t="s">
        <v>374</v>
      </c>
      <c r="D63" t="s">
        <v>463</v>
      </c>
      <c r="E63" t="s">
        <v>476</v>
      </c>
      <c r="F63" t="s">
        <v>483</v>
      </c>
      <c r="G63" s="2">
        <v>45764</v>
      </c>
      <c r="H63" s="2">
        <v>45766</v>
      </c>
      <c r="I63" s="2">
        <v>45767</v>
      </c>
      <c r="J63" s="2">
        <v>45768</v>
      </c>
      <c r="L63" s="2">
        <v>45768</v>
      </c>
      <c r="M63" t="s">
        <v>484</v>
      </c>
      <c r="N63" s="8">
        <f t="shared" si="2"/>
        <v>2</v>
      </c>
      <c r="O63" s="8">
        <f t="shared" si="3"/>
        <v>1</v>
      </c>
      <c r="P63" s="8">
        <f t="shared" si="4"/>
        <v>1</v>
      </c>
      <c r="Q63">
        <f t="shared" si="5"/>
        <v>0</v>
      </c>
      <c r="R63" s="8">
        <f t="shared" si="6"/>
        <v>4</v>
      </c>
    </row>
    <row r="64" spans="1:18" x14ac:dyDescent="0.5">
      <c r="A64" t="s">
        <v>75</v>
      </c>
      <c r="B64" t="s">
        <v>225</v>
      </c>
      <c r="C64" t="s">
        <v>375</v>
      </c>
      <c r="D64" t="s">
        <v>464</v>
      </c>
      <c r="E64" t="s">
        <v>478</v>
      </c>
      <c r="F64" t="s">
        <v>482</v>
      </c>
      <c r="G64" s="2">
        <v>45763</v>
      </c>
      <c r="H64" s="2">
        <v>45768</v>
      </c>
      <c r="I64" s="2">
        <v>45770</v>
      </c>
      <c r="J64" s="2">
        <v>45771</v>
      </c>
      <c r="K64" s="2">
        <v>45773</v>
      </c>
      <c r="M64" t="s">
        <v>485</v>
      </c>
      <c r="N64" s="8">
        <f t="shared" si="2"/>
        <v>5</v>
      </c>
      <c r="O64" s="8">
        <f t="shared" si="3"/>
        <v>2</v>
      </c>
      <c r="P64" s="8">
        <f t="shared" si="4"/>
        <v>1</v>
      </c>
      <c r="Q64">
        <f t="shared" si="5"/>
        <v>10</v>
      </c>
      <c r="R64" s="8">
        <f t="shared" si="6"/>
        <v>10</v>
      </c>
    </row>
    <row r="65" spans="1:18" x14ac:dyDescent="0.5">
      <c r="A65" t="s">
        <v>76</v>
      </c>
      <c r="B65" t="s">
        <v>226</v>
      </c>
      <c r="C65" t="s">
        <v>376</v>
      </c>
      <c r="D65" t="s">
        <v>473</v>
      </c>
      <c r="E65" t="s">
        <v>475</v>
      </c>
      <c r="F65" t="s">
        <v>481</v>
      </c>
      <c r="G65" s="2">
        <v>45766</v>
      </c>
      <c r="H65" s="2">
        <v>45771</v>
      </c>
      <c r="I65" s="2">
        <v>45776</v>
      </c>
      <c r="J65" s="2">
        <v>45778</v>
      </c>
      <c r="L65" s="2">
        <v>45779</v>
      </c>
      <c r="M65" t="s">
        <v>484</v>
      </c>
      <c r="N65" s="8">
        <f t="shared" si="2"/>
        <v>5</v>
      </c>
      <c r="O65" s="8">
        <f t="shared" si="3"/>
        <v>5</v>
      </c>
      <c r="P65" s="8">
        <f t="shared" si="4"/>
        <v>2</v>
      </c>
      <c r="Q65">
        <f t="shared" si="5"/>
        <v>0</v>
      </c>
      <c r="R65" s="8">
        <f t="shared" si="6"/>
        <v>13</v>
      </c>
    </row>
    <row r="66" spans="1:18" x14ac:dyDescent="0.5">
      <c r="A66" t="s">
        <v>77</v>
      </c>
      <c r="B66" t="s">
        <v>227</v>
      </c>
      <c r="C66" t="s">
        <v>377</v>
      </c>
      <c r="D66" t="s">
        <v>463</v>
      </c>
      <c r="E66" t="s">
        <v>476</v>
      </c>
      <c r="F66" t="s">
        <v>481</v>
      </c>
      <c r="G66" s="2">
        <v>45745</v>
      </c>
      <c r="H66" s="2">
        <v>45749</v>
      </c>
      <c r="I66" s="2">
        <v>45752</v>
      </c>
      <c r="J66" s="2">
        <v>45753</v>
      </c>
      <c r="L66" s="2">
        <v>45754</v>
      </c>
      <c r="M66" t="s">
        <v>484</v>
      </c>
      <c r="N66" s="8">
        <f t="shared" si="2"/>
        <v>4</v>
      </c>
      <c r="O66" s="8">
        <f t="shared" si="3"/>
        <v>3</v>
      </c>
      <c r="P66" s="8">
        <f t="shared" si="4"/>
        <v>1</v>
      </c>
      <c r="Q66">
        <f t="shared" ref="Q66:Q97" si="7">IF(M66= "Hired", VALUE(K66-G66), 0)</f>
        <v>0</v>
      </c>
      <c r="R66" s="8">
        <f t="shared" ref="R66:R97" si="8">IF(M66="Hired",IF(AND(ISNUMBER(K66),ISNUMBER(G66)),K66-G66,""),IF(AND(ISNUMBER(L66),ISNUMBER(G66)),L66-G66,""))</f>
        <v>9</v>
      </c>
    </row>
    <row r="67" spans="1:18" x14ac:dyDescent="0.5">
      <c r="A67" t="s">
        <v>78</v>
      </c>
      <c r="B67" t="s">
        <v>228</v>
      </c>
      <c r="C67" t="s">
        <v>378</v>
      </c>
      <c r="D67" t="s">
        <v>471</v>
      </c>
      <c r="E67" t="s">
        <v>475</v>
      </c>
      <c r="F67" t="s">
        <v>483</v>
      </c>
      <c r="G67" s="2">
        <v>45748</v>
      </c>
      <c r="H67" s="2">
        <v>45751</v>
      </c>
      <c r="I67" s="2">
        <v>45755</v>
      </c>
      <c r="J67" s="2">
        <v>45756</v>
      </c>
      <c r="L67" s="2">
        <v>45756</v>
      </c>
      <c r="M67" t="s">
        <v>484</v>
      </c>
      <c r="N67" s="8">
        <f t="shared" ref="N67:N130" si="9">IF(G67="","", VALUE(H67-G67))</f>
        <v>3</v>
      </c>
      <c r="O67" s="8">
        <f t="shared" ref="O67:O130" si="10">IF(H67="","", VALUE(I67-H67))</f>
        <v>4</v>
      </c>
      <c r="P67" s="8">
        <f t="shared" ref="P67:P130" si="11">IF( J67= "", "", VALUE( J67-I67 ))</f>
        <v>1</v>
      </c>
      <c r="Q67">
        <f t="shared" si="7"/>
        <v>0</v>
      </c>
      <c r="R67" s="8">
        <f t="shared" si="8"/>
        <v>8</v>
      </c>
    </row>
    <row r="68" spans="1:18" x14ac:dyDescent="0.5">
      <c r="A68" t="s">
        <v>79</v>
      </c>
      <c r="B68" t="s">
        <v>229</v>
      </c>
      <c r="C68" t="s">
        <v>379</v>
      </c>
      <c r="D68" t="s">
        <v>472</v>
      </c>
      <c r="E68" t="s">
        <v>477</v>
      </c>
      <c r="F68" t="s">
        <v>479</v>
      </c>
      <c r="G68" s="2">
        <v>45762</v>
      </c>
      <c r="H68" s="2">
        <v>45767</v>
      </c>
      <c r="I68" s="2">
        <v>45768</v>
      </c>
      <c r="J68" s="2">
        <v>45769</v>
      </c>
      <c r="K68" s="2">
        <v>45771</v>
      </c>
      <c r="M68" t="s">
        <v>485</v>
      </c>
      <c r="N68" s="8">
        <f t="shared" si="9"/>
        <v>5</v>
      </c>
      <c r="O68" s="8">
        <f t="shared" si="10"/>
        <v>1</v>
      </c>
      <c r="P68" s="8">
        <f t="shared" si="11"/>
        <v>1</v>
      </c>
      <c r="Q68">
        <f t="shared" si="7"/>
        <v>9</v>
      </c>
      <c r="R68" s="8">
        <f t="shared" si="8"/>
        <v>9</v>
      </c>
    </row>
    <row r="69" spans="1:18" x14ac:dyDescent="0.5">
      <c r="A69" t="s">
        <v>80</v>
      </c>
      <c r="B69" t="s">
        <v>230</v>
      </c>
      <c r="C69" t="s">
        <v>380</v>
      </c>
      <c r="D69" t="s">
        <v>466</v>
      </c>
      <c r="E69" t="s">
        <v>478</v>
      </c>
      <c r="F69" t="s">
        <v>482</v>
      </c>
      <c r="G69" s="2">
        <v>45755</v>
      </c>
      <c r="H69" s="2">
        <v>45759</v>
      </c>
      <c r="I69" s="2">
        <v>45763</v>
      </c>
      <c r="J69" s="2">
        <v>45765</v>
      </c>
      <c r="K69" s="2">
        <v>45767</v>
      </c>
      <c r="M69" t="s">
        <v>485</v>
      </c>
      <c r="N69" s="8">
        <f t="shared" si="9"/>
        <v>4</v>
      </c>
      <c r="O69" s="8">
        <f t="shared" si="10"/>
        <v>4</v>
      </c>
      <c r="P69" s="8">
        <f t="shared" si="11"/>
        <v>2</v>
      </c>
      <c r="Q69">
        <f t="shared" si="7"/>
        <v>12</v>
      </c>
      <c r="R69" s="8">
        <f t="shared" si="8"/>
        <v>12</v>
      </c>
    </row>
    <row r="70" spans="1:18" x14ac:dyDescent="0.5">
      <c r="A70" t="s">
        <v>81</v>
      </c>
      <c r="B70" t="s">
        <v>231</v>
      </c>
      <c r="C70" t="s">
        <v>381</v>
      </c>
      <c r="D70" t="s">
        <v>466</v>
      </c>
      <c r="E70" t="s">
        <v>474</v>
      </c>
      <c r="F70" t="s">
        <v>481</v>
      </c>
      <c r="G70" s="2">
        <v>45745</v>
      </c>
      <c r="H70" s="2">
        <v>45749</v>
      </c>
      <c r="I70" s="2">
        <v>45754</v>
      </c>
      <c r="J70" s="2">
        <v>45757</v>
      </c>
      <c r="K70" s="2">
        <v>45759</v>
      </c>
      <c r="M70" t="s">
        <v>485</v>
      </c>
      <c r="N70" s="8">
        <f t="shared" si="9"/>
        <v>4</v>
      </c>
      <c r="O70" s="8">
        <f t="shared" si="10"/>
        <v>5</v>
      </c>
      <c r="P70" s="8">
        <f t="shared" si="11"/>
        <v>3</v>
      </c>
      <c r="Q70">
        <f t="shared" si="7"/>
        <v>14</v>
      </c>
      <c r="R70" s="8">
        <f t="shared" si="8"/>
        <v>14</v>
      </c>
    </row>
    <row r="71" spans="1:18" x14ac:dyDescent="0.5">
      <c r="A71" t="s">
        <v>82</v>
      </c>
      <c r="B71" t="s">
        <v>232</v>
      </c>
      <c r="C71" t="s">
        <v>382</v>
      </c>
      <c r="D71" t="s">
        <v>467</v>
      </c>
      <c r="E71" t="s">
        <v>476</v>
      </c>
      <c r="F71" t="s">
        <v>479</v>
      </c>
      <c r="G71" s="2">
        <v>45740</v>
      </c>
      <c r="H71" s="2">
        <v>45743</v>
      </c>
      <c r="I71" s="2">
        <v>45747</v>
      </c>
      <c r="J71" s="2">
        <v>45749</v>
      </c>
      <c r="K71" s="2">
        <v>45750</v>
      </c>
      <c r="M71" t="s">
        <v>485</v>
      </c>
      <c r="N71" s="8">
        <f t="shared" si="9"/>
        <v>3</v>
      </c>
      <c r="O71" s="8">
        <f t="shared" si="10"/>
        <v>4</v>
      </c>
      <c r="P71" s="8">
        <f t="shared" si="11"/>
        <v>2</v>
      </c>
      <c r="Q71">
        <f t="shared" si="7"/>
        <v>10</v>
      </c>
      <c r="R71" s="8">
        <f t="shared" si="8"/>
        <v>10</v>
      </c>
    </row>
    <row r="72" spans="1:18" x14ac:dyDescent="0.5">
      <c r="A72" t="s">
        <v>83</v>
      </c>
      <c r="B72" t="s">
        <v>233</v>
      </c>
      <c r="C72" t="s">
        <v>383</v>
      </c>
      <c r="D72" t="s">
        <v>467</v>
      </c>
      <c r="E72" t="s">
        <v>476</v>
      </c>
      <c r="F72" t="s">
        <v>479</v>
      </c>
      <c r="G72" s="2">
        <v>45739</v>
      </c>
      <c r="H72" s="2">
        <v>45743</v>
      </c>
      <c r="I72" s="2">
        <v>45747</v>
      </c>
      <c r="J72" s="2">
        <v>45748</v>
      </c>
      <c r="K72" s="2">
        <v>45750</v>
      </c>
      <c r="M72" t="s">
        <v>485</v>
      </c>
      <c r="N72" s="8">
        <f t="shared" si="9"/>
        <v>4</v>
      </c>
      <c r="O72" s="8">
        <f t="shared" si="10"/>
        <v>4</v>
      </c>
      <c r="P72" s="8">
        <f t="shared" si="11"/>
        <v>1</v>
      </c>
      <c r="Q72">
        <f t="shared" si="7"/>
        <v>11</v>
      </c>
      <c r="R72" s="8">
        <f t="shared" si="8"/>
        <v>11</v>
      </c>
    </row>
    <row r="73" spans="1:18" x14ac:dyDescent="0.5">
      <c r="A73" t="s">
        <v>84</v>
      </c>
      <c r="B73" t="s">
        <v>234</v>
      </c>
      <c r="C73" t="s">
        <v>384</v>
      </c>
      <c r="D73" t="s">
        <v>463</v>
      </c>
      <c r="E73" t="s">
        <v>478</v>
      </c>
      <c r="F73" t="s">
        <v>483</v>
      </c>
      <c r="G73" s="2">
        <v>45764</v>
      </c>
      <c r="H73" s="2">
        <v>45769</v>
      </c>
      <c r="I73" s="2">
        <v>45774</v>
      </c>
      <c r="J73" s="2">
        <v>45775</v>
      </c>
      <c r="L73" s="2">
        <v>45777</v>
      </c>
      <c r="M73" t="s">
        <v>484</v>
      </c>
      <c r="N73" s="8">
        <f t="shared" si="9"/>
        <v>5</v>
      </c>
      <c r="O73" s="8">
        <f t="shared" si="10"/>
        <v>5</v>
      </c>
      <c r="P73" s="8">
        <f t="shared" si="11"/>
        <v>1</v>
      </c>
      <c r="Q73">
        <f t="shared" si="7"/>
        <v>0</v>
      </c>
      <c r="R73" s="8">
        <f t="shared" si="8"/>
        <v>13</v>
      </c>
    </row>
    <row r="74" spans="1:18" x14ac:dyDescent="0.5">
      <c r="A74" t="s">
        <v>85</v>
      </c>
      <c r="B74" t="s">
        <v>235</v>
      </c>
      <c r="C74" t="s">
        <v>385</v>
      </c>
      <c r="D74" t="s">
        <v>470</v>
      </c>
      <c r="E74" t="s">
        <v>475</v>
      </c>
      <c r="F74" t="s">
        <v>482</v>
      </c>
      <c r="G74" s="2">
        <v>45758</v>
      </c>
      <c r="H74" s="2">
        <v>45762</v>
      </c>
      <c r="I74" s="2">
        <v>45764</v>
      </c>
      <c r="J74" s="2">
        <v>45766</v>
      </c>
      <c r="K74" s="2">
        <v>45768</v>
      </c>
      <c r="M74" t="s">
        <v>485</v>
      </c>
      <c r="N74" s="8">
        <f t="shared" si="9"/>
        <v>4</v>
      </c>
      <c r="O74" s="8">
        <f t="shared" si="10"/>
        <v>2</v>
      </c>
      <c r="P74" s="8">
        <f t="shared" si="11"/>
        <v>2</v>
      </c>
      <c r="Q74">
        <f t="shared" si="7"/>
        <v>10</v>
      </c>
      <c r="R74" s="8">
        <f t="shared" si="8"/>
        <v>10</v>
      </c>
    </row>
    <row r="75" spans="1:18" x14ac:dyDescent="0.5">
      <c r="A75" t="s">
        <v>86</v>
      </c>
      <c r="B75" t="s">
        <v>236</v>
      </c>
      <c r="C75" t="s">
        <v>386</v>
      </c>
      <c r="D75" t="s">
        <v>472</v>
      </c>
      <c r="E75" t="s">
        <v>476</v>
      </c>
      <c r="F75" t="s">
        <v>483</v>
      </c>
      <c r="G75" s="2">
        <v>45753</v>
      </c>
      <c r="H75" s="2">
        <v>45757</v>
      </c>
      <c r="I75" s="2">
        <v>45760</v>
      </c>
      <c r="J75" s="2">
        <v>45762</v>
      </c>
      <c r="L75" s="2">
        <v>45762</v>
      </c>
      <c r="M75" t="s">
        <v>484</v>
      </c>
      <c r="N75" s="8">
        <f t="shared" si="9"/>
        <v>4</v>
      </c>
      <c r="O75" s="8">
        <f t="shared" si="10"/>
        <v>3</v>
      </c>
      <c r="P75" s="8">
        <f t="shared" si="11"/>
        <v>2</v>
      </c>
      <c r="Q75">
        <f t="shared" si="7"/>
        <v>0</v>
      </c>
      <c r="R75" s="8">
        <f t="shared" si="8"/>
        <v>9</v>
      </c>
    </row>
    <row r="76" spans="1:18" x14ac:dyDescent="0.5">
      <c r="A76" t="s">
        <v>87</v>
      </c>
      <c r="B76" t="s">
        <v>237</v>
      </c>
      <c r="C76" t="s">
        <v>387</v>
      </c>
      <c r="D76" t="s">
        <v>473</v>
      </c>
      <c r="E76" t="s">
        <v>477</v>
      </c>
      <c r="F76" t="s">
        <v>479</v>
      </c>
      <c r="G76" s="2">
        <v>45739</v>
      </c>
      <c r="H76" s="2">
        <v>45740</v>
      </c>
      <c r="I76" s="2">
        <v>45744</v>
      </c>
      <c r="J76" s="2">
        <v>45745</v>
      </c>
      <c r="L76" s="2">
        <v>45745</v>
      </c>
      <c r="M76" t="s">
        <v>484</v>
      </c>
      <c r="N76" s="8">
        <f t="shared" si="9"/>
        <v>1</v>
      </c>
      <c r="O76" s="8">
        <f t="shared" si="10"/>
        <v>4</v>
      </c>
      <c r="P76" s="8">
        <f t="shared" si="11"/>
        <v>1</v>
      </c>
      <c r="Q76">
        <f t="shared" si="7"/>
        <v>0</v>
      </c>
      <c r="R76" s="8">
        <f t="shared" si="8"/>
        <v>6</v>
      </c>
    </row>
    <row r="77" spans="1:18" x14ac:dyDescent="0.5">
      <c r="A77" t="s">
        <v>88</v>
      </c>
      <c r="B77" t="s">
        <v>238</v>
      </c>
      <c r="C77" t="s">
        <v>388</v>
      </c>
      <c r="D77" t="s">
        <v>470</v>
      </c>
      <c r="E77" t="s">
        <v>477</v>
      </c>
      <c r="F77" t="s">
        <v>482</v>
      </c>
      <c r="G77" s="2">
        <v>45762</v>
      </c>
      <c r="H77" s="2">
        <v>45763</v>
      </c>
      <c r="I77" s="2">
        <v>45764</v>
      </c>
      <c r="J77" s="2">
        <v>45765</v>
      </c>
      <c r="K77" s="2">
        <v>45766</v>
      </c>
      <c r="M77" t="s">
        <v>485</v>
      </c>
      <c r="N77" s="8">
        <f t="shared" si="9"/>
        <v>1</v>
      </c>
      <c r="O77" s="8">
        <f t="shared" si="10"/>
        <v>1</v>
      </c>
      <c r="P77" s="8">
        <f t="shared" si="11"/>
        <v>1</v>
      </c>
      <c r="Q77">
        <f t="shared" si="7"/>
        <v>4</v>
      </c>
      <c r="R77" s="8">
        <f t="shared" si="8"/>
        <v>4</v>
      </c>
    </row>
    <row r="78" spans="1:18" x14ac:dyDescent="0.5">
      <c r="A78" t="s">
        <v>89</v>
      </c>
      <c r="B78" t="s">
        <v>239</v>
      </c>
      <c r="C78" t="s">
        <v>389</v>
      </c>
      <c r="D78" t="s">
        <v>472</v>
      </c>
      <c r="E78" t="s">
        <v>475</v>
      </c>
      <c r="F78" t="s">
        <v>483</v>
      </c>
      <c r="G78" s="2">
        <v>45741</v>
      </c>
      <c r="H78" s="2">
        <v>45743</v>
      </c>
      <c r="I78" s="2">
        <v>45747</v>
      </c>
      <c r="J78" s="2">
        <v>45750</v>
      </c>
      <c r="K78" s="2">
        <v>45751</v>
      </c>
      <c r="M78" t="s">
        <v>485</v>
      </c>
      <c r="N78" s="8">
        <f t="shared" si="9"/>
        <v>2</v>
      </c>
      <c r="O78" s="8">
        <f t="shared" si="10"/>
        <v>4</v>
      </c>
      <c r="P78" s="8">
        <f t="shared" si="11"/>
        <v>3</v>
      </c>
      <c r="Q78">
        <f t="shared" si="7"/>
        <v>10</v>
      </c>
      <c r="R78" s="8">
        <f t="shared" si="8"/>
        <v>10</v>
      </c>
    </row>
    <row r="79" spans="1:18" x14ac:dyDescent="0.5">
      <c r="A79" t="s">
        <v>90</v>
      </c>
      <c r="B79" t="s">
        <v>240</v>
      </c>
      <c r="C79" t="s">
        <v>390</v>
      </c>
      <c r="D79" t="s">
        <v>469</v>
      </c>
      <c r="E79" t="s">
        <v>476</v>
      </c>
      <c r="F79" t="s">
        <v>479</v>
      </c>
      <c r="G79" s="2">
        <v>45751</v>
      </c>
      <c r="H79" s="2">
        <v>45753</v>
      </c>
      <c r="I79" s="2">
        <v>45758</v>
      </c>
      <c r="J79" s="2">
        <v>45761</v>
      </c>
      <c r="L79" s="2">
        <v>45761</v>
      </c>
      <c r="M79" t="s">
        <v>484</v>
      </c>
      <c r="N79" s="8">
        <f t="shared" si="9"/>
        <v>2</v>
      </c>
      <c r="O79" s="8">
        <f t="shared" si="10"/>
        <v>5</v>
      </c>
      <c r="P79" s="8">
        <f t="shared" si="11"/>
        <v>3</v>
      </c>
      <c r="Q79">
        <f t="shared" si="7"/>
        <v>0</v>
      </c>
      <c r="R79" s="8">
        <f t="shared" si="8"/>
        <v>10</v>
      </c>
    </row>
    <row r="80" spans="1:18" x14ac:dyDescent="0.5">
      <c r="A80" t="s">
        <v>91</v>
      </c>
      <c r="B80" t="s">
        <v>241</v>
      </c>
      <c r="C80" t="s">
        <v>391</v>
      </c>
      <c r="D80" t="s">
        <v>473</v>
      </c>
      <c r="E80" t="s">
        <v>474</v>
      </c>
      <c r="F80" t="s">
        <v>479</v>
      </c>
      <c r="G80" s="2">
        <v>45751</v>
      </c>
      <c r="H80" s="2">
        <v>45752</v>
      </c>
      <c r="I80" s="2">
        <v>45757</v>
      </c>
      <c r="J80" s="2">
        <v>45758</v>
      </c>
      <c r="L80" s="2">
        <v>45760</v>
      </c>
      <c r="M80" t="s">
        <v>484</v>
      </c>
      <c r="N80" s="8">
        <f t="shared" si="9"/>
        <v>1</v>
      </c>
      <c r="O80" s="8">
        <f t="shared" si="10"/>
        <v>5</v>
      </c>
      <c r="P80" s="8">
        <f t="shared" si="11"/>
        <v>1</v>
      </c>
      <c r="Q80">
        <f t="shared" si="7"/>
        <v>0</v>
      </c>
      <c r="R80" s="8">
        <f t="shared" si="8"/>
        <v>9</v>
      </c>
    </row>
    <row r="81" spans="1:18" x14ac:dyDescent="0.5">
      <c r="A81" t="s">
        <v>92</v>
      </c>
      <c r="B81" t="s">
        <v>242</v>
      </c>
      <c r="C81" t="s">
        <v>392</v>
      </c>
      <c r="D81" t="s">
        <v>472</v>
      </c>
      <c r="E81" t="s">
        <v>476</v>
      </c>
      <c r="F81" t="s">
        <v>483</v>
      </c>
      <c r="G81" s="2">
        <v>45738</v>
      </c>
      <c r="H81" s="2">
        <v>45739</v>
      </c>
      <c r="I81" s="2">
        <v>45744</v>
      </c>
      <c r="J81" s="2">
        <v>45747</v>
      </c>
      <c r="L81" s="2">
        <v>45745</v>
      </c>
      <c r="M81" t="s">
        <v>484</v>
      </c>
      <c r="N81" s="8">
        <f t="shared" si="9"/>
        <v>1</v>
      </c>
      <c r="O81" s="8">
        <f t="shared" si="10"/>
        <v>5</v>
      </c>
      <c r="P81" s="8">
        <f t="shared" si="11"/>
        <v>3</v>
      </c>
      <c r="Q81">
        <f t="shared" si="7"/>
        <v>0</v>
      </c>
      <c r="R81" s="8">
        <f t="shared" si="8"/>
        <v>7</v>
      </c>
    </row>
    <row r="82" spans="1:18" x14ac:dyDescent="0.5">
      <c r="A82" t="s">
        <v>93</v>
      </c>
      <c r="B82" t="s">
        <v>243</v>
      </c>
      <c r="C82" t="s">
        <v>393</v>
      </c>
      <c r="D82" t="s">
        <v>472</v>
      </c>
      <c r="E82" t="s">
        <v>474</v>
      </c>
      <c r="F82" t="s">
        <v>480</v>
      </c>
      <c r="G82" s="2">
        <v>45743</v>
      </c>
      <c r="H82" s="2">
        <v>45744</v>
      </c>
      <c r="I82" s="2">
        <v>45749</v>
      </c>
      <c r="J82" s="2">
        <v>45750</v>
      </c>
      <c r="K82" s="2">
        <v>45752</v>
      </c>
      <c r="M82" t="s">
        <v>485</v>
      </c>
      <c r="N82" s="8">
        <f t="shared" si="9"/>
        <v>1</v>
      </c>
      <c r="O82" s="8">
        <f t="shared" si="10"/>
        <v>5</v>
      </c>
      <c r="P82" s="8">
        <f t="shared" si="11"/>
        <v>1</v>
      </c>
      <c r="Q82">
        <f t="shared" si="7"/>
        <v>9</v>
      </c>
      <c r="R82" s="8">
        <f t="shared" si="8"/>
        <v>9</v>
      </c>
    </row>
    <row r="83" spans="1:18" x14ac:dyDescent="0.5">
      <c r="A83" t="s">
        <v>94</v>
      </c>
      <c r="B83" t="s">
        <v>244</v>
      </c>
      <c r="C83" t="s">
        <v>394</v>
      </c>
      <c r="D83" t="s">
        <v>466</v>
      </c>
      <c r="E83" t="s">
        <v>477</v>
      </c>
      <c r="F83" t="s">
        <v>480</v>
      </c>
      <c r="G83" s="2">
        <v>45766</v>
      </c>
      <c r="H83" s="2">
        <v>45769</v>
      </c>
      <c r="I83" s="2">
        <v>45770</v>
      </c>
      <c r="J83" s="2">
        <v>45772</v>
      </c>
      <c r="L83" s="2">
        <v>45771</v>
      </c>
      <c r="M83" t="s">
        <v>484</v>
      </c>
      <c r="N83" s="8">
        <f t="shared" si="9"/>
        <v>3</v>
      </c>
      <c r="O83" s="8">
        <f t="shared" si="10"/>
        <v>1</v>
      </c>
      <c r="P83" s="8">
        <f t="shared" si="11"/>
        <v>2</v>
      </c>
      <c r="Q83">
        <f t="shared" si="7"/>
        <v>0</v>
      </c>
      <c r="R83" s="8">
        <f t="shared" si="8"/>
        <v>5</v>
      </c>
    </row>
    <row r="84" spans="1:18" x14ac:dyDescent="0.5">
      <c r="A84" t="s">
        <v>95</v>
      </c>
      <c r="B84" t="s">
        <v>245</v>
      </c>
      <c r="C84" t="s">
        <v>395</v>
      </c>
      <c r="D84" t="s">
        <v>469</v>
      </c>
      <c r="E84" t="s">
        <v>476</v>
      </c>
      <c r="F84" t="s">
        <v>481</v>
      </c>
      <c r="G84" s="2">
        <v>45737</v>
      </c>
      <c r="H84" s="2">
        <v>45739</v>
      </c>
      <c r="I84" s="2">
        <v>45743</v>
      </c>
      <c r="J84" s="2">
        <v>45744</v>
      </c>
      <c r="L84" s="2">
        <v>45746</v>
      </c>
      <c r="M84" t="s">
        <v>484</v>
      </c>
      <c r="N84" s="8">
        <f t="shared" si="9"/>
        <v>2</v>
      </c>
      <c r="O84" s="8">
        <f t="shared" si="10"/>
        <v>4</v>
      </c>
      <c r="P84" s="8">
        <f t="shared" si="11"/>
        <v>1</v>
      </c>
      <c r="Q84">
        <f t="shared" si="7"/>
        <v>0</v>
      </c>
      <c r="R84" s="8">
        <f t="shared" si="8"/>
        <v>9</v>
      </c>
    </row>
    <row r="85" spans="1:18" x14ac:dyDescent="0.5">
      <c r="A85" t="s">
        <v>96</v>
      </c>
      <c r="B85" t="s">
        <v>246</v>
      </c>
      <c r="C85" t="s">
        <v>396</v>
      </c>
      <c r="D85" t="s">
        <v>472</v>
      </c>
      <c r="E85" t="s">
        <v>477</v>
      </c>
      <c r="F85" t="s">
        <v>481</v>
      </c>
      <c r="G85" s="2">
        <v>45737</v>
      </c>
      <c r="H85" s="2">
        <v>45741</v>
      </c>
      <c r="I85" s="2">
        <v>45746</v>
      </c>
      <c r="J85" s="2">
        <v>45748</v>
      </c>
      <c r="K85" s="2">
        <v>45749</v>
      </c>
      <c r="M85" t="s">
        <v>485</v>
      </c>
      <c r="N85" s="8">
        <f t="shared" si="9"/>
        <v>4</v>
      </c>
      <c r="O85" s="8">
        <f t="shared" si="10"/>
        <v>5</v>
      </c>
      <c r="P85" s="8">
        <f t="shared" si="11"/>
        <v>2</v>
      </c>
      <c r="Q85">
        <f t="shared" si="7"/>
        <v>12</v>
      </c>
      <c r="R85" s="8">
        <f t="shared" si="8"/>
        <v>12</v>
      </c>
    </row>
    <row r="86" spans="1:18" x14ac:dyDescent="0.5">
      <c r="A86" t="s">
        <v>97</v>
      </c>
      <c r="B86" t="s">
        <v>247</v>
      </c>
      <c r="C86" t="s">
        <v>397</v>
      </c>
      <c r="D86" t="s">
        <v>469</v>
      </c>
      <c r="E86" t="s">
        <v>474</v>
      </c>
      <c r="F86" t="s">
        <v>481</v>
      </c>
      <c r="G86" s="2">
        <v>45743</v>
      </c>
      <c r="H86" s="2">
        <v>45745</v>
      </c>
      <c r="I86" s="2">
        <v>45749</v>
      </c>
      <c r="J86" s="2">
        <v>45752</v>
      </c>
      <c r="L86" s="2">
        <v>45751</v>
      </c>
      <c r="M86" t="s">
        <v>484</v>
      </c>
      <c r="N86" s="8">
        <f t="shared" si="9"/>
        <v>2</v>
      </c>
      <c r="O86" s="8">
        <f t="shared" si="10"/>
        <v>4</v>
      </c>
      <c r="P86" s="8">
        <f t="shared" si="11"/>
        <v>3</v>
      </c>
      <c r="Q86">
        <f t="shared" si="7"/>
        <v>0</v>
      </c>
      <c r="R86" s="8">
        <f t="shared" si="8"/>
        <v>8</v>
      </c>
    </row>
    <row r="87" spans="1:18" x14ac:dyDescent="0.5">
      <c r="A87" t="s">
        <v>98</v>
      </c>
      <c r="B87" t="s">
        <v>248</v>
      </c>
      <c r="C87" t="s">
        <v>398</v>
      </c>
      <c r="D87" t="s">
        <v>467</v>
      </c>
      <c r="E87" t="s">
        <v>477</v>
      </c>
      <c r="F87" t="s">
        <v>481</v>
      </c>
      <c r="G87" s="2">
        <v>45764</v>
      </c>
      <c r="H87" s="2">
        <v>45767</v>
      </c>
      <c r="I87" s="2">
        <v>45769</v>
      </c>
      <c r="J87" s="2">
        <v>45771</v>
      </c>
      <c r="K87" s="2">
        <v>45773</v>
      </c>
      <c r="M87" t="s">
        <v>485</v>
      </c>
      <c r="N87" s="8">
        <f t="shared" si="9"/>
        <v>3</v>
      </c>
      <c r="O87" s="8">
        <f t="shared" si="10"/>
        <v>2</v>
      </c>
      <c r="P87" s="8">
        <f t="shared" si="11"/>
        <v>2</v>
      </c>
      <c r="Q87">
        <f t="shared" si="7"/>
        <v>9</v>
      </c>
      <c r="R87" s="8">
        <f t="shared" si="8"/>
        <v>9</v>
      </c>
    </row>
    <row r="88" spans="1:18" x14ac:dyDescent="0.5">
      <c r="A88" t="s">
        <v>99</v>
      </c>
      <c r="B88" t="s">
        <v>249</v>
      </c>
      <c r="C88" t="s">
        <v>399</v>
      </c>
      <c r="D88" t="s">
        <v>464</v>
      </c>
      <c r="E88" t="s">
        <v>477</v>
      </c>
      <c r="F88" t="s">
        <v>480</v>
      </c>
      <c r="G88" s="2">
        <v>45756</v>
      </c>
      <c r="H88" s="2">
        <v>45759</v>
      </c>
      <c r="I88" s="2">
        <v>45764</v>
      </c>
      <c r="J88" s="2">
        <v>45765</v>
      </c>
      <c r="K88" s="2">
        <v>45766</v>
      </c>
      <c r="M88" t="s">
        <v>485</v>
      </c>
      <c r="N88" s="8">
        <f t="shared" si="9"/>
        <v>3</v>
      </c>
      <c r="O88" s="8">
        <f t="shared" si="10"/>
        <v>5</v>
      </c>
      <c r="P88" s="8">
        <f t="shared" si="11"/>
        <v>1</v>
      </c>
      <c r="Q88">
        <f t="shared" si="7"/>
        <v>10</v>
      </c>
      <c r="R88" s="8">
        <f t="shared" si="8"/>
        <v>10</v>
      </c>
    </row>
    <row r="89" spans="1:18" x14ac:dyDescent="0.5">
      <c r="A89" t="s">
        <v>100</v>
      </c>
      <c r="B89" t="s">
        <v>250</v>
      </c>
      <c r="C89" t="s">
        <v>400</v>
      </c>
      <c r="D89" t="s">
        <v>469</v>
      </c>
      <c r="E89" t="s">
        <v>474</v>
      </c>
      <c r="F89" t="s">
        <v>481</v>
      </c>
      <c r="G89" s="2">
        <v>45764</v>
      </c>
      <c r="H89" s="2">
        <v>45768</v>
      </c>
      <c r="I89" s="2">
        <v>45773</v>
      </c>
      <c r="J89" s="2">
        <v>45774</v>
      </c>
      <c r="L89" s="2">
        <v>45776</v>
      </c>
      <c r="M89" t="s">
        <v>484</v>
      </c>
      <c r="N89" s="8">
        <f t="shared" si="9"/>
        <v>4</v>
      </c>
      <c r="O89" s="8">
        <f t="shared" si="10"/>
        <v>5</v>
      </c>
      <c r="P89" s="8">
        <f t="shared" si="11"/>
        <v>1</v>
      </c>
      <c r="Q89">
        <f t="shared" si="7"/>
        <v>0</v>
      </c>
      <c r="R89" s="8">
        <f t="shared" si="8"/>
        <v>12</v>
      </c>
    </row>
    <row r="90" spans="1:18" x14ac:dyDescent="0.5">
      <c r="A90" t="s">
        <v>101</v>
      </c>
      <c r="B90" t="s">
        <v>251</v>
      </c>
      <c r="C90" t="s">
        <v>401</v>
      </c>
      <c r="D90" t="s">
        <v>465</v>
      </c>
      <c r="E90" t="s">
        <v>476</v>
      </c>
      <c r="F90" t="s">
        <v>482</v>
      </c>
      <c r="G90" s="2">
        <v>45752</v>
      </c>
      <c r="H90" s="2">
        <v>45753</v>
      </c>
      <c r="I90" s="2">
        <v>45756</v>
      </c>
      <c r="J90" s="2">
        <v>45757</v>
      </c>
      <c r="K90" s="2">
        <v>45758</v>
      </c>
      <c r="M90" t="s">
        <v>485</v>
      </c>
      <c r="N90" s="8">
        <f t="shared" si="9"/>
        <v>1</v>
      </c>
      <c r="O90" s="8">
        <f t="shared" si="10"/>
        <v>3</v>
      </c>
      <c r="P90" s="8">
        <f t="shared" si="11"/>
        <v>1</v>
      </c>
      <c r="Q90">
        <f t="shared" si="7"/>
        <v>6</v>
      </c>
      <c r="R90" s="8">
        <f t="shared" si="8"/>
        <v>6</v>
      </c>
    </row>
    <row r="91" spans="1:18" x14ac:dyDescent="0.5">
      <c r="A91" t="s">
        <v>102</v>
      </c>
      <c r="B91" t="s">
        <v>252</v>
      </c>
      <c r="C91" t="s">
        <v>402</v>
      </c>
      <c r="D91" t="s">
        <v>467</v>
      </c>
      <c r="E91" t="s">
        <v>477</v>
      </c>
      <c r="F91" t="s">
        <v>481</v>
      </c>
      <c r="G91" s="2">
        <v>45747</v>
      </c>
      <c r="H91" s="2">
        <v>45752</v>
      </c>
      <c r="I91" s="2">
        <v>45757</v>
      </c>
      <c r="J91" s="2">
        <v>45759</v>
      </c>
      <c r="K91" s="2">
        <v>45761</v>
      </c>
      <c r="M91" t="s">
        <v>485</v>
      </c>
      <c r="N91" s="8">
        <f t="shared" si="9"/>
        <v>5</v>
      </c>
      <c r="O91" s="8">
        <f t="shared" si="10"/>
        <v>5</v>
      </c>
      <c r="P91" s="8">
        <f t="shared" si="11"/>
        <v>2</v>
      </c>
      <c r="Q91">
        <f t="shared" si="7"/>
        <v>14</v>
      </c>
      <c r="R91" s="8">
        <f t="shared" si="8"/>
        <v>14</v>
      </c>
    </row>
    <row r="92" spans="1:18" x14ac:dyDescent="0.5">
      <c r="A92" t="s">
        <v>103</v>
      </c>
      <c r="B92" t="s">
        <v>253</v>
      </c>
      <c r="C92" t="s">
        <v>403</v>
      </c>
      <c r="D92" t="s">
        <v>473</v>
      </c>
      <c r="E92" t="s">
        <v>477</v>
      </c>
      <c r="F92" t="s">
        <v>479</v>
      </c>
      <c r="G92" s="2">
        <v>45737</v>
      </c>
      <c r="H92" s="2">
        <v>45740</v>
      </c>
      <c r="I92" s="2">
        <v>45743</v>
      </c>
      <c r="J92" s="2">
        <v>45744</v>
      </c>
      <c r="K92" s="2">
        <v>45745</v>
      </c>
      <c r="M92" t="s">
        <v>485</v>
      </c>
      <c r="N92" s="8">
        <f t="shared" si="9"/>
        <v>3</v>
      </c>
      <c r="O92" s="8">
        <f t="shared" si="10"/>
        <v>3</v>
      </c>
      <c r="P92" s="8">
        <f t="shared" si="11"/>
        <v>1</v>
      </c>
      <c r="Q92">
        <f t="shared" si="7"/>
        <v>8</v>
      </c>
      <c r="R92" s="8">
        <f t="shared" si="8"/>
        <v>8</v>
      </c>
    </row>
    <row r="93" spans="1:18" x14ac:dyDescent="0.5">
      <c r="A93" t="s">
        <v>104</v>
      </c>
      <c r="B93" t="s">
        <v>254</v>
      </c>
      <c r="C93" t="s">
        <v>404</v>
      </c>
      <c r="D93" t="s">
        <v>466</v>
      </c>
      <c r="E93" t="s">
        <v>477</v>
      </c>
      <c r="F93" t="s">
        <v>480</v>
      </c>
      <c r="G93" s="2">
        <v>45757</v>
      </c>
      <c r="H93" s="2">
        <v>45759</v>
      </c>
      <c r="I93" s="2">
        <v>45761</v>
      </c>
      <c r="J93" s="2">
        <v>45762</v>
      </c>
      <c r="L93" s="2">
        <v>45763</v>
      </c>
      <c r="M93" t="s">
        <v>484</v>
      </c>
      <c r="N93" s="8">
        <f t="shared" si="9"/>
        <v>2</v>
      </c>
      <c r="O93" s="8">
        <f t="shared" si="10"/>
        <v>2</v>
      </c>
      <c r="P93" s="8">
        <f t="shared" si="11"/>
        <v>1</v>
      </c>
      <c r="Q93">
        <f t="shared" si="7"/>
        <v>0</v>
      </c>
      <c r="R93" s="8">
        <f t="shared" si="8"/>
        <v>6</v>
      </c>
    </row>
    <row r="94" spans="1:18" x14ac:dyDescent="0.5">
      <c r="A94" t="s">
        <v>105</v>
      </c>
      <c r="B94" t="s">
        <v>255</v>
      </c>
      <c r="C94" t="s">
        <v>405</v>
      </c>
      <c r="D94" t="s">
        <v>466</v>
      </c>
      <c r="E94" t="s">
        <v>475</v>
      </c>
      <c r="F94" t="s">
        <v>482</v>
      </c>
      <c r="G94" s="2">
        <v>45757</v>
      </c>
      <c r="H94" s="2">
        <v>45759</v>
      </c>
      <c r="I94" s="2">
        <v>45762</v>
      </c>
      <c r="J94" s="2">
        <v>45763</v>
      </c>
      <c r="K94" s="2">
        <v>45765</v>
      </c>
      <c r="M94" t="s">
        <v>485</v>
      </c>
      <c r="N94" s="8">
        <f t="shared" si="9"/>
        <v>2</v>
      </c>
      <c r="O94" s="8">
        <f t="shared" si="10"/>
        <v>3</v>
      </c>
      <c r="P94" s="8">
        <f t="shared" si="11"/>
        <v>1</v>
      </c>
      <c r="Q94">
        <f t="shared" si="7"/>
        <v>8</v>
      </c>
      <c r="R94" s="8">
        <f t="shared" si="8"/>
        <v>8</v>
      </c>
    </row>
    <row r="95" spans="1:18" x14ac:dyDescent="0.5">
      <c r="A95" t="s">
        <v>106</v>
      </c>
      <c r="B95" t="s">
        <v>256</v>
      </c>
      <c r="C95" t="s">
        <v>406</v>
      </c>
      <c r="D95" t="s">
        <v>466</v>
      </c>
      <c r="E95" t="s">
        <v>474</v>
      </c>
      <c r="F95" t="s">
        <v>479</v>
      </c>
      <c r="G95" s="2">
        <v>45738</v>
      </c>
      <c r="H95" s="2">
        <v>45739</v>
      </c>
      <c r="I95" s="2">
        <v>45740</v>
      </c>
      <c r="J95" s="2">
        <v>45743</v>
      </c>
      <c r="K95" s="2">
        <v>45744</v>
      </c>
      <c r="M95" t="s">
        <v>485</v>
      </c>
      <c r="N95" s="8">
        <f t="shared" si="9"/>
        <v>1</v>
      </c>
      <c r="O95" s="8">
        <f t="shared" si="10"/>
        <v>1</v>
      </c>
      <c r="P95" s="8">
        <f t="shared" si="11"/>
        <v>3</v>
      </c>
      <c r="Q95">
        <f t="shared" si="7"/>
        <v>6</v>
      </c>
      <c r="R95" s="8">
        <f t="shared" si="8"/>
        <v>6</v>
      </c>
    </row>
    <row r="96" spans="1:18" x14ac:dyDescent="0.5">
      <c r="A96" t="s">
        <v>107</v>
      </c>
      <c r="B96" t="s">
        <v>257</v>
      </c>
      <c r="C96" t="s">
        <v>407</v>
      </c>
      <c r="D96" t="s">
        <v>466</v>
      </c>
      <c r="E96" t="s">
        <v>476</v>
      </c>
      <c r="F96" t="s">
        <v>482</v>
      </c>
      <c r="G96" s="2">
        <v>45752</v>
      </c>
      <c r="H96" s="2">
        <v>45757</v>
      </c>
      <c r="I96" s="2">
        <v>45760</v>
      </c>
      <c r="J96" s="2">
        <v>45762</v>
      </c>
      <c r="K96" s="2">
        <v>45764</v>
      </c>
      <c r="M96" t="s">
        <v>485</v>
      </c>
      <c r="N96" s="8">
        <f t="shared" si="9"/>
        <v>5</v>
      </c>
      <c r="O96" s="8">
        <f t="shared" si="10"/>
        <v>3</v>
      </c>
      <c r="P96" s="8">
        <f t="shared" si="11"/>
        <v>2</v>
      </c>
      <c r="Q96">
        <f t="shared" si="7"/>
        <v>12</v>
      </c>
      <c r="R96" s="8">
        <f t="shared" si="8"/>
        <v>12</v>
      </c>
    </row>
    <row r="97" spans="1:18" x14ac:dyDescent="0.5">
      <c r="A97" t="s">
        <v>108</v>
      </c>
      <c r="B97" t="s">
        <v>258</v>
      </c>
      <c r="C97" t="s">
        <v>408</v>
      </c>
      <c r="D97" t="s">
        <v>472</v>
      </c>
      <c r="E97" t="s">
        <v>478</v>
      </c>
      <c r="F97" t="s">
        <v>479</v>
      </c>
      <c r="G97" s="2">
        <v>45765</v>
      </c>
      <c r="H97" s="2">
        <v>45769</v>
      </c>
      <c r="I97" s="2">
        <v>45770</v>
      </c>
      <c r="J97" s="2">
        <v>45771</v>
      </c>
      <c r="K97" s="2">
        <v>45772</v>
      </c>
      <c r="M97" t="s">
        <v>485</v>
      </c>
      <c r="N97" s="8">
        <f t="shared" si="9"/>
        <v>4</v>
      </c>
      <c r="O97" s="8">
        <f t="shared" si="10"/>
        <v>1</v>
      </c>
      <c r="P97" s="8">
        <f t="shared" si="11"/>
        <v>1</v>
      </c>
      <c r="Q97">
        <f t="shared" si="7"/>
        <v>7</v>
      </c>
      <c r="R97" s="8">
        <f t="shared" si="8"/>
        <v>7</v>
      </c>
    </row>
    <row r="98" spans="1:18" x14ac:dyDescent="0.5">
      <c r="A98" t="s">
        <v>109</v>
      </c>
      <c r="B98" t="s">
        <v>259</v>
      </c>
      <c r="C98" t="s">
        <v>409</v>
      </c>
      <c r="D98" t="s">
        <v>466</v>
      </c>
      <c r="E98" t="s">
        <v>475</v>
      </c>
      <c r="F98" t="s">
        <v>483</v>
      </c>
      <c r="G98" s="2">
        <v>45761</v>
      </c>
      <c r="H98" s="2">
        <v>45763</v>
      </c>
      <c r="I98" s="2">
        <v>45768</v>
      </c>
      <c r="J98" s="2">
        <v>45770</v>
      </c>
      <c r="K98" s="2">
        <v>45771</v>
      </c>
      <c r="M98" t="s">
        <v>485</v>
      </c>
      <c r="N98" s="8">
        <f t="shared" si="9"/>
        <v>2</v>
      </c>
      <c r="O98" s="8">
        <f t="shared" si="10"/>
        <v>5</v>
      </c>
      <c r="P98" s="8">
        <f t="shared" si="11"/>
        <v>2</v>
      </c>
      <c r="Q98">
        <f t="shared" ref="Q98:Q129" si="12">IF(M98= "Hired", VALUE(K98-G98), 0)</f>
        <v>10</v>
      </c>
      <c r="R98" s="8">
        <f t="shared" ref="R98:R129" si="13">IF(M98="Hired",IF(AND(ISNUMBER(K98),ISNUMBER(G98)),K98-G98,""),IF(AND(ISNUMBER(L98),ISNUMBER(G98)),L98-G98,""))</f>
        <v>10</v>
      </c>
    </row>
    <row r="99" spans="1:18" x14ac:dyDescent="0.5">
      <c r="A99" t="s">
        <v>110</v>
      </c>
      <c r="B99" t="s">
        <v>260</v>
      </c>
      <c r="C99" t="s">
        <v>410</v>
      </c>
      <c r="D99" t="s">
        <v>469</v>
      </c>
      <c r="E99" t="s">
        <v>474</v>
      </c>
      <c r="F99" t="s">
        <v>480</v>
      </c>
      <c r="G99" s="2">
        <v>45743</v>
      </c>
      <c r="H99" s="2">
        <v>45748</v>
      </c>
      <c r="I99" s="2">
        <v>45753</v>
      </c>
      <c r="J99" s="2">
        <v>45754</v>
      </c>
      <c r="L99" s="2">
        <v>45755</v>
      </c>
      <c r="M99" t="s">
        <v>484</v>
      </c>
      <c r="N99" s="8">
        <f t="shared" si="9"/>
        <v>5</v>
      </c>
      <c r="O99" s="8">
        <f t="shared" si="10"/>
        <v>5</v>
      </c>
      <c r="P99" s="8">
        <f t="shared" si="11"/>
        <v>1</v>
      </c>
      <c r="Q99">
        <f t="shared" si="12"/>
        <v>0</v>
      </c>
      <c r="R99" s="8">
        <f t="shared" si="13"/>
        <v>12</v>
      </c>
    </row>
    <row r="100" spans="1:18" x14ac:dyDescent="0.5">
      <c r="A100" t="s">
        <v>111</v>
      </c>
      <c r="B100" t="s">
        <v>261</v>
      </c>
      <c r="C100" t="s">
        <v>411</v>
      </c>
      <c r="D100" t="s">
        <v>465</v>
      </c>
      <c r="E100" t="s">
        <v>476</v>
      </c>
      <c r="F100" t="s">
        <v>479</v>
      </c>
      <c r="G100" s="2">
        <v>45743</v>
      </c>
      <c r="H100" s="2">
        <v>45748</v>
      </c>
      <c r="I100" s="2">
        <v>45752</v>
      </c>
      <c r="J100" s="2">
        <v>45754</v>
      </c>
      <c r="K100" s="2">
        <v>45755</v>
      </c>
      <c r="M100" t="s">
        <v>485</v>
      </c>
      <c r="N100" s="8">
        <f t="shared" si="9"/>
        <v>5</v>
      </c>
      <c r="O100" s="8">
        <f t="shared" si="10"/>
        <v>4</v>
      </c>
      <c r="P100" s="8">
        <f t="shared" si="11"/>
        <v>2</v>
      </c>
      <c r="Q100">
        <f t="shared" si="12"/>
        <v>12</v>
      </c>
      <c r="R100" s="8">
        <f t="shared" si="13"/>
        <v>12</v>
      </c>
    </row>
    <row r="101" spans="1:18" x14ac:dyDescent="0.5">
      <c r="A101" t="s">
        <v>112</v>
      </c>
      <c r="B101" t="s">
        <v>262</v>
      </c>
      <c r="C101" t="s">
        <v>412</v>
      </c>
      <c r="D101" t="s">
        <v>463</v>
      </c>
      <c r="E101" t="s">
        <v>475</v>
      </c>
      <c r="F101" t="s">
        <v>483</v>
      </c>
      <c r="G101" s="2">
        <v>45754</v>
      </c>
      <c r="H101" s="2">
        <v>45756</v>
      </c>
      <c r="I101" s="2">
        <v>45759</v>
      </c>
      <c r="J101" s="2">
        <v>45762</v>
      </c>
      <c r="K101" s="2">
        <v>45763</v>
      </c>
      <c r="M101" t="s">
        <v>485</v>
      </c>
      <c r="N101" s="8">
        <f t="shared" si="9"/>
        <v>2</v>
      </c>
      <c r="O101" s="8">
        <f t="shared" si="10"/>
        <v>3</v>
      </c>
      <c r="P101" s="8">
        <f t="shared" si="11"/>
        <v>3</v>
      </c>
      <c r="Q101">
        <f t="shared" si="12"/>
        <v>9</v>
      </c>
      <c r="R101" s="8">
        <f t="shared" si="13"/>
        <v>9</v>
      </c>
    </row>
    <row r="102" spans="1:18" x14ac:dyDescent="0.5">
      <c r="A102" t="s">
        <v>113</v>
      </c>
      <c r="B102" t="s">
        <v>263</v>
      </c>
      <c r="C102" t="s">
        <v>413</v>
      </c>
      <c r="D102" t="s">
        <v>468</v>
      </c>
      <c r="E102" t="s">
        <v>478</v>
      </c>
      <c r="F102" t="s">
        <v>483</v>
      </c>
      <c r="G102" s="2">
        <v>45738</v>
      </c>
      <c r="H102" s="2">
        <v>45739</v>
      </c>
      <c r="I102" s="2">
        <v>45743</v>
      </c>
      <c r="J102" s="2">
        <v>45745</v>
      </c>
      <c r="L102" s="2">
        <v>45745</v>
      </c>
      <c r="M102" t="s">
        <v>484</v>
      </c>
      <c r="N102" s="8">
        <f t="shared" si="9"/>
        <v>1</v>
      </c>
      <c r="O102" s="8">
        <f t="shared" si="10"/>
        <v>4</v>
      </c>
      <c r="P102" s="8">
        <f t="shared" si="11"/>
        <v>2</v>
      </c>
      <c r="Q102">
        <f t="shared" si="12"/>
        <v>0</v>
      </c>
      <c r="R102" s="8">
        <f t="shared" si="13"/>
        <v>7</v>
      </c>
    </row>
    <row r="103" spans="1:18" x14ac:dyDescent="0.5">
      <c r="A103" t="s">
        <v>114</v>
      </c>
      <c r="B103" t="s">
        <v>264</v>
      </c>
      <c r="C103" t="s">
        <v>414</v>
      </c>
      <c r="D103" t="s">
        <v>471</v>
      </c>
      <c r="E103" t="s">
        <v>477</v>
      </c>
      <c r="F103" t="s">
        <v>483</v>
      </c>
      <c r="G103" s="2">
        <v>45764</v>
      </c>
      <c r="H103" s="2">
        <v>45767</v>
      </c>
      <c r="I103" s="2">
        <v>45770</v>
      </c>
      <c r="J103" s="2">
        <v>45773</v>
      </c>
      <c r="L103" s="2">
        <v>45771</v>
      </c>
      <c r="M103" t="s">
        <v>484</v>
      </c>
      <c r="N103" s="8">
        <f t="shared" si="9"/>
        <v>3</v>
      </c>
      <c r="O103" s="8">
        <f t="shared" si="10"/>
        <v>3</v>
      </c>
      <c r="P103" s="8">
        <f t="shared" si="11"/>
        <v>3</v>
      </c>
      <c r="Q103">
        <f t="shared" si="12"/>
        <v>0</v>
      </c>
      <c r="R103" s="8">
        <f t="shared" si="13"/>
        <v>7</v>
      </c>
    </row>
    <row r="104" spans="1:18" x14ac:dyDescent="0.5">
      <c r="A104" t="s">
        <v>115</v>
      </c>
      <c r="B104" t="s">
        <v>265</v>
      </c>
      <c r="C104" t="s">
        <v>415</v>
      </c>
      <c r="D104" t="s">
        <v>463</v>
      </c>
      <c r="E104" t="s">
        <v>478</v>
      </c>
      <c r="F104" t="s">
        <v>480</v>
      </c>
      <c r="G104" s="2">
        <v>45738</v>
      </c>
      <c r="H104" s="2">
        <v>45740</v>
      </c>
      <c r="I104" s="2">
        <v>45744</v>
      </c>
      <c r="J104" s="2">
        <v>45745</v>
      </c>
      <c r="K104" s="2">
        <v>45746</v>
      </c>
      <c r="M104" t="s">
        <v>485</v>
      </c>
      <c r="N104" s="8">
        <f t="shared" si="9"/>
        <v>2</v>
      </c>
      <c r="O104" s="8">
        <f t="shared" si="10"/>
        <v>4</v>
      </c>
      <c r="P104" s="8">
        <f t="shared" si="11"/>
        <v>1</v>
      </c>
      <c r="Q104">
        <f t="shared" si="12"/>
        <v>8</v>
      </c>
      <c r="R104" s="8">
        <f t="shared" si="13"/>
        <v>8</v>
      </c>
    </row>
    <row r="105" spans="1:18" x14ac:dyDescent="0.5">
      <c r="A105" t="s">
        <v>116</v>
      </c>
      <c r="B105" t="s">
        <v>266</v>
      </c>
      <c r="C105" t="s">
        <v>416</v>
      </c>
      <c r="D105" t="s">
        <v>463</v>
      </c>
      <c r="E105" t="s">
        <v>477</v>
      </c>
      <c r="F105" t="s">
        <v>482</v>
      </c>
      <c r="G105" s="2">
        <v>45758</v>
      </c>
      <c r="H105" s="2">
        <v>45759</v>
      </c>
      <c r="I105" s="2">
        <v>45761</v>
      </c>
      <c r="J105" s="2">
        <v>45763</v>
      </c>
      <c r="K105" s="2">
        <v>45765</v>
      </c>
      <c r="M105" t="s">
        <v>485</v>
      </c>
      <c r="N105" s="8">
        <f t="shared" si="9"/>
        <v>1</v>
      </c>
      <c r="O105" s="8">
        <f t="shared" si="10"/>
        <v>2</v>
      </c>
      <c r="P105" s="8">
        <f t="shared" si="11"/>
        <v>2</v>
      </c>
      <c r="Q105">
        <f t="shared" si="12"/>
        <v>7</v>
      </c>
      <c r="R105" s="8">
        <f t="shared" si="13"/>
        <v>7</v>
      </c>
    </row>
    <row r="106" spans="1:18" x14ac:dyDescent="0.5">
      <c r="A106" t="s">
        <v>117</v>
      </c>
      <c r="B106" t="s">
        <v>267</v>
      </c>
      <c r="C106" t="s">
        <v>417</v>
      </c>
      <c r="D106" t="s">
        <v>469</v>
      </c>
      <c r="E106" t="s">
        <v>476</v>
      </c>
      <c r="F106" t="s">
        <v>481</v>
      </c>
      <c r="G106" s="2">
        <v>45761</v>
      </c>
      <c r="H106" s="2">
        <v>45764</v>
      </c>
      <c r="I106" s="2">
        <v>45768</v>
      </c>
      <c r="J106" s="2">
        <v>45770</v>
      </c>
      <c r="K106" s="2">
        <v>45772</v>
      </c>
      <c r="M106" t="s">
        <v>485</v>
      </c>
      <c r="N106" s="8">
        <f t="shared" si="9"/>
        <v>3</v>
      </c>
      <c r="O106" s="8">
        <f t="shared" si="10"/>
        <v>4</v>
      </c>
      <c r="P106" s="8">
        <f t="shared" si="11"/>
        <v>2</v>
      </c>
      <c r="Q106">
        <f t="shared" si="12"/>
        <v>11</v>
      </c>
      <c r="R106" s="8">
        <f t="shared" si="13"/>
        <v>11</v>
      </c>
    </row>
    <row r="107" spans="1:18" x14ac:dyDescent="0.5">
      <c r="A107" t="s">
        <v>118</v>
      </c>
      <c r="B107" t="s">
        <v>268</v>
      </c>
      <c r="C107" t="s">
        <v>418</v>
      </c>
      <c r="D107" t="s">
        <v>467</v>
      </c>
      <c r="E107" t="s">
        <v>476</v>
      </c>
      <c r="F107" t="s">
        <v>480</v>
      </c>
      <c r="G107" s="2">
        <v>45749</v>
      </c>
      <c r="H107" s="2">
        <v>45750</v>
      </c>
      <c r="I107" s="2">
        <v>45754</v>
      </c>
      <c r="J107" s="2">
        <v>45757</v>
      </c>
      <c r="K107" s="2">
        <v>45759</v>
      </c>
      <c r="M107" t="s">
        <v>485</v>
      </c>
      <c r="N107" s="8">
        <f t="shared" si="9"/>
        <v>1</v>
      </c>
      <c r="O107" s="8">
        <f t="shared" si="10"/>
        <v>4</v>
      </c>
      <c r="P107" s="8">
        <f t="shared" si="11"/>
        <v>3</v>
      </c>
      <c r="Q107">
        <f t="shared" si="12"/>
        <v>10</v>
      </c>
      <c r="R107" s="8">
        <f t="shared" si="13"/>
        <v>10</v>
      </c>
    </row>
    <row r="108" spans="1:18" x14ac:dyDescent="0.5">
      <c r="A108" t="s">
        <v>119</v>
      </c>
      <c r="B108" t="s">
        <v>269</v>
      </c>
      <c r="C108" t="s">
        <v>419</v>
      </c>
      <c r="D108" t="s">
        <v>466</v>
      </c>
      <c r="E108" t="s">
        <v>474</v>
      </c>
      <c r="F108" t="s">
        <v>483</v>
      </c>
      <c r="G108" s="2">
        <v>45766</v>
      </c>
      <c r="H108" s="2">
        <v>45771</v>
      </c>
      <c r="I108" s="2">
        <v>45776</v>
      </c>
      <c r="J108" s="2">
        <v>45777</v>
      </c>
      <c r="L108" s="2">
        <v>45779</v>
      </c>
      <c r="M108" t="s">
        <v>484</v>
      </c>
      <c r="N108" s="8">
        <f t="shared" si="9"/>
        <v>5</v>
      </c>
      <c r="O108" s="8">
        <f t="shared" si="10"/>
        <v>5</v>
      </c>
      <c r="P108" s="8">
        <f t="shared" si="11"/>
        <v>1</v>
      </c>
      <c r="Q108">
        <f t="shared" si="12"/>
        <v>0</v>
      </c>
      <c r="R108" s="8">
        <f t="shared" si="13"/>
        <v>13</v>
      </c>
    </row>
    <row r="109" spans="1:18" x14ac:dyDescent="0.5">
      <c r="A109" t="s">
        <v>120</v>
      </c>
      <c r="B109" t="s">
        <v>270</v>
      </c>
      <c r="C109" t="s">
        <v>420</v>
      </c>
      <c r="D109" t="s">
        <v>472</v>
      </c>
      <c r="E109" t="s">
        <v>477</v>
      </c>
      <c r="F109" t="s">
        <v>483</v>
      </c>
      <c r="G109" s="2">
        <v>45746</v>
      </c>
      <c r="H109" s="2">
        <v>45750</v>
      </c>
      <c r="I109" s="2">
        <v>45755</v>
      </c>
      <c r="J109" s="2">
        <v>45758</v>
      </c>
      <c r="K109" s="2">
        <v>45760</v>
      </c>
      <c r="M109" t="s">
        <v>485</v>
      </c>
      <c r="N109" s="8">
        <f t="shared" si="9"/>
        <v>4</v>
      </c>
      <c r="O109" s="8">
        <f t="shared" si="10"/>
        <v>5</v>
      </c>
      <c r="P109" s="8">
        <f t="shared" si="11"/>
        <v>3</v>
      </c>
      <c r="Q109">
        <f t="shared" si="12"/>
        <v>14</v>
      </c>
      <c r="R109" s="8">
        <f t="shared" si="13"/>
        <v>14</v>
      </c>
    </row>
    <row r="110" spans="1:18" x14ac:dyDescent="0.5">
      <c r="A110" t="s">
        <v>121</v>
      </c>
      <c r="B110" t="s">
        <v>271</v>
      </c>
      <c r="C110" t="s">
        <v>421</v>
      </c>
      <c r="D110" t="s">
        <v>469</v>
      </c>
      <c r="E110" t="s">
        <v>478</v>
      </c>
      <c r="F110" t="s">
        <v>481</v>
      </c>
      <c r="G110" s="2">
        <v>45758</v>
      </c>
      <c r="H110" s="2">
        <v>45759</v>
      </c>
      <c r="I110" s="2">
        <v>45763</v>
      </c>
      <c r="J110" s="2">
        <v>45765</v>
      </c>
      <c r="K110" s="2">
        <v>45767</v>
      </c>
      <c r="M110" t="s">
        <v>485</v>
      </c>
      <c r="N110" s="8">
        <f t="shared" si="9"/>
        <v>1</v>
      </c>
      <c r="O110" s="8">
        <f t="shared" si="10"/>
        <v>4</v>
      </c>
      <c r="P110" s="8">
        <f t="shared" si="11"/>
        <v>2</v>
      </c>
      <c r="Q110">
        <f t="shared" si="12"/>
        <v>9</v>
      </c>
      <c r="R110" s="8">
        <f t="shared" si="13"/>
        <v>9</v>
      </c>
    </row>
    <row r="111" spans="1:18" x14ac:dyDescent="0.5">
      <c r="A111" t="s">
        <v>122</v>
      </c>
      <c r="B111" t="s">
        <v>272</v>
      </c>
      <c r="C111" t="s">
        <v>422</v>
      </c>
      <c r="D111" t="s">
        <v>467</v>
      </c>
      <c r="E111" t="s">
        <v>474</v>
      </c>
      <c r="F111" t="s">
        <v>479</v>
      </c>
      <c r="G111" s="2">
        <v>45757</v>
      </c>
      <c r="H111" s="2">
        <v>45761</v>
      </c>
      <c r="I111" s="2">
        <v>45765</v>
      </c>
      <c r="J111" s="2">
        <v>45767</v>
      </c>
      <c r="L111" s="2">
        <v>45767</v>
      </c>
      <c r="M111" t="s">
        <v>484</v>
      </c>
      <c r="N111" s="8">
        <f t="shared" si="9"/>
        <v>4</v>
      </c>
      <c r="O111" s="8">
        <f t="shared" si="10"/>
        <v>4</v>
      </c>
      <c r="P111" s="8">
        <f t="shared" si="11"/>
        <v>2</v>
      </c>
      <c r="Q111">
        <f t="shared" si="12"/>
        <v>0</v>
      </c>
      <c r="R111" s="8">
        <f t="shared" si="13"/>
        <v>10</v>
      </c>
    </row>
    <row r="112" spans="1:18" x14ac:dyDescent="0.5">
      <c r="A112" t="s">
        <v>123</v>
      </c>
      <c r="B112" t="s">
        <v>273</v>
      </c>
      <c r="C112" t="s">
        <v>423</v>
      </c>
      <c r="D112" t="s">
        <v>472</v>
      </c>
      <c r="E112" t="s">
        <v>475</v>
      </c>
      <c r="F112" t="s">
        <v>481</v>
      </c>
      <c r="G112" s="2">
        <v>45746</v>
      </c>
      <c r="H112" s="2">
        <v>45747</v>
      </c>
      <c r="I112" s="2">
        <v>45750</v>
      </c>
      <c r="J112" s="2">
        <v>45752</v>
      </c>
      <c r="K112" s="2">
        <v>45754</v>
      </c>
      <c r="M112" t="s">
        <v>485</v>
      </c>
      <c r="N112" s="8">
        <f t="shared" si="9"/>
        <v>1</v>
      </c>
      <c r="O112" s="8">
        <f t="shared" si="10"/>
        <v>3</v>
      </c>
      <c r="P112" s="8">
        <f t="shared" si="11"/>
        <v>2</v>
      </c>
      <c r="Q112">
        <f t="shared" si="12"/>
        <v>8</v>
      </c>
      <c r="R112" s="8">
        <f t="shared" si="13"/>
        <v>8</v>
      </c>
    </row>
    <row r="113" spans="1:18" x14ac:dyDescent="0.5">
      <c r="A113" t="s">
        <v>124</v>
      </c>
      <c r="B113" t="s">
        <v>274</v>
      </c>
      <c r="C113" t="s">
        <v>424</v>
      </c>
      <c r="D113" t="s">
        <v>468</v>
      </c>
      <c r="E113" t="s">
        <v>475</v>
      </c>
      <c r="F113" t="s">
        <v>480</v>
      </c>
      <c r="G113" s="2">
        <v>45754</v>
      </c>
      <c r="H113" s="2">
        <v>45758</v>
      </c>
      <c r="I113" s="2">
        <v>45762</v>
      </c>
      <c r="J113" s="2">
        <v>45763</v>
      </c>
      <c r="K113" s="2">
        <v>45765</v>
      </c>
      <c r="M113" t="s">
        <v>485</v>
      </c>
      <c r="N113" s="8">
        <f t="shared" si="9"/>
        <v>4</v>
      </c>
      <c r="O113" s="8">
        <f t="shared" si="10"/>
        <v>4</v>
      </c>
      <c r="P113" s="8">
        <f t="shared" si="11"/>
        <v>1</v>
      </c>
      <c r="Q113">
        <f t="shared" si="12"/>
        <v>11</v>
      </c>
      <c r="R113" s="8">
        <f t="shared" si="13"/>
        <v>11</v>
      </c>
    </row>
    <row r="114" spans="1:18" x14ac:dyDescent="0.5">
      <c r="A114" t="s">
        <v>125</v>
      </c>
      <c r="B114" t="s">
        <v>275</v>
      </c>
      <c r="C114" t="s">
        <v>425</v>
      </c>
      <c r="D114" t="s">
        <v>464</v>
      </c>
      <c r="E114" t="s">
        <v>475</v>
      </c>
      <c r="F114" t="s">
        <v>481</v>
      </c>
      <c r="G114" s="2">
        <v>45758</v>
      </c>
      <c r="H114" s="2">
        <v>45759</v>
      </c>
      <c r="I114" s="2">
        <v>45761</v>
      </c>
      <c r="J114" s="2">
        <v>45763</v>
      </c>
      <c r="K114" s="2">
        <v>45765</v>
      </c>
      <c r="M114" t="s">
        <v>485</v>
      </c>
      <c r="N114" s="8">
        <f t="shared" si="9"/>
        <v>1</v>
      </c>
      <c r="O114" s="8">
        <f t="shared" si="10"/>
        <v>2</v>
      </c>
      <c r="P114" s="8">
        <f t="shared" si="11"/>
        <v>2</v>
      </c>
      <c r="Q114">
        <f t="shared" si="12"/>
        <v>7</v>
      </c>
      <c r="R114" s="8">
        <f t="shared" si="13"/>
        <v>7</v>
      </c>
    </row>
    <row r="115" spans="1:18" x14ac:dyDescent="0.5">
      <c r="A115" t="s">
        <v>126</v>
      </c>
      <c r="B115" t="s">
        <v>276</v>
      </c>
      <c r="C115" t="s">
        <v>426</v>
      </c>
      <c r="D115" t="s">
        <v>471</v>
      </c>
      <c r="E115" t="s">
        <v>476</v>
      </c>
      <c r="F115" t="s">
        <v>482</v>
      </c>
      <c r="G115" s="2">
        <v>45755</v>
      </c>
      <c r="H115" s="2">
        <v>45756</v>
      </c>
      <c r="I115" s="2">
        <v>45761</v>
      </c>
      <c r="J115" s="2">
        <v>45762</v>
      </c>
      <c r="L115" s="2">
        <v>45763</v>
      </c>
      <c r="M115" t="s">
        <v>484</v>
      </c>
      <c r="N115" s="8">
        <f t="shared" si="9"/>
        <v>1</v>
      </c>
      <c r="O115" s="8">
        <f t="shared" si="10"/>
        <v>5</v>
      </c>
      <c r="P115" s="8">
        <f t="shared" si="11"/>
        <v>1</v>
      </c>
      <c r="Q115">
        <f t="shared" si="12"/>
        <v>0</v>
      </c>
      <c r="R115" s="8">
        <f t="shared" si="13"/>
        <v>8</v>
      </c>
    </row>
    <row r="116" spans="1:18" x14ac:dyDescent="0.5">
      <c r="A116" t="s">
        <v>127</v>
      </c>
      <c r="B116" t="s">
        <v>277</v>
      </c>
      <c r="C116" t="s">
        <v>427</v>
      </c>
      <c r="D116" t="s">
        <v>464</v>
      </c>
      <c r="E116" t="s">
        <v>475</v>
      </c>
      <c r="F116" t="s">
        <v>480</v>
      </c>
      <c r="G116" s="2">
        <v>45745</v>
      </c>
      <c r="H116" s="2">
        <v>45749</v>
      </c>
      <c r="I116" s="2">
        <v>45750</v>
      </c>
      <c r="J116" s="2">
        <v>45751</v>
      </c>
      <c r="L116" s="2">
        <v>45751</v>
      </c>
      <c r="M116" t="s">
        <v>484</v>
      </c>
      <c r="N116" s="8">
        <f t="shared" si="9"/>
        <v>4</v>
      </c>
      <c r="O116" s="8">
        <f t="shared" si="10"/>
        <v>1</v>
      </c>
      <c r="P116" s="8">
        <f t="shared" si="11"/>
        <v>1</v>
      </c>
      <c r="Q116">
        <f t="shared" si="12"/>
        <v>0</v>
      </c>
      <c r="R116" s="8">
        <f t="shared" si="13"/>
        <v>6</v>
      </c>
    </row>
    <row r="117" spans="1:18" x14ac:dyDescent="0.5">
      <c r="A117" t="s">
        <v>128</v>
      </c>
      <c r="B117" t="s">
        <v>278</v>
      </c>
      <c r="C117" t="s">
        <v>428</v>
      </c>
      <c r="D117" t="s">
        <v>469</v>
      </c>
      <c r="E117" t="s">
        <v>476</v>
      </c>
      <c r="F117" t="s">
        <v>483</v>
      </c>
      <c r="G117" s="2">
        <v>45760</v>
      </c>
      <c r="H117" s="2">
        <v>45764</v>
      </c>
      <c r="I117" s="2">
        <v>45767</v>
      </c>
      <c r="J117" s="2">
        <v>45770</v>
      </c>
      <c r="L117" s="2">
        <v>45769</v>
      </c>
      <c r="M117" t="s">
        <v>484</v>
      </c>
      <c r="N117" s="8">
        <f t="shared" si="9"/>
        <v>4</v>
      </c>
      <c r="O117" s="8">
        <f t="shared" si="10"/>
        <v>3</v>
      </c>
      <c r="P117" s="8">
        <f t="shared" si="11"/>
        <v>3</v>
      </c>
      <c r="Q117">
        <f t="shared" si="12"/>
        <v>0</v>
      </c>
      <c r="R117" s="8">
        <f t="shared" si="13"/>
        <v>9</v>
      </c>
    </row>
    <row r="118" spans="1:18" x14ac:dyDescent="0.5">
      <c r="A118" t="s">
        <v>129</v>
      </c>
      <c r="B118" t="s">
        <v>279</v>
      </c>
      <c r="C118" t="s">
        <v>429</v>
      </c>
      <c r="D118" t="s">
        <v>466</v>
      </c>
      <c r="E118" t="s">
        <v>476</v>
      </c>
      <c r="F118" t="s">
        <v>483</v>
      </c>
      <c r="G118" s="2">
        <v>45759</v>
      </c>
      <c r="H118" s="2">
        <v>45763</v>
      </c>
      <c r="I118" s="2">
        <v>45768</v>
      </c>
      <c r="J118" s="2">
        <v>45769</v>
      </c>
      <c r="K118" s="2">
        <v>45770</v>
      </c>
      <c r="M118" t="s">
        <v>485</v>
      </c>
      <c r="N118" s="8">
        <f t="shared" si="9"/>
        <v>4</v>
      </c>
      <c r="O118" s="8">
        <f t="shared" si="10"/>
        <v>5</v>
      </c>
      <c r="P118" s="8">
        <f t="shared" si="11"/>
        <v>1</v>
      </c>
      <c r="Q118">
        <f t="shared" si="12"/>
        <v>11</v>
      </c>
      <c r="R118" s="8">
        <f t="shared" si="13"/>
        <v>11</v>
      </c>
    </row>
    <row r="119" spans="1:18" x14ac:dyDescent="0.5">
      <c r="A119" t="s">
        <v>130</v>
      </c>
      <c r="B119" t="s">
        <v>280</v>
      </c>
      <c r="C119" t="s">
        <v>430</v>
      </c>
      <c r="D119" t="s">
        <v>471</v>
      </c>
      <c r="E119" t="s">
        <v>474</v>
      </c>
      <c r="F119" t="s">
        <v>481</v>
      </c>
      <c r="G119" s="2">
        <v>45755</v>
      </c>
      <c r="H119" s="2">
        <v>45758</v>
      </c>
      <c r="I119" s="2">
        <v>45763</v>
      </c>
      <c r="J119" s="2">
        <v>45765</v>
      </c>
      <c r="L119" s="2">
        <v>45765</v>
      </c>
      <c r="M119" t="s">
        <v>484</v>
      </c>
      <c r="N119" s="8">
        <f t="shared" si="9"/>
        <v>3</v>
      </c>
      <c r="O119" s="8">
        <f t="shared" si="10"/>
        <v>5</v>
      </c>
      <c r="P119" s="8">
        <f t="shared" si="11"/>
        <v>2</v>
      </c>
      <c r="Q119">
        <f t="shared" si="12"/>
        <v>0</v>
      </c>
      <c r="R119" s="8">
        <f t="shared" si="13"/>
        <v>10</v>
      </c>
    </row>
    <row r="120" spans="1:18" x14ac:dyDescent="0.5">
      <c r="A120" t="s">
        <v>131</v>
      </c>
      <c r="B120" t="s">
        <v>281</v>
      </c>
      <c r="C120" t="s">
        <v>431</v>
      </c>
      <c r="D120" t="s">
        <v>463</v>
      </c>
      <c r="E120" t="s">
        <v>477</v>
      </c>
      <c r="F120" t="s">
        <v>483</v>
      </c>
      <c r="G120" s="2">
        <v>45764</v>
      </c>
      <c r="H120" s="2">
        <v>45768</v>
      </c>
      <c r="I120" s="2">
        <v>45773</v>
      </c>
      <c r="J120" s="2">
        <v>45775</v>
      </c>
      <c r="K120" s="2">
        <v>45777</v>
      </c>
      <c r="M120" t="s">
        <v>485</v>
      </c>
      <c r="N120" s="8">
        <f t="shared" si="9"/>
        <v>4</v>
      </c>
      <c r="O120" s="8">
        <f t="shared" si="10"/>
        <v>5</v>
      </c>
      <c r="P120" s="8">
        <f t="shared" si="11"/>
        <v>2</v>
      </c>
      <c r="Q120">
        <f t="shared" si="12"/>
        <v>13</v>
      </c>
      <c r="R120" s="8">
        <f t="shared" si="13"/>
        <v>13</v>
      </c>
    </row>
    <row r="121" spans="1:18" x14ac:dyDescent="0.5">
      <c r="A121" t="s">
        <v>132</v>
      </c>
      <c r="B121" t="s">
        <v>282</v>
      </c>
      <c r="C121" t="s">
        <v>432</v>
      </c>
      <c r="D121" t="s">
        <v>470</v>
      </c>
      <c r="E121" t="s">
        <v>476</v>
      </c>
      <c r="F121" t="s">
        <v>483</v>
      </c>
      <c r="G121" s="2">
        <v>45747</v>
      </c>
      <c r="H121" s="2">
        <v>45749</v>
      </c>
      <c r="I121" s="2">
        <v>45754</v>
      </c>
      <c r="J121" s="2">
        <v>45756</v>
      </c>
      <c r="K121" s="2">
        <v>45758</v>
      </c>
      <c r="M121" t="s">
        <v>485</v>
      </c>
      <c r="N121" s="8">
        <f t="shared" si="9"/>
        <v>2</v>
      </c>
      <c r="O121" s="8">
        <f t="shared" si="10"/>
        <v>5</v>
      </c>
      <c r="P121" s="8">
        <f t="shared" si="11"/>
        <v>2</v>
      </c>
      <c r="Q121">
        <f t="shared" si="12"/>
        <v>11</v>
      </c>
      <c r="R121" s="8">
        <f t="shared" si="13"/>
        <v>11</v>
      </c>
    </row>
    <row r="122" spans="1:18" x14ac:dyDescent="0.5">
      <c r="A122" t="s">
        <v>133</v>
      </c>
      <c r="B122" t="s">
        <v>283</v>
      </c>
      <c r="C122" t="s">
        <v>433</v>
      </c>
      <c r="D122" t="s">
        <v>465</v>
      </c>
      <c r="E122" t="s">
        <v>474</v>
      </c>
      <c r="F122" t="s">
        <v>481</v>
      </c>
      <c r="G122" s="2">
        <v>45759</v>
      </c>
      <c r="H122" s="2">
        <v>45763</v>
      </c>
      <c r="I122" s="2">
        <v>45767</v>
      </c>
      <c r="J122" s="2">
        <v>45770</v>
      </c>
      <c r="L122" s="2">
        <v>45770</v>
      </c>
      <c r="M122" t="s">
        <v>484</v>
      </c>
      <c r="N122" s="8">
        <f t="shared" si="9"/>
        <v>4</v>
      </c>
      <c r="O122" s="8">
        <f t="shared" si="10"/>
        <v>4</v>
      </c>
      <c r="P122" s="8">
        <f t="shared" si="11"/>
        <v>3</v>
      </c>
      <c r="Q122">
        <f t="shared" si="12"/>
        <v>0</v>
      </c>
      <c r="R122" s="8">
        <f t="shared" si="13"/>
        <v>11</v>
      </c>
    </row>
    <row r="123" spans="1:18" x14ac:dyDescent="0.5">
      <c r="A123" t="s">
        <v>134</v>
      </c>
      <c r="B123" t="s">
        <v>284</v>
      </c>
      <c r="C123" t="s">
        <v>434</v>
      </c>
      <c r="D123" t="s">
        <v>467</v>
      </c>
      <c r="E123" t="s">
        <v>478</v>
      </c>
      <c r="F123" t="s">
        <v>482</v>
      </c>
      <c r="G123" s="2">
        <v>45746</v>
      </c>
      <c r="H123" s="2">
        <v>45748</v>
      </c>
      <c r="I123" s="2">
        <v>45753</v>
      </c>
      <c r="J123" s="2">
        <v>45756</v>
      </c>
      <c r="K123" s="2">
        <v>45757</v>
      </c>
      <c r="M123" t="s">
        <v>485</v>
      </c>
      <c r="N123" s="8">
        <f t="shared" si="9"/>
        <v>2</v>
      </c>
      <c r="O123" s="8">
        <f t="shared" si="10"/>
        <v>5</v>
      </c>
      <c r="P123" s="8">
        <f t="shared" si="11"/>
        <v>3</v>
      </c>
      <c r="Q123">
        <f t="shared" si="12"/>
        <v>11</v>
      </c>
      <c r="R123" s="8">
        <f t="shared" si="13"/>
        <v>11</v>
      </c>
    </row>
    <row r="124" spans="1:18" x14ac:dyDescent="0.5">
      <c r="A124" t="s">
        <v>135</v>
      </c>
      <c r="B124" t="s">
        <v>285</v>
      </c>
      <c r="C124" t="s">
        <v>435</v>
      </c>
      <c r="D124" t="s">
        <v>473</v>
      </c>
      <c r="E124" t="s">
        <v>476</v>
      </c>
      <c r="F124" t="s">
        <v>480</v>
      </c>
      <c r="G124" s="2">
        <v>45750</v>
      </c>
      <c r="H124" s="2">
        <v>45754</v>
      </c>
      <c r="I124" s="2">
        <v>45755</v>
      </c>
      <c r="J124" s="2">
        <v>45758</v>
      </c>
      <c r="K124" s="2">
        <v>45759</v>
      </c>
      <c r="M124" t="s">
        <v>485</v>
      </c>
      <c r="N124" s="8">
        <f t="shared" si="9"/>
        <v>4</v>
      </c>
      <c r="O124" s="8">
        <f t="shared" si="10"/>
        <v>1</v>
      </c>
      <c r="P124" s="8">
        <f t="shared" si="11"/>
        <v>3</v>
      </c>
      <c r="Q124">
        <f t="shared" si="12"/>
        <v>9</v>
      </c>
      <c r="R124" s="8">
        <f t="shared" si="13"/>
        <v>9</v>
      </c>
    </row>
    <row r="125" spans="1:18" x14ac:dyDescent="0.5">
      <c r="A125" t="s">
        <v>136</v>
      </c>
      <c r="B125" t="s">
        <v>286</v>
      </c>
      <c r="C125" t="s">
        <v>436</v>
      </c>
      <c r="D125" t="s">
        <v>470</v>
      </c>
      <c r="E125" t="s">
        <v>474</v>
      </c>
      <c r="F125" t="s">
        <v>479</v>
      </c>
      <c r="G125" s="2">
        <v>45755</v>
      </c>
      <c r="H125" s="2">
        <v>45758</v>
      </c>
      <c r="I125" s="2">
        <v>45763</v>
      </c>
      <c r="J125" s="2">
        <v>45766</v>
      </c>
      <c r="K125" s="2">
        <v>45767</v>
      </c>
      <c r="M125" t="s">
        <v>485</v>
      </c>
      <c r="N125" s="8">
        <f t="shared" si="9"/>
        <v>3</v>
      </c>
      <c r="O125" s="8">
        <f t="shared" si="10"/>
        <v>5</v>
      </c>
      <c r="P125" s="8">
        <f t="shared" si="11"/>
        <v>3</v>
      </c>
      <c r="Q125">
        <f t="shared" si="12"/>
        <v>12</v>
      </c>
      <c r="R125" s="8">
        <f t="shared" si="13"/>
        <v>12</v>
      </c>
    </row>
    <row r="126" spans="1:18" x14ac:dyDescent="0.5">
      <c r="A126" t="s">
        <v>137</v>
      </c>
      <c r="B126" t="s">
        <v>287</v>
      </c>
      <c r="C126" t="s">
        <v>437</v>
      </c>
      <c r="D126" t="s">
        <v>466</v>
      </c>
      <c r="E126" t="s">
        <v>477</v>
      </c>
      <c r="F126" t="s">
        <v>479</v>
      </c>
      <c r="G126" s="2">
        <v>45751</v>
      </c>
      <c r="H126" s="2">
        <v>45755</v>
      </c>
      <c r="I126" s="2">
        <v>45760</v>
      </c>
      <c r="J126" s="2">
        <v>45761</v>
      </c>
      <c r="L126" s="2">
        <v>45761</v>
      </c>
      <c r="M126" t="s">
        <v>484</v>
      </c>
      <c r="N126" s="8">
        <f t="shared" si="9"/>
        <v>4</v>
      </c>
      <c r="O126" s="8">
        <f t="shared" si="10"/>
        <v>5</v>
      </c>
      <c r="P126" s="8">
        <f t="shared" si="11"/>
        <v>1</v>
      </c>
      <c r="Q126">
        <f t="shared" si="12"/>
        <v>0</v>
      </c>
      <c r="R126" s="8">
        <f t="shared" si="13"/>
        <v>10</v>
      </c>
    </row>
    <row r="127" spans="1:18" x14ac:dyDescent="0.5">
      <c r="A127" t="s">
        <v>138</v>
      </c>
      <c r="B127" t="s">
        <v>288</v>
      </c>
      <c r="C127" t="s">
        <v>438</v>
      </c>
      <c r="D127" t="s">
        <v>469</v>
      </c>
      <c r="E127" t="s">
        <v>477</v>
      </c>
      <c r="F127" t="s">
        <v>482</v>
      </c>
      <c r="G127" s="2">
        <v>45737</v>
      </c>
      <c r="H127" s="2">
        <v>45741</v>
      </c>
      <c r="I127" s="2">
        <v>45742</v>
      </c>
      <c r="J127" s="2">
        <v>45745</v>
      </c>
      <c r="L127" s="2">
        <v>45743</v>
      </c>
      <c r="M127" t="s">
        <v>484</v>
      </c>
      <c r="N127" s="8">
        <f t="shared" si="9"/>
        <v>4</v>
      </c>
      <c r="O127" s="8">
        <f t="shared" si="10"/>
        <v>1</v>
      </c>
      <c r="P127" s="8">
        <f t="shared" si="11"/>
        <v>3</v>
      </c>
      <c r="Q127">
        <f t="shared" si="12"/>
        <v>0</v>
      </c>
      <c r="R127" s="8">
        <f t="shared" si="13"/>
        <v>6</v>
      </c>
    </row>
    <row r="128" spans="1:18" x14ac:dyDescent="0.5">
      <c r="A128" t="s">
        <v>139</v>
      </c>
      <c r="B128" t="s">
        <v>289</v>
      </c>
      <c r="C128" t="s">
        <v>439</v>
      </c>
      <c r="D128" t="s">
        <v>463</v>
      </c>
      <c r="E128" t="s">
        <v>476</v>
      </c>
      <c r="F128" t="s">
        <v>479</v>
      </c>
      <c r="G128" s="2">
        <v>45753</v>
      </c>
      <c r="H128" s="2">
        <v>45754</v>
      </c>
      <c r="I128" s="2">
        <v>45755</v>
      </c>
      <c r="J128" s="2">
        <v>45757</v>
      </c>
      <c r="L128" s="2">
        <v>45757</v>
      </c>
      <c r="M128" t="s">
        <v>484</v>
      </c>
      <c r="N128" s="8">
        <f t="shared" si="9"/>
        <v>1</v>
      </c>
      <c r="O128" s="8">
        <f t="shared" si="10"/>
        <v>1</v>
      </c>
      <c r="P128" s="8">
        <f t="shared" si="11"/>
        <v>2</v>
      </c>
      <c r="Q128">
        <f t="shared" si="12"/>
        <v>0</v>
      </c>
      <c r="R128" s="8">
        <f t="shared" si="13"/>
        <v>4</v>
      </c>
    </row>
    <row r="129" spans="1:18" x14ac:dyDescent="0.5">
      <c r="A129" t="s">
        <v>140</v>
      </c>
      <c r="B129" t="s">
        <v>290</v>
      </c>
      <c r="C129" t="s">
        <v>440</v>
      </c>
      <c r="D129" t="s">
        <v>469</v>
      </c>
      <c r="E129" t="s">
        <v>477</v>
      </c>
      <c r="F129" t="s">
        <v>481</v>
      </c>
      <c r="G129" s="2">
        <v>45756</v>
      </c>
      <c r="H129" s="2">
        <v>45758</v>
      </c>
      <c r="I129" s="2">
        <v>45760</v>
      </c>
      <c r="J129" s="2">
        <v>45763</v>
      </c>
      <c r="K129" s="2">
        <v>45764</v>
      </c>
      <c r="M129" t="s">
        <v>485</v>
      </c>
      <c r="N129" s="8">
        <f t="shared" si="9"/>
        <v>2</v>
      </c>
      <c r="O129" s="8">
        <f t="shared" si="10"/>
        <v>2</v>
      </c>
      <c r="P129" s="8">
        <f t="shared" si="11"/>
        <v>3</v>
      </c>
      <c r="Q129">
        <f t="shared" si="12"/>
        <v>8</v>
      </c>
      <c r="R129" s="8">
        <f t="shared" si="13"/>
        <v>8</v>
      </c>
    </row>
    <row r="130" spans="1:18" x14ac:dyDescent="0.5">
      <c r="A130" t="s">
        <v>141</v>
      </c>
      <c r="B130" t="s">
        <v>291</v>
      </c>
      <c r="C130" t="s">
        <v>441</v>
      </c>
      <c r="D130" t="s">
        <v>466</v>
      </c>
      <c r="E130" t="s">
        <v>478</v>
      </c>
      <c r="F130" t="s">
        <v>482</v>
      </c>
      <c r="G130" s="2">
        <v>45762</v>
      </c>
      <c r="H130" s="2">
        <v>45767</v>
      </c>
      <c r="I130" s="2">
        <v>45771</v>
      </c>
      <c r="J130" s="2">
        <v>45774</v>
      </c>
      <c r="L130" s="2">
        <v>45773</v>
      </c>
      <c r="M130" t="s">
        <v>484</v>
      </c>
      <c r="N130" s="8">
        <f t="shared" si="9"/>
        <v>5</v>
      </c>
      <c r="O130" s="8">
        <f t="shared" si="10"/>
        <v>4</v>
      </c>
      <c r="P130" s="8">
        <f t="shared" si="11"/>
        <v>3</v>
      </c>
      <c r="Q130">
        <f t="shared" ref="Q130:Q151" si="14">IF(M130= "Hired", VALUE(K130-G130), 0)</f>
        <v>0</v>
      </c>
      <c r="R130" s="8">
        <f t="shared" ref="R130:R151" si="15">IF(M130="Hired",IF(AND(ISNUMBER(K130),ISNUMBER(G130)),K130-G130,""),IF(AND(ISNUMBER(L130),ISNUMBER(G130)),L130-G130,""))</f>
        <v>11</v>
      </c>
    </row>
    <row r="131" spans="1:18" x14ac:dyDescent="0.5">
      <c r="A131" t="s">
        <v>142</v>
      </c>
      <c r="B131" t="s">
        <v>292</v>
      </c>
      <c r="C131" t="s">
        <v>442</v>
      </c>
      <c r="D131" t="s">
        <v>464</v>
      </c>
      <c r="E131" t="s">
        <v>475</v>
      </c>
      <c r="F131" t="s">
        <v>483</v>
      </c>
      <c r="G131" s="2">
        <v>45737</v>
      </c>
      <c r="H131" s="2">
        <v>45741</v>
      </c>
      <c r="I131" s="2">
        <v>45744</v>
      </c>
      <c r="J131" s="2">
        <v>45746</v>
      </c>
      <c r="K131" s="2">
        <v>45747</v>
      </c>
      <c r="M131" t="s">
        <v>485</v>
      </c>
      <c r="N131" s="8">
        <f t="shared" ref="N131:N151" si="16">IF(G131="","", VALUE(H131-G131))</f>
        <v>4</v>
      </c>
      <c r="O131" s="8">
        <f t="shared" ref="O131:O151" si="17">IF(H131="","", VALUE(I131-H131))</f>
        <v>3</v>
      </c>
      <c r="P131" s="8">
        <f t="shared" ref="P131:P151" si="18">IF( J131= "", "", VALUE( J131-I131 ))</f>
        <v>2</v>
      </c>
      <c r="Q131">
        <f t="shared" si="14"/>
        <v>10</v>
      </c>
      <c r="R131" s="8">
        <f t="shared" si="15"/>
        <v>10</v>
      </c>
    </row>
    <row r="132" spans="1:18" x14ac:dyDescent="0.5">
      <c r="A132" t="s">
        <v>143</v>
      </c>
      <c r="B132" t="s">
        <v>293</v>
      </c>
      <c r="C132" t="s">
        <v>443</v>
      </c>
      <c r="D132" t="s">
        <v>471</v>
      </c>
      <c r="E132" t="s">
        <v>476</v>
      </c>
      <c r="F132" t="s">
        <v>480</v>
      </c>
      <c r="G132" s="2">
        <v>45756</v>
      </c>
      <c r="H132" s="2">
        <v>45758</v>
      </c>
      <c r="I132" s="2">
        <v>45759</v>
      </c>
      <c r="J132" s="2">
        <v>45761</v>
      </c>
      <c r="L132" s="2">
        <v>45762</v>
      </c>
      <c r="M132" t="s">
        <v>484</v>
      </c>
      <c r="N132" s="8">
        <f t="shared" si="16"/>
        <v>2</v>
      </c>
      <c r="O132" s="8">
        <f t="shared" si="17"/>
        <v>1</v>
      </c>
      <c r="P132" s="8">
        <f t="shared" si="18"/>
        <v>2</v>
      </c>
      <c r="Q132">
        <f t="shared" si="14"/>
        <v>0</v>
      </c>
      <c r="R132" s="8">
        <f t="shared" si="15"/>
        <v>6</v>
      </c>
    </row>
    <row r="133" spans="1:18" x14ac:dyDescent="0.5">
      <c r="A133" t="s">
        <v>144</v>
      </c>
      <c r="B133" t="s">
        <v>294</v>
      </c>
      <c r="C133" t="s">
        <v>444</v>
      </c>
      <c r="D133" t="s">
        <v>470</v>
      </c>
      <c r="E133" t="s">
        <v>477</v>
      </c>
      <c r="F133" t="s">
        <v>479</v>
      </c>
      <c r="G133" s="2">
        <v>45763</v>
      </c>
      <c r="H133" s="2">
        <v>45767</v>
      </c>
      <c r="I133" s="2">
        <v>45770</v>
      </c>
      <c r="J133" s="2">
        <v>45771</v>
      </c>
      <c r="L133" s="2">
        <v>45772</v>
      </c>
      <c r="M133" t="s">
        <v>484</v>
      </c>
      <c r="N133" s="8">
        <f t="shared" si="16"/>
        <v>4</v>
      </c>
      <c r="O133" s="8">
        <f t="shared" si="17"/>
        <v>3</v>
      </c>
      <c r="P133" s="8">
        <f t="shared" si="18"/>
        <v>1</v>
      </c>
      <c r="Q133">
        <f t="shared" si="14"/>
        <v>0</v>
      </c>
      <c r="R133" s="8">
        <f t="shared" si="15"/>
        <v>9</v>
      </c>
    </row>
    <row r="134" spans="1:18" x14ac:dyDescent="0.5">
      <c r="A134" t="s">
        <v>145</v>
      </c>
      <c r="B134" t="s">
        <v>295</v>
      </c>
      <c r="C134" t="s">
        <v>445</v>
      </c>
      <c r="D134" t="s">
        <v>472</v>
      </c>
      <c r="E134" t="s">
        <v>474</v>
      </c>
      <c r="F134" t="s">
        <v>481</v>
      </c>
      <c r="G134" s="2">
        <v>45746</v>
      </c>
      <c r="H134" s="2">
        <v>45751</v>
      </c>
      <c r="I134" s="2">
        <v>45754</v>
      </c>
      <c r="J134" s="2">
        <v>45757</v>
      </c>
      <c r="K134" s="2">
        <v>45759</v>
      </c>
      <c r="M134" t="s">
        <v>485</v>
      </c>
      <c r="N134" s="8">
        <f t="shared" si="16"/>
        <v>5</v>
      </c>
      <c r="O134" s="8">
        <f t="shared" si="17"/>
        <v>3</v>
      </c>
      <c r="P134" s="8">
        <f t="shared" si="18"/>
        <v>3</v>
      </c>
      <c r="Q134">
        <f t="shared" si="14"/>
        <v>13</v>
      </c>
      <c r="R134" s="8">
        <f t="shared" si="15"/>
        <v>13</v>
      </c>
    </row>
    <row r="135" spans="1:18" x14ac:dyDescent="0.5">
      <c r="A135" t="s">
        <v>146</v>
      </c>
      <c r="B135" t="s">
        <v>296</v>
      </c>
      <c r="C135" t="s">
        <v>446</v>
      </c>
      <c r="D135" t="s">
        <v>463</v>
      </c>
      <c r="E135" t="s">
        <v>474</v>
      </c>
      <c r="F135" t="s">
        <v>479</v>
      </c>
      <c r="G135" s="2">
        <v>45751</v>
      </c>
      <c r="H135" s="2">
        <v>45752</v>
      </c>
      <c r="I135" s="2">
        <v>45757</v>
      </c>
      <c r="J135" s="2">
        <v>45760</v>
      </c>
      <c r="L135" s="2">
        <v>45758</v>
      </c>
      <c r="M135" t="s">
        <v>484</v>
      </c>
      <c r="N135" s="8">
        <f t="shared" si="16"/>
        <v>1</v>
      </c>
      <c r="O135" s="8">
        <f t="shared" si="17"/>
        <v>5</v>
      </c>
      <c r="P135" s="8">
        <f t="shared" si="18"/>
        <v>3</v>
      </c>
      <c r="Q135">
        <f t="shared" si="14"/>
        <v>0</v>
      </c>
      <c r="R135" s="8">
        <f t="shared" si="15"/>
        <v>7</v>
      </c>
    </row>
    <row r="136" spans="1:18" x14ac:dyDescent="0.5">
      <c r="A136" t="s">
        <v>147</v>
      </c>
      <c r="B136" t="s">
        <v>297</v>
      </c>
      <c r="C136" t="s">
        <v>447</v>
      </c>
      <c r="D136" t="s">
        <v>471</v>
      </c>
      <c r="E136" t="s">
        <v>475</v>
      </c>
      <c r="F136" t="s">
        <v>479</v>
      </c>
      <c r="G136" s="2">
        <v>45737</v>
      </c>
      <c r="H136" s="2">
        <v>45739</v>
      </c>
      <c r="I136" s="2">
        <v>45744</v>
      </c>
      <c r="J136" s="2">
        <v>45746</v>
      </c>
      <c r="K136" s="2">
        <v>45747</v>
      </c>
      <c r="M136" t="s">
        <v>485</v>
      </c>
      <c r="N136" s="8">
        <f t="shared" si="16"/>
        <v>2</v>
      </c>
      <c r="O136" s="8">
        <f t="shared" si="17"/>
        <v>5</v>
      </c>
      <c r="P136" s="8">
        <f t="shared" si="18"/>
        <v>2</v>
      </c>
      <c r="Q136">
        <f t="shared" si="14"/>
        <v>10</v>
      </c>
      <c r="R136" s="8">
        <f t="shared" si="15"/>
        <v>10</v>
      </c>
    </row>
    <row r="137" spans="1:18" x14ac:dyDescent="0.5">
      <c r="A137" t="s">
        <v>148</v>
      </c>
      <c r="B137" t="s">
        <v>298</v>
      </c>
      <c r="C137" t="s">
        <v>448</v>
      </c>
      <c r="D137" t="s">
        <v>471</v>
      </c>
      <c r="E137" t="s">
        <v>475</v>
      </c>
      <c r="F137" t="s">
        <v>483</v>
      </c>
      <c r="G137" s="2">
        <v>45751</v>
      </c>
      <c r="H137" s="2">
        <v>45752</v>
      </c>
      <c r="I137" s="2">
        <v>45753</v>
      </c>
      <c r="J137" s="2">
        <v>45755</v>
      </c>
      <c r="L137" s="2">
        <v>45754</v>
      </c>
      <c r="M137" t="s">
        <v>484</v>
      </c>
      <c r="N137" s="8">
        <f t="shared" si="16"/>
        <v>1</v>
      </c>
      <c r="O137" s="8">
        <f t="shared" si="17"/>
        <v>1</v>
      </c>
      <c r="P137" s="8">
        <f t="shared" si="18"/>
        <v>2</v>
      </c>
      <c r="Q137">
        <f t="shared" si="14"/>
        <v>0</v>
      </c>
      <c r="R137" s="8">
        <f t="shared" si="15"/>
        <v>3</v>
      </c>
    </row>
    <row r="138" spans="1:18" x14ac:dyDescent="0.5">
      <c r="A138" t="s">
        <v>149</v>
      </c>
      <c r="B138" t="s">
        <v>299</v>
      </c>
      <c r="C138" t="s">
        <v>449</v>
      </c>
      <c r="D138" t="s">
        <v>467</v>
      </c>
      <c r="E138" t="s">
        <v>475</v>
      </c>
      <c r="F138" t="s">
        <v>483</v>
      </c>
      <c r="G138" s="2">
        <v>45746</v>
      </c>
      <c r="H138" s="2">
        <v>45747</v>
      </c>
      <c r="I138" s="2">
        <v>45750</v>
      </c>
      <c r="J138" s="2">
        <v>45752</v>
      </c>
      <c r="L138" s="2">
        <v>45751</v>
      </c>
      <c r="M138" t="s">
        <v>484</v>
      </c>
      <c r="N138" s="8">
        <f t="shared" si="16"/>
        <v>1</v>
      </c>
      <c r="O138" s="8">
        <f t="shared" si="17"/>
        <v>3</v>
      </c>
      <c r="P138" s="8">
        <f t="shared" si="18"/>
        <v>2</v>
      </c>
      <c r="Q138">
        <f t="shared" si="14"/>
        <v>0</v>
      </c>
      <c r="R138" s="8">
        <f t="shared" si="15"/>
        <v>5</v>
      </c>
    </row>
    <row r="139" spans="1:18" x14ac:dyDescent="0.5">
      <c r="A139" t="s">
        <v>150</v>
      </c>
      <c r="B139" t="s">
        <v>300</v>
      </c>
      <c r="C139" t="s">
        <v>450</v>
      </c>
      <c r="D139" t="s">
        <v>467</v>
      </c>
      <c r="E139" t="s">
        <v>478</v>
      </c>
      <c r="F139" t="s">
        <v>480</v>
      </c>
      <c r="G139" s="2">
        <v>45741</v>
      </c>
      <c r="H139" s="2">
        <v>45744</v>
      </c>
      <c r="I139" s="2">
        <v>45749</v>
      </c>
      <c r="J139" s="2">
        <v>45752</v>
      </c>
      <c r="L139" s="2">
        <v>45750</v>
      </c>
      <c r="M139" t="s">
        <v>484</v>
      </c>
      <c r="N139" s="8">
        <f t="shared" si="16"/>
        <v>3</v>
      </c>
      <c r="O139" s="8">
        <f t="shared" si="17"/>
        <v>5</v>
      </c>
      <c r="P139" s="8">
        <f t="shared" si="18"/>
        <v>3</v>
      </c>
      <c r="Q139">
        <f t="shared" si="14"/>
        <v>0</v>
      </c>
      <c r="R139" s="8">
        <f t="shared" si="15"/>
        <v>9</v>
      </c>
    </row>
    <row r="140" spans="1:18" x14ac:dyDescent="0.5">
      <c r="A140" t="s">
        <v>151</v>
      </c>
      <c r="B140" t="s">
        <v>301</v>
      </c>
      <c r="C140" t="s">
        <v>451</v>
      </c>
      <c r="D140" t="s">
        <v>463</v>
      </c>
      <c r="E140" t="s">
        <v>477</v>
      </c>
      <c r="F140" t="s">
        <v>479</v>
      </c>
      <c r="G140" s="2">
        <v>45755</v>
      </c>
      <c r="H140" s="2">
        <v>45758</v>
      </c>
      <c r="I140" s="2">
        <v>45759</v>
      </c>
      <c r="J140" s="2">
        <v>45761</v>
      </c>
      <c r="L140" s="2">
        <v>45760</v>
      </c>
      <c r="M140" t="s">
        <v>484</v>
      </c>
      <c r="N140" s="8">
        <f t="shared" si="16"/>
        <v>3</v>
      </c>
      <c r="O140" s="8">
        <f t="shared" si="17"/>
        <v>1</v>
      </c>
      <c r="P140" s="8">
        <f t="shared" si="18"/>
        <v>2</v>
      </c>
      <c r="Q140">
        <f t="shared" si="14"/>
        <v>0</v>
      </c>
      <c r="R140" s="8">
        <f t="shared" si="15"/>
        <v>5</v>
      </c>
    </row>
    <row r="141" spans="1:18" x14ac:dyDescent="0.5">
      <c r="A141" t="s">
        <v>152</v>
      </c>
      <c r="B141" t="s">
        <v>302</v>
      </c>
      <c r="C141" t="s">
        <v>452</v>
      </c>
      <c r="D141" t="s">
        <v>468</v>
      </c>
      <c r="E141" t="s">
        <v>478</v>
      </c>
      <c r="F141" t="s">
        <v>480</v>
      </c>
      <c r="G141" s="2">
        <v>45743</v>
      </c>
      <c r="H141" s="2">
        <v>45746</v>
      </c>
      <c r="I141" s="2">
        <v>45747</v>
      </c>
      <c r="J141" s="2">
        <v>45749</v>
      </c>
      <c r="K141" s="2">
        <v>45750</v>
      </c>
      <c r="M141" t="s">
        <v>485</v>
      </c>
      <c r="N141" s="8">
        <f t="shared" si="16"/>
        <v>3</v>
      </c>
      <c r="O141" s="8">
        <f t="shared" si="17"/>
        <v>1</v>
      </c>
      <c r="P141" s="8">
        <f t="shared" si="18"/>
        <v>2</v>
      </c>
      <c r="Q141">
        <f t="shared" si="14"/>
        <v>7</v>
      </c>
      <c r="R141" s="8">
        <f t="shared" si="15"/>
        <v>7</v>
      </c>
    </row>
    <row r="142" spans="1:18" x14ac:dyDescent="0.5">
      <c r="A142" t="s">
        <v>153</v>
      </c>
      <c r="B142" t="s">
        <v>303</v>
      </c>
      <c r="C142" t="s">
        <v>453</v>
      </c>
      <c r="D142" t="s">
        <v>471</v>
      </c>
      <c r="E142" t="s">
        <v>476</v>
      </c>
      <c r="F142" t="s">
        <v>479</v>
      </c>
      <c r="G142" s="2">
        <v>45750</v>
      </c>
      <c r="H142" s="2">
        <v>45755</v>
      </c>
      <c r="I142" s="2">
        <v>45759</v>
      </c>
      <c r="J142" s="2">
        <v>45762</v>
      </c>
      <c r="L142" s="2">
        <v>45760</v>
      </c>
      <c r="M142" t="s">
        <v>484</v>
      </c>
      <c r="N142" s="8">
        <f t="shared" si="16"/>
        <v>5</v>
      </c>
      <c r="O142" s="8">
        <f t="shared" si="17"/>
        <v>4</v>
      </c>
      <c r="P142" s="8">
        <f t="shared" si="18"/>
        <v>3</v>
      </c>
      <c r="Q142">
        <f t="shared" si="14"/>
        <v>0</v>
      </c>
      <c r="R142" s="8">
        <f t="shared" si="15"/>
        <v>10</v>
      </c>
    </row>
    <row r="143" spans="1:18" x14ac:dyDescent="0.5">
      <c r="A143" t="s">
        <v>154</v>
      </c>
      <c r="B143" t="s">
        <v>304</v>
      </c>
      <c r="C143" t="s">
        <v>454</v>
      </c>
      <c r="D143" t="s">
        <v>467</v>
      </c>
      <c r="E143" t="s">
        <v>478</v>
      </c>
      <c r="F143" t="s">
        <v>482</v>
      </c>
      <c r="G143" s="2">
        <v>45751</v>
      </c>
      <c r="H143" s="2">
        <v>45756</v>
      </c>
      <c r="I143" s="2">
        <v>45761</v>
      </c>
      <c r="J143" s="2">
        <v>45763</v>
      </c>
      <c r="L143" s="2">
        <v>45762</v>
      </c>
      <c r="M143" t="s">
        <v>484</v>
      </c>
      <c r="N143" s="8">
        <f t="shared" si="16"/>
        <v>5</v>
      </c>
      <c r="O143" s="8">
        <f t="shared" si="17"/>
        <v>5</v>
      </c>
      <c r="P143" s="8">
        <f t="shared" si="18"/>
        <v>2</v>
      </c>
      <c r="Q143">
        <f t="shared" si="14"/>
        <v>0</v>
      </c>
      <c r="R143" s="8">
        <f t="shared" si="15"/>
        <v>11</v>
      </c>
    </row>
    <row r="144" spans="1:18" x14ac:dyDescent="0.5">
      <c r="A144" t="s">
        <v>155</v>
      </c>
      <c r="B144" t="s">
        <v>305</v>
      </c>
      <c r="C144" t="s">
        <v>455</v>
      </c>
      <c r="D144" t="s">
        <v>464</v>
      </c>
      <c r="E144" t="s">
        <v>474</v>
      </c>
      <c r="F144" t="s">
        <v>479</v>
      </c>
      <c r="G144" s="2">
        <v>45747</v>
      </c>
      <c r="H144" s="2">
        <v>45751</v>
      </c>
      <c r="I144" s="2">
        <v>45752</v>
      </c>
      <c r="J144" s="2">
        <v>45753</v>
      </c>
      <c r="K144" s="2">
        <v>45754</v>
      </c>
      <c r="M144" t="s">
        <v>485</v>
      </c>
      <c r="N144" s="8">
        <f t="shared" si="16"/>
        <v>4</v>
      </c>
      <c r="O144" s="8">
        <f t="shared" si="17"/>
        <v>1</v>
      </c>
      <c r="P144" s="8">
        <f t="shared" si="18"/>
        <v>1</v>
      </c>
      <c r="Q144">
        <f t="shared" si="14"/>
        <v>7</v>
      </c>
      <c r="R144" s="8">
        <f t="shared" si="15"/>
        <v>7</v>
      </c>
    </row>
    <row r="145" spans="1:18" x14ac:dyDescent="0.5">
      <c r="A145" t="s">
        <v>156</v>
      </c>
      <c r="B145" t="s">
        <v>306</v>
      </c>
      <c r="C145" t="s">
        <v>456</v>
      </c>
      <c r="D145" t="s">
        <v>468</v>
      </c>
      <c r="E145" t="s">
        <v>477</v>
      </c>
      <c r="F145" t="s">
        <v>482</v>
      </c>
      <c r="G145" s="2">
        <v>45763</v>
      </c>
      <c r="H145" s="2">
        <v>45764</v>
      </c>
      <c r="I145" s="2">
        <v>45766</v>
      </c>
      <c r="J145" s="2">
        <v>45769</v>
      </c>
      <c r="K145" s="2">
        <v>45771</v>
      </c>
      <c r="M145" t="s">
        <v>485</v>
      </c>
      <c r="N145" s="8">
        <f t="shared" si="16"/>
        <v>1</v>
      </c>
      <c r="O145" s="8">
        <f t="shared" si="17"/>
        <v>2</v>
      </c>
      <c r="P145" s="8">
        <f t="shared" si="18"/>
        <v>3</v>
      </c>
      <c r="Q145">
        <f t="shared" si="14"/>
        <v>8</v>
      </c>
      <c r="R145" s="8">
        <f t="shared" si="15"/>
        <v>8</v>
      </c>
    </row>
    <row r="146" spans="1:18" x14ac:dyDescent="0.5">
      <c r="A146" t="s">
        <v>157</v>
      </c>
      <c r="B146" t="s">
        <v>307</v>
      </c>
      <c r="C146" t="s">
        <v>457</v>
      </c>
      <c r="D146" t="s">
        <v>465</v>
      </c>
      <c r="E146" t="s">
        <v>477</v>
      </c>
      <c r="F146" t="s">
        <v>480</v>
      </c>
      <c r="G146" s="2">
        <v>45752</v>
      </c>
      <c r="H146" s="2">
        <v>45754</v>
      </c>
      <c r="I146" s="2">
        <v>45758</v>
      </c>
      <c r="J146" s="2">
        <v>45761</v>
      </c>
      <c r="K146" s="2">
        <v>45763</v>
      </c>
      <c r="M146" t="s">
        <v>485</v>
      </c>
      <c r="N146" s="8">
        <f t="shared" si="16"/>
        <v>2</v>
      </c>
      <c r="O146" s="8">
        <f t="shared" si="17"/>
        <v>4</v>
      </c>
      <c r="P146" s="8">
        <f t="shared" si="18"/>
        <v>3</v>
      </c>
      <c r="Q146">
        <f t="shared" si="14"/>
        <v>11</v>
      </c>
      <c r="R146" s="8">
        <f t="shared" si="15"/>
        <v>11</v>
      </c>
    </row>
    <row r="147" spans="1:18" x14ac:dyDescent="0.5">
      <c r="A147" t="s">
        <v>158</v>
      </c>
      <c r="B147" t="s">
        <v>308</v>
      </c>
      <c r="C147" t="s">
        <v>458</v>
      </c>
      <c r="D147" t="s">
        <v>464</v>
      </c>
      <c r="E147" t="s">
        <v>475</v>
      </c>
      <c r="F147" t="s">
        <v>479</v>
      </c>
      <c r="G147" s="2">
        <v>45740</v>
      </c>
      <c r="H147" s="2">
        <v>45741</v>
      </c>
      <c r="I147" s="2">
        <v>45744</v>
      </c>
      <c r="J147" s="2">
        <v>45745</v>
      </c>
      <c r="K147" s="2">
        <v>45746</v>
      </c>
      <c r="M147" t="s">
        <v>485</v>
      </c>
      <c r="N147" s="8">
        <f t="shared" si="16"/>
        <v>1</v>
      </c>
      <c r="O147" s="8">
        <f t="shared" si="17"/>
        <v>3</v>
      </c>
      <c r="P147" s="8">
        <f t="shared" si="18"/>
        <v>1</v>
      </c>
      <c r="Q147">
        <f t="shared" si="14"/>
        <v>6</v>
      </c>
      <c r="R147" s="8">
        <f t="shared" si="15"/>
        <v>6</v>
      </c>
    </row>
    <row r="148" spans="1:18" x14ac:dyDescent="0.5">
      <c r="A148" t="s">
        <v>159</v>
      </c>
      <c r="B148" t="s">
        <v>309</v>
      </c>
      <c r="C148" t="s">
        <v>459</v>
      </c>
      <c r="D148" t="s">
        <v>464</v>
      </c>
      <c r="E148" t="s">
        <v>477</v>
      </c>
      <c r="F148" t="s">
        <v>479</v>
      </c>
      <c r="G148" s="2">
        <v>45737</v>
      </c>
      <c r="H148" s="2">
        <v>45742</v>
      </c>
      <c r="I148" s="2">
        <v>45745</v>
      </c>
      <c r="J148" s="2">
        <v>45746</v>
      </c>
      <c r="K148" s="2">
        <v>45747</v>
      </c>
      <c r="M148" t="s">
        <v>485</v>
      </c>
      <c r="N148" s="8">
        <f t="shared" si="16"/>
        <v>5</v>
      </c>
      <c r="O148" s="8">
        <f t="shared" si="17"/>
        <v>3</v>
      </c>
      <c r="P148" s="8">
        <f t="shared" si="18"/>
        <v>1</v>
      </c>
      <c r="Q148">
        <f t="shared" si="14"/>
        <v>10</v>
      </c>
      <c r="R148" s="8">
        <f t="shared" si="15"/>
        <v>10</v>
      </c>
    </row>
    <row r="149" spans="1:18" x14ac:dyDescent="0.5">
      <c r="A149" t="s">
        <v>160</v>
      </c>
      <c r="B149" t="s">
        <v>310</v>
      </c>
      <c r="C149" t="s">
        <v>460</v>
      </c>
      <c r="D149" t="s">
        <v>469</v>
      </c>
      <c r="E149" t="s">
        <v>474</v>
      </c>
      <c r="F149" t="s">
        <v>482</v>
      </c>
      <c r="G149" s="2">
        <v>45738</v>
      </c>
      <c r="H149" s="2">
        <v>45740</v>
      </c>
      <c r="I149" s="2">
        <v>45745</v>
      </c>
      <c r="J149" s="2">
        <v>45746</v>
      </c>
      <c r="K149" s="2">
        <v>45748</v>
      </c>
      <c r="M149" t="s">
        <v>485</v>
      </c>
      <c r="N149" s="8">
        <f t="shared" si="16"/>
        <v>2</v>
      </c>
      <c r="O149" s="8">
        <f t="shared" si="17"/>
        <v>5</v>
      </c>
      <c r="P149" s="8">
        <f t="shared" si="18"/>
        <v>1</v>
      </c>
      <c r="Q149">
        <f t="shared" si="14"/>
        <v>10</v>
      </c>
      <c r="R149" s="8">
        <f t="shared" si="15"/>
        <v>10</v>
      </c>
    </row>
    <row r="150" spans="1:18" x14ac:dyDescent="0.5">
      <c r="A150" t="s">
        <v>161</v>
      </c>
      <c r="B150" t="s">
        <v>311</v>
      </c>
      <c r="C150" t="s">
        <v>461</v>
      </c>
      <c r="D150" t="s">
        <v>469</v>
      </c>
      <c r="E150" t="s">
        <v>478</v>
      </c>
      <c r="F150" t="s">
        <v>480</v>
      </c>
      <c r="G150" s="2">
        <v>45765</v>
      </c>
      <c r="H150" s="2">
        <v>45767</v>
      </c>
      <c r="I150" s="2">
        <v>45768</v>
      </c>
      <c r="J150" s="2">
        <v>45771</v>
      </c>
      <c r="K150" s="2">
        <v>45772</v>
      </c>
      <c r="M150" t="s">
        <v>485</v>
      </c>
      <c r="N150" s="8">
        <f t="shared" si="16"/>
        <v>2</v>
      </c>
      <c r="O150" s="8">
        <f t="shared" si="17"/>
        <v>1</v>
      </c>
      <c r="P150" s="8">
        <f t="shared" si="18"/>
        <v>3</v>
      </c>
      <c r="Q150">
        <f t="shared" si="14"/>
        <v>7</v>
      </c>
      <c r="R150" s="8">
        <f t="shared" si="15"/>
        <v>7</v>
      </c>
    </row>
    <row r="151" spans="1:18" x14ac:dyDescent="0.5">
      <c r="A151" t="s">
        <v>162</v>
      </c>
      <c r="B151" t="s">
        <v>312</v>
      </c>
      <c r="C151" t="s">
        <v>462</v>
      </c>
      <c r="D151" t="s">
        <v>468</v>
      </c>
      <c r="E151" t="s">
        <v>478</v>
      </c>
      <c r="F151" t="s">
        <v>483</v>
      </c>
      <c r="G151" s="2">
        <v>45760</v>
      </c>
      <c r="H151" s="2">
        <v>45765</v>
      </c>
      <c r="I151" s="2">
        <v>45766</v>
      </c>
      <c r="J151" s="2">
        <v>45768</v>
      </c>
      <c r="L151" s="2">
        <v>45767</v>
      </c>
      <c r="M151" t="s">
        <v>484</v>
      </c>
      <c r="N151" s="8">
        <f t="shared" si="16"/>
        <v>5</v>
      </c>
      <c r="O151" s="8">
        <f t="shared" si="17"/>
        <v>1</v>
      </c>
      <c r="P151" s="8">
        <f t="shared" si="18"/>
        <v>2</v>
      </c>
      <c r="Q151">
        <f t="shared" si="14"/>
        <v>0</v>
      </c>
      <c r="R151" s="8">
        <f t="shared" si="15"/>
        <v>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3.xml>��< ? x m l   v e r s i o n = " 1 . 0 "   e n c o d i n g = " U T F - 1 6 " ? > < G e m i n i   x m l n s = " h t t p : / / g e m i n i / p i v o t c u s t o m i z a t i o n / S h o w H i d d e n " > < C u s t o m C o n t e n t > < ! [ C D A T A [ T r u e ] ] > < / 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 C o l u m n s \ C a n d i d a t e 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 C o l u m n s \ R o l e   A p p l i e d < / 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 C o l u m n s \ A p p l i e d   D a t e < / K e y > < / a : K e y > < a : V a l u e   i : t y p e = " T a b l e W i d g e t B a s e V i e w S t a t e " / > < / a : K e y V a l u e O f D i a g r a m O b j e c t K e y a n y T y p e z b w N T n L X > < a : K e y V a l u e O f D i a g r a m O b j e c t K e y a n y T y p e z b w N T n L X > < a : K e y > < K e y > C o l u m n s \ S c r e e n e d   D a t e < / K e y > < / a : K e y > < a : V a l u e   i : t y p e = " T a b l e W i d g e t B a s e V i e w S t a t e " / > < / a : K e y V a l u e O f D i a g r a m O b j e c t K e y a n y T y p e z b w N T n L X > < a : K e y V a l u e O f D i a g r a m O b j e c t K e y a n y T y p e z b w N T n L X > < a : K e y > < K e y > C o l u m n s \ I n t e r v i e w e d   D a t e < / K e y > < / a : K e y > < a : V a l u e   i : t y p e = " T a b l e W i d g e t B a s e V i e w S t a t e " / > < / a : K e y V a l u e O f D i a g r a m O b j e c t K e y a n y T y p e z b w N T n L X > < a : K e y V a l u e O f D i a g r a m O b j e c t K e y a n y T y p e z b w N T n L X > < a : K e y > < K e y > C o l u m n s \ O f f e r e d   D a t e < / K e y > < / a : K e y > < a : V a l u e   i : t y p e = " T a b l e W i d g e t B a s e V i e w S t a t e " / > < / a : K e y V a l u e O f D i a g r a m O b j e c t K e y a n y T y p e z b w N T n L X > < a : K e y V a l u e O f D i a g r a m O b j e c t K e y a n y T y p e z b w N T n L X > < a : K e y > < K e y > C o l u m n s \ H i r e d   D a t e < / K e y > < / a : K e y > < a : V a l u e   i : t y p e = " T a b l e W i d g e t B a s e V i e w S t a t e " / > < / a : K e y V a l u e O f D i a g r a m O b j e c t K e y a n y T y p e z b w N T n L X > < a : K e y V a l u e O f D i a g r a m O b j e c t K e y a n y T y p e z b w N T n L X > < a : K e y > < K e y > C o l u m n s \ R e j e c t e d   D a t e < / K e y > < / a : K e y > < a : V a l u e   i : t y p e = " T a b l e W i d g e t B a s e V i e w S t a t e " / > < / a : K e y V a l u e O f D i a g r a m O b j e c t K e y a n y T y p e z b w N T n L X > < a : K e y V a l u e O f D i a g r a m O b j e c t K e y a n y T y p e z b w N T n L X > < a : K e y > < K e y > C o l u m n s \ F i n a l   S t a t u s < / K e y > < / a : K e y > < a : V a l u e   i : t y p e = " T a b l e W i d g e t B a s e V i e w S t a t e " / > < / a : K e y V a l u e O f D i a g r a m O b j e c t K e y a n y T y p e z b w N T n L X > < a : K e y V a l u e O f D i a g r a m O b j e c t K e y a n y T y p e z b w N T n L X > < a : K e y > < K e y > C o l u m n s \ D a y s   t o   S c r e e n < / K e y > < / a : K e y > < a : V a l u e   i : t y p e = " T a b l e W i d g e t B a s e V i e w S t a t e " / > < / a : K e y V a l u e O f D i a g r a m O b j e c t K e y a n y T y p e z b w N T n L X > < a : K e y V a l u e O f D i a g r a m O b j e c t K e y a n y T y p e z b w N T n L X > < a : K e y > < K e y > C o l u m n s \ D a y s   t o   I n t e r v i e w < / K e y > < / a : K e y > < a : V a l u e   i : t y p e = " T a b l e W i d g e t B a s e V i e w S t a t e " / > < / a : K e y V a l u e O f D i a g r a m O b j e c t K e y a n y T y p e z b w N T n L X > < a : K e y V a l u e O f D i a g r a m O b j e c t K e y a n y T y p e z b w N T n L X > < a : K e y > < K e y > C o l u m n s \ D a y s   t o   O f f e r < / K e y > < / a : K e y > < a : V a l u e   i : t y p e = " T a b l e W i d g e t B a s e V i e w S t a t e " / > < / a : K e y V a l u e O f D i a g r a m O b j e c t K e y a n y T y p e z b w N T n L X > < a : K e y V a l u e O f D i a g r a m O b j e c t K e y a n y T y p e z b w N T n L X > < a : K e y > < K e y > C o l u m n s \ D a y s   t o   h i r e < / K e y > < / a : K e y > < a : V a l u e   i : t y p e = " T a b l e W i d g e t B a s e V i e w S t a t e " / > < / a : K e y V a l u e O f D i a g r a m O b j e c t K e y a n y T y p e z b w N T n L X > < a : K e y V a l u e O f D i a g r a m O b j e c t K e y a n y T y p e z b w N T n L X > < a : K e y > < K e y > C o l u m n s \ T o t a l   P r o c e s s   T i m e 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I s S a n d b o x E m b e d d e d " > < C u s t o m C o n t e n t > < ! [ C D A T A [ y e 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 C o l u m n s \ C a n d i d a t e   N a m e < / K e y > < / D i a g r a m O b j e c t K e y > < D i a g r a m O b j e c t K e y > < K e y > C o l u m n s \ E m a i l < / K e y > < / D i a g r a m O b j e c t K e y > < D i a g r a m O b j e c t K e y > < K e y > C o l u m n s \ P h o n e < / K e y > < / D i a g r a m O b j e c t K e y > < D i a g r a m O b j e c t K e y > < K e y > C o l u m n s \ D e p a r t m e n t < / K e y > < / D i a g r a m O b j e c t K e y > < D i a g r a m O b j e c t K e y > < K e y > C o l u m n s \ R o l e   A p p l i e d < / K e y > < / D i a g r a m O b j e c t K e y > < D i a g r a m O b j e c t K e y > < K e y > C o l u m n s \ S o u r c e < / K e y > < / D i a g r a m O b j e c t K e y > < D i a g r a m O b j e c t K e y > < K e y > C o l u m n s \ A p p l i e d   D a t e < / K e y > < / D i a g r a m O b j e c t K e y > < D i a g r a m O b j e c t K e y > < K e y > C o l u m n s \ S c r e e n e d   D a t e < / K e y > < / D i a g r a m O b j e c t K e y > < D i a g r a m O b j e c t K e y > < K e y > C o l u m n s \ I n t e r v i e w e d   D a t e < / K e y > < / D i a g r a m O b j e c t K e y > < D i a g r a m O b j e c t K e y > < K e y > C o l u m n s \ O f f e r e d   D a t e < / K e y > < / D i a g r a m O b j e c t K e y > < D i a g r a m O b j e c t K e y > < K e y > C o l u m n s \ H i r e d   D a t e < / K e y > < / D i a g r a m O b j e c t K e y > < D i a g r a m O b j e c t K e y > < K e y > C o l u m n s \ R e j e c t e d   D a t e < / K e y > < / D i a g r a m O b j e c t K e y > < D i a g r a m O b j e c t K e y > < K e y > C o l u m n s \ F i n a l   S t a t u s < / K e y > < / D i a g r a m O b j e c t K e y > < D i a g r a m O b j e c t K e y > < K e y > C o l u m n s \ D a y s   t o   S c r e e n < / K e y > < / D i a g r a m O b j e c t K e y > < D i a g r a m O b j e c t K e y > < K e y > C o l u m n s \ D a y s   t o   I n t e r v i e w < / K e y > < / D i a g r a m O b j e c t K e y > < D i a g r a m O b j e c t K e y > < K e y > C o l u m n s \ D a y s   t o   O f f e r < / K e y > < / D i a g r a m O b j e c t K e y > < D i a g r a m O b j e c t K e y > < K e y > C o l u m n s \ D a y s   t o   h i r e < / K e y > < / D i a g r a m O b j e c t K e y > < D i a g r a m O b j e c t K e y > < K e y > C o l u m n s \ T o t a l   P r o c e s s   T i m e < / K e y > < / D i a g r a m O b j e c t K e y > < D i a g r a m O b j e c t K e y > < K e y > M e a s u r e s \ S u m   o f   D a y s   t o   h i r e < / K e y > < / D i a g r a m O b j e c t K e y > < D i a g r a m O b j e c t K e y > < K e y > M e a s u r e s \ S u m   o f   D a y s   t o   h i r e \ T a g I n f o \ F o r m u l a < / K e y > < / D i a g r a m O b j e c t K e y > < D i a g r a m O b j e c t K e y > < K e y > M e a s u r e s \ S u m   o f   D a y s   t o   h i r e \ T a g I n f o \ V a l u e < / K e y > < / D i a g r a m O b j e c t K e y > < D i a g r a m O b j e c t K e y > < K e y > M e a s u r e s \ A v e r a g e   o f   D a y s   t o   h i r e < / K e y > < / D i a g r a m O b j e c t K e y > < D i a g r a m O b j e c t K e y > < K e y > M e a s u r e s \ A v e r a g e   o f   D a y s   t o   h i r e \ T a g I n f o \ F o r m u l a < / K e y > < / D i a g r a m O b j e c t K e y > < D i a g r a m O b j e c t K e y > < K e y > M e a s u r e s \ A v e r a g e   o f   D a y s   t o   h i r e \ T a g I n f o \ V a l u e < / K e y > < / D i a g r a m O b j e c t K e y > < D i a g r a m O b j e c t K e y > < K e y > M e a s u r e s \ C o u n t   o f   C a n d i d a t e   N a m e < / K e y > < / D i a g r a m O b j e c t K e y > < D i a g r a m O b j e c t K e y > < K e y > M e a s u r e s \ C o u n t   o f   C a n d i d a t e   N a m e \ T a g I n f o \ F o r m u l a < / K e y > < / D i a g r a m O b j e c t K e y > < D i a g r a m O b j e c t K e y > < K e y > M e a s u r e s \ C o u n t   o f   C a n d i d a t e   N a m e \ T a g I n f o \ V a l u e < / K e y > < / D i a g r a m O b j e c t K e y > < D i a g r a m O b j e c t K e y > < K e y > M e a s u r e s \ S u m   o f   D a y s   t o   S c r e e n < / K e y > < / D i a g r a m O b j e c t K e y > < D i a g r a m O b j e c t K e y > < K e y > M e a s u r e s \ S u m   o f   D a y s   t o   S c r e e n \ T a g I n f o \ F o r m u l a < / K e y > < / D i a g r a m O b j e c t K e y > < D i a g r a m O b j e c t K e y > < K e y > M e a s u r e s \ S u m   o f   D a y s   t o   S c r e e n \ T a g I n f o \ V a l u e < / K e y > < / D i a g r a m O b j e c t K e y > < D i a g r a m O b j e c t K e y > < K e y > M e a s u r e s \ S u m   o f   D a y s   t o   I n t e r v i e w < / K e y > < / D i a g r a m O b j e c t K e y > < D i a g r a m O b j e c t K e y > < K e y > M e a s u r e s \ S u m   o f   D a y s   t o   I n t e r v i e w \ T a g I n f o \ F o r m u l a < / K e y > < / D i a g r a m O b j e c t K e y > < D i a g r a m O b j e c t K e y > < K e y > M e a s u r e s \ S u m   o f   D a y s   t o   I n t e r v i e w \ T a g I n f o \ V a l u e < / K e y > < / D i a g r a m O b j e c t K e y > < D i a g r a m O b j e c t K e y > < K e y > M e a s u r e s \ S u m   o f   D a y s   t o   O f f e r < / K e y > < / D i a g r a m O b j e c t K e y > < D i a g r a m O b j e c t K e y > < K e y > M e a s u r e s \ S u m   o f   D a y s   t o   O f f e r \ T a g I n f o \ F o r m u l a < / K e y > < / D i a g r a m O b j e c t K e y > < D i a g r a m O b j e c t K e y > < K e y > M e a s u r e s \ S u m   o f   D a y s   t o   O f f e r \ T a g I n f o \ V a l u e < / K e y > < / D i a g r a m O b j e c t K e y > < D i a g r a m O b j e c t K e y > < K e y > M e a s u r e s \ A v e r a g e   o f   D a y s   t o   S c r e e n < / K e y > < / D i a g r a m O b j e c t K e y > < D i a g r a m O b j e c t K e y > < K e y > M e a s u r e s \ A v e r a g e   o f   D a y s   t o   S c r e e n \ T a g I n f o \ F o r m u l a < / K e y > < / D i a g r a m O b j e c t K e y > < D i a g r a m O b j e c t K e y > < K e y > M e a s u r e s \ A v e r a g e   o f   D a y s   t o   S c r e e n \ T a g I n f o \ V a l u e < / K e y > < / D i a g r a m O b j e c t K e y > < D i a g r a m O b j e c t K e y > < K e y > M e a s u r e s \ A v e r a g e   o f   D a y s   t o   I n t e r v i e w < / K e y > < / D i a g r a m O b j e c t K e y > < D i a g r a m O b j e c t K e y > < K e y > M e a s u r e s \ A v e r a g e   o f   D a y s   t o   I n t e r v i e w \ T a g I n f o \ F o r m u l a < / K e y > < / D i a g r a m O b j e c t K e y > < D i a g r a m O b j e c t K e y > < K e y > M e a s u r e s \ A v e r a g e   o f   D a y s   t o   I n t e r v i e w \ T a g I n f o \ V a l u e < / K e y > < / D i a g r a m O b j e c t K e y > < D i a g r a m O b j e c t K e y > < K e y > M e a s u r e s \ A v e r a g e   o f   D a y s   t o   O f f e r < / K e y > < / D i a g r a m O b j e c t K e y > < D i a g r a m O b j e c t K e y > < K e y > M e a s u r e s \ A v e r a g e   o f   D a y s   t o   O f f e r \ T a g I n f o \ F o r m u l a < / K e y > < / D i a g r a m O b j e c t K e y > < D i a g r a m O b j e c t K e y > < K e y > M e a s u r e s \ A v e r a g e   o f   D a y s   t o   O f f e r \ T a g I n f o \ V a l u e < / K e y > < / D i a g r a m O b j e c t K e y > < D i a g r a m O b j e c t K e y > < K e y > L i n k s \ & l t ; C o l u m n s \ S u m   o f   D a y s   t o   h i r e & g t ; - & l t ; M e a s u r e s \ D a y s   t o   h i r e & g t ; < / K e y > < / D i a g r a m O b j e c t K e y > < D i a g r a m O b j e c t K e y > < K e y > L i n k s \ & l t ; C o l u m n s \ S u m   o f   D a y s   t o   h i r e & g t ; - & l t ; M e a s u r e s \ D a y s   t o   h i r e & g t ; \ C O L U M N < / K e y > < / D i a g r a m O b j e c t K e y > < D i a g r a m O b j e c t K e y > < K e y > L i n k s \ & l t ; C o l u m n s \ S u m   o f   D a y s   t o   h i r e & g t ; - & l t ; M e a s u r e s \ D a y s   t o   h i r e & g t ; \ M E A S U R E < / K e y > < / D i a g r a m O b j e c t K e y > < D i a g r a m O b j e c t K e y > < K e y > L i n k s \ & l t ; C o l u m n s \ A v e r a g e   o f   D a y s   t o   h i r e & g t ; - & l t ; M e a s u r e s \ D a y s   t o   h i r e & g t ; < / K e y > < / D i a g r a m O b j e c t K e y > < D i a g r a m O b j e c t K e y > < K e y > L i n k s \ & l t ; C o l u m n s \ A v e r a g e   o f   D a y s   t o   h i r e & g t ; - & l t ; M e a s u r e s \ D a y s   t o   h i r e & g t ; \ C O L U M N < / K e y > < / D i a g r a m O b j e c t K e y > < D i a g r a m O b j e c t K e y > < K e y > L i n k s \ & l t ; C o l u m n s \ A v e r a g e   o f   D a y s   t o   h i r e & g t ; - & l t ; M e a s u r e s \ D a y s   t o   h i r e & g t ; \ M E A S U R E < / K e y > < / D i a g r a m O b j e c t K e y > < D i a g r a m O b j e c t K e y > < K e y > L i n k s \ & l t ; C o l u m n s \ C o u n t   o f   C a n d i d a t e   N a m e & g t ; - & l t ; M e a s u r e s \ C a n d i d a t e   N a m e & g t ; < / K e y > < / D i a g r a m O b j e c t K e y > < D i a g r a m O b j e c t K e y > < K e y > L i n k s \ & l t ; C o l u m n s \ C o u n t   o f   C a n d i d a t e   N a m e & g t ; - & l t ; M e a s u r e s \ C a n d i d a t e   N a m e & g t ; \ C O L U M N < / K e y > < / D i a g r a m O b j e c t K e y > < D i a g r a m O b j e c t K e y > < K e y > L i n k s \ & l t ; C o l u m n s \ C o u n t   o f   C a n d i d a t e   N a m e & g t ; - & l t ; M e a s u r e s \ C a n d i d a t e   N a m e & g t ; \ M E A S U R E < / K e y > < / D i a g r a m O b j e c t K e y > < D i a g r a m O b j e c t K e y > < K e y > L i n k s \ & l t ; C o l u m n s \ S u m   o f   D a y s   t o   S c r e e n & g t ; - & l t ; M e a s u r e s \ D a y s   t o   S c r e e n & g t ; < / K e y > < / D i a g r a m O b j e c t K e y > < D i a g r a m O b j e c t K e y > < K e y > L i n k s \ & l t ; C o l u m n s \ S u m   o f   D a y s   t o   S c r e e n & g t ; - & l t ; M e a s u r e s \ D a y s   t o   S c r e e n & g t ; \ C O L U M N < / K e y > < / D i a g r a m O b j e c t K e y > < D i a g r a m O b j e c t K e y > < K e y > L i n k s \ & l t ; C o l u m n s \ S u m   o f   D a y s   t o   S c r e e n & g t ; - & l t ; M e a s u r e s \ D a y s   t o   S c r e e n & g t ; \ M E A S U R E < / K e y > < / D i a g r a m O b j e c t K e y > < D i a g r a m O b j e c t K e y > < K e y > L i n k s \ & l t ; C o l u m n s \ S u m   o f   D a y s   t o   I n t e r v i e w & g t ; - & l t ; M e a s u r e s \ D a y s   t o   I n t e r v i e w & g t ; < / K e y > < / D i a g r a m O b j e c t K e y > < D i a g r a m O b j e c t K e y > < K e y > L i n k s \ & l t ; C o l u m n s \ S u m   o f   D a y s   t o   I n t e r v i e w & g t ; - & l t ; M e a s u r e s \ D a y s   t o   I n t e r v i e w & g t ; \ C O L U M N < / K e y > < / D i a g r a m O b j e c t K e y > < D i a g r a m O b j e c t K e y > < K e y > L i n k s \ & l t ; C o l u m n s \ S u m   o f   D a y s   t o   I n t e r v i e w & g t ; - & l t ; M e a s u r e s \ D a y s   t o   I n t e r v i e w & g t ; \ M E A S U R E < / K e y > < / D i a g r a m O b j e c t K e y > < D i a g r a m O b j e c t K e y > < K e y > L i n k s \ & l t ; C o l u m n s \ S u m   o f   D a y s   t o   O f f e r & g t ; - & l t ; M e a s u r e s \ D a y s   t o   O f f e r & g t ; < / K e y > < / D i a g r a m O b j e c t K e y > < D i a g r a m O b j e c t K e y > < K e y > L i n k s \ & l t ; C o l u m n s \ S u m   o f   D a y s   t o   O f f e r & g t ; - & l t ; M e a s u r e s \ D a y s   t o   O f f e r & g t ; \ C O L U M N < / K e y > < / D i a g r a m O b j e c t K e y > < D i a g r a m O b j e c t K e y > < K e y > L i n k s \ & l t ; C o l u m n s \ S u m   o f   D a y s   t o   O f f e r & g t ; - & l t ; M e a s u r e s \ D a y s   t o   O f f e r & g t ; \ M E A S U R E < / K e y > < / D i a g r a m O b j e c t K e y > < D i a g r a m O b j e c t K e y > < K e y > L i n k s \ & l t ; C o l u m n s \ A v e r a g e   o f   D a y s   t o   S c r e e n & g t ; - & l t ; M e a s u r e s \ D a y s   t o   S c r e e n & g t ; < / K e y > < / D i a g r a m O b j e c t K e y > < D i a g r a m O b j e c t K e y > < K e y > L i n k s \ & l t ; C o l u m n s \ A v e r a g e   o f   D a y s   t o   S c r e e n & g t ; - & l t ; M e a s u r e s \ D a y s   t o   S c r e e n & g t ; \ C O L U M N < / K e y > < / D i a g r a m O b j e c t K e y > < D i a g r a m O b j e c t K e y > < K e y > L i n k s \ & l t ; C o l u m n s \ A v e r a g e   o f   D a y s   t o   S c r e e n & g t ; - & l t ; M e a s u r e s \ D a y s   t o   S c r e e n & g t ; \ M E A S U R E < / K e y > < / D i a g r a m O b j e c t K e y > < D i a g r a m O b j e c t K e y > < K e y > L i n k s \ & l t ; C o l u m n s \ A v e r a g e   o f   D a y s   t o   I n t e r v i e w & g t ; - & l t ; M e a s u r e s \ D a y s   t o   I n t e r v i e w & g t ; < / K e y > < / D i a g r a m O b j e c t K e y > < D i a g r a m O b j e c t K e y > < K e y > L i n k s \ & l t ; C o l u m n s \ A v e r a g e   o f   D a y s   t o   I n t e r v i e w & g t ; - & l t ; M e a s u r e s \ D a y s   t o   I n t e r v i e w & g t ; \ C O L U M N < / K e y > < / D i a g r a m O b j e c t K e y > < D i a g r a m O b j e c t K e y > < K e y > L i n k s \ & l t ; C o l u m n s \ A v e r a g e   o f   D a y s   t o   I n t e r v i e w & g t ; - & l t ; M e a s u r e s \ D a y s   t o   I n t e r v i e w & g t ; \ M E A S U R E < / K e y > < / D i a g r a m O b j e c t K e y > < D i a g r a m O b j e c t K e y > < K e y > L i n k s \ & l t ; C o l u m n s \ A v e r a g e   o f   D a y s   t o   O f f e r & g t ; - & l t ; M e a s u r e s \ D a y s   t o   O f f e r & g t ; < / K e y > < / D i a g r a m O b j e c t K e y > < D i a g r a m O b j e c t K e y > < K e y > L i n k s \ & l t ; C o l u m n s \ A v e r a g e   o f   D a y s   t o   O f f e r & g t ; - & l t ; M e a s u r e s \ D a y s   t o   O f f e r & g t ; \ C O L U M N < / K e y > < / D i a g r a m O b j e c t K e y > < D i a g r a m O b j e c t K e y > < K e y > L i n k s \ & l t ; C o l u m n s \ A v e r a g e   o f   D a y s   t o   O f f e r & g t ; - & l t ; M e a s u r e s \ D a y s   t o   O f f e r & g t ; \ M E A S U R E 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 C o l u m n s \ C a n d i d a t e   N a m e < / K e y > < / a : K e y > < a : V a l u e   i : t y p e = " M e a s u r e G r i d N o d e V i e w S t a t e " > < L a y e d O u t > t r u e < / L a y e d O u t > < / a : V a l u e > < / a : K e y V a l u e O f D i a g r a m O b j e c t K e y a n y T y p e z b w N T n L X > < a : K e y V a l u e O f D i a g r a m O b j e c t K e y a n y T y p e z b w N T n L X > < a : K e y > < K e y > C o l u m n s \ E m a i l < / 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 C o l u m n s \ R o l e   A p p l i e d < / K e y > < / a : K e y > < a : V a l u e   i : t y p e = " M e a s u r e G r i d N o d e V i e w S t a t e " > < C o l u m n > 4 < / C o l u m n > < L a y e d O u t > t r u e < / L a y e d O u t > < / a : V a l u e > < / a : K e y V a l u e O f D i a g r a m O b j e c t K e y a n y T y p e z b w N T n L X > < a : K e y V a l u e O f D i a g r a m O b j e c t K e y a n y T y p e z b w N T n L X > < a : K e y > < K e y > C o l u m n s \ S o u r c e < / K e y > < / a : K e y > < a : V a l u e   i : t y p e = " M e a s u r e G r i d N o d e V i e w S t a t e " > < C o l u m n > 5 < / C o l u m n > < L a y e d O u t > t r u e < / L a y e d O u t > < / a : V a l u e > < / a : K e y V a l u e O f D i a g r a m O b j e c t K e y a n y T y p e z b w N T n L X > < a : K e y V a l u e O f D i a g r a m O b j e c t K e y a n y T y p e z b w N T n L X > < a : K e y > < K e y > C o l u m n s \ A p p l i e d   D a t e < / K e y > < / a : K e y > < a : V a l u e   i : t y p e = " M e a s u r e G r i d N o d e V i e w S t a t e " > < C o l u m n > 6 < / C o l u m n > < L a y e d O u t > t r u e < / L a y e d O u t > < / a : V a l u e > < / a : K e y V a l u e O f D i a g r a m O b j e c t K e y a n y T y p e z b w N T n L X > < a : K e y V a l u e O f D i a g r a m O b j e c t K e y a n y T y p e z b w N T n L X > < a : K e y > < K e y > C o l u m n s \ S c r e e n e d   D a t e < / K e y > < / a : K e y > < a : V a l u e   i : t y p e = " M e a s u r e G r i d N o d e V i e w S t a t e " > < C o l u m n > 7 < / C o l u m n > < L a y e d O u t > t r u e < / L a y e d O u t > < / a : V a l u e > < / a : K e y V a l u e O f D i a g r a m O b j e c t K e y a n y T y p e z b w N T n L X > < a : K e y V a l u e O f D i a g r a m O b j e c t K e y a n y T y p e z b w N T n L X > < a : K e y > < K e y > C o l u m n s \ I n t e r v i e w e d   D a t e < / K e y > < / a : K e y > < a : V a l u e   i : t y p e = " M e a s u r e G r i d N o d e V i e w S t a t e " > < C o l u m n > 8 < / C o l u m n > < L a y e d O u t > t r u e < / L a y e d O u t > < / a : V a l u e > < / a : K e y V a l u e O f D i a g r a m O b j e c t K e y a n y T y p e z b w N T n L X > < a : K e y V a l u e O f D i a g r a m O b j e c t K e y a n y T y p e z b w N T n L X > < a : K e y > < K e y > C o l u m n s \ O f f e r e d   D a t e < / K e y > < / a : K e y > < a : V a l u e   i : t y p e = " M e a s u r e G r i d N o d e V i e w S t a t e " > < C o l u m n > 9 < / C o l u m n > < L a y e d O u t > t r u e < / L a y e d O u t > < / a : V a l u e > < / a : K e y V a l u e O f D i a g r a m O b j e c t K e y a n y T y p e z b w N T n L X > < a : K e y V a l u e O f D i a g r a m O b j e c t K e y a n y T y p e z b w N T n L X > < a : K e y > < K e y > C o l u m n s \ H i r e d   D a t e < / K e y > < / a : K e y > < a : V a l u e   i : t y p e = " M e a s u r e G r i d N o d e V i e w S t a t e " > < C o l u m n > 1 0 < / C o l u m n > < L a y e d O u t > t r u e < / L a y e d O u t > < / a : V a l u e > < / a : K e y V a l u e O f D i a g r a m O b j e c t K e y a n y T y p e z b w N T n L X > < a : K e y V a l u e O f D i a g r a m O b j e c t K e y a n y T y p e z b w N T n L X > < a : K e y > < K e y > C o l u m n s \ R e j e c t e d   D a t e < / K e y > < / a : K e y > < a : V a l u e   i : t y p e = " M e a s u r e G r i d N o d e V i e w S t a t e " > < C o l u m n > 1 1 < / C o l u m n > < L a y e d O u t > t r u e < / L a y e d O u t > < / a : V a l u e > < / a : K e y V a l u e O f D i a g r a m O b j e c t K e y a n y T y p e z b w N T n L X > < a : K e y V a l u e O f D i a g r a m O b j e c t K e y a n y T y p e z b w N T n L X > < a : K e y > < K e y > C o l u m n s \ F i n a l   S t a t u s < / K e y > < / a : K e y > < a : V a l u e   i : t y p e = " M e a s u r e G r i d N o d e V i e w S t a t e " > < C o l u m n > 1 2 < / C o l u m n > < L a y e d O u t > t r u e < / L a y e d O u t > < / a : V a l u e > < / a : K e y V a l u e O f D i a g r a m O b j e c t K e y a n y T y p e z b w N T n L X > < a : K e y V a l u e O f D i a g r a m O b j e c t K e y a n y T y p e z b w N T n L X > < a : K e y > < K e y > C o l u m n s \ D a y s   t o   S c r e e n < / K e y > < / a : K e y > < a : V a l u e   i : t y p e = " M e a s u r e G r i d N o d e V i e w S t a t e " > < C o l u m n > 1 3 < / C o l u m n > < L a y e d O u t > t r u e < / L a y e d O u t > < / a : V a l u e > < / a : K e y V a l u e O f D i a g r a m O b j e c t K e y a n y T y p e z b w N T n L X > < a : K e y V a l u e O f D i a g r a m O b j e c t K e y a n y T y p e z b w N T n L X > < a : K e y > < K e y > C o l u m n s \ D a y s   t o   I n t e r v i e w < / K e y > < / a : K e y > < a : V a l u e   i : t y p e = " M e a s u r e G r i d N o d e V i e w S t a t e " > < C o l u m n > 1 4 < / C o l u m n > < L a y e d O u t > t r u e < / L a y e d O u t > < / a : V a l u e > < / a : K e y V a l u e O f D i a g r a m O b j e c t K e y a n y T y p e z b w N T n L X > < a : K e y V a l u e O f D i a g r a m O b j e c t K e y a n y T y p e z b w N T n L X > < a : K e y > < K e y > C o l u m n s \ D a y s   t o   O f f e r < / K e y > < / a : K e y > < a : V a l u e   i : t y p e = " M e a s u r e G r i d N o d e V i e w S t a t e " > < C o l u m n > 1 5 < / C o l u m n > < L a y e d O u t > t r u e < / L a y e d O u t > < / a : V a l u e > < / a : K e y V a l u e O f D i a g r a m O b j e c t K e y a n y T y p e z b w N T n L X > < a : K e y V a l u e O f D i a g r a m O b j e c t K e y a n y T y p e z b w N T n L X > < a : K e y > < K e y > C o l u m n s \ D a y s   t o   h i r e < / K e y > < / a : K e y > < a : V a l u e   i : t y p e = " M e a s u r e G r i d N o d e V i e w S t a t e " > < C o l u m n > 1 7 < / C o l u m n > < L a y e d O u t > t r u e < / L a y e d O u t > < / a : V a l u e > < / a : K e y V a l u e O f D i a g r a m O b j e c t K e y a n y T y p e z b w N T n L X > < a : K e y V a l u e O f D i a g r a m O b j e c t K e y a n y T y p e z b w N T n L X > < a : K e y > < K e y > C o l u m n s \ T o t a l   P r o c e s s   T i m e < / K e y > < / a : K e y > < a : V a l u e   i : t y p e = " M e a s u r e G r i d N o d e V i e w S t a t e " > < C o l u m n > 1 6 < / C o l u m n > < L a y e d O u t > t r u e < / L a y e d O u t > < / a : V a l u e > < / a : K e y V a l u e O f D i a g r a m O b j e c t K e y a n y T y p e z b w N T n L X > < a : K e y V a l u e O f D i a g r a m O b j e c t K e y a n y T y p e z b w N T n L X > < a : K e y > < K e y > M e a s u r e s \ S u m   o f   D a y s   t o   h i r e < / K e y > < / a : K e y > < a : V a l u e   i : t y p e = " M e a s u r e G r i d N o d e V i e w S t a t e " > < C o l u m n > 1 7 < / C o l u m n > < L a y e d O u t > t r u e < / L a y e d O u t > < W a s U I I n v i s i b l e > t r u e < / W a s U I I n v i s i b l e > < / a : V a l u e > < / a : K e y V a l u e O f D i a g r a m O b j e c t K e y a n y T y p e z b w N T n L X > < a : K e y V a l u e O f D i a g r a m O b j e c t K e y a n y T y p e z b w N T n L X > < a : K e y > < K e y > M e a s u r e s \ S u m   o f   D a y s   t o   h i r e \ T a g I n f o \ F o r m u l a < / K e y > < / a : K e y > < a : V a l u e   i : t y p e = " M e a s u r e G r i d V i e w S t a t e I D i a g r a m T a g A d d i t i o n a l I n f o " / > < / a : K e y V a l u e O f D i a g r a m O b j e c t K e y a n y T y p e z b w N T n L X > < a : K e y V a l u e O f D i a g r a m O b j e c t K e y a n y T y p e z b w N T n L X > < a : K e y > < K e y > M e a s u r e s \ S u m   o f   D a y s   t o   h i r e \ T a g I n f o \ V a l u e < / K e y > < / a : K e y > < a : V a l u e   i : t y p e = " M e a s u r e G r i d V i e w S t a t e I D i a g r a m T a g A d d i t i o n a l I n f o " / > < / a : K e y V a l u e O f D i a g r a m O b j e c t K e y a n y T y p e z b w N T n L X > < a : K e y V a l u e O f D i a g r a m O b j e c t K e y a n y T y p e z b w N T n L X > < a : K e y > < K e y > M e a s u r e s \ A v e r a g e   o f   D a y s   t o   h i r e < / K e y > < / a : K e y > < a : V a l u e   i : t y p e = " M e a s u r e G r i d N o d e V i e w S t a t e " > < C o l u m n > 1 7 < / C o l u m n > < L a y e d O u t > t r u e < / L a y e d O u t > < W a s U I I n v i s i b l e > t r u e < / W a s U I I n v i s i b l e > < / a : V a l u e > < / a : K e y V a l u e O f D i a g r a m O b j e c t K e y a n y T y p e z b w N T n L X > < a : K e y V a l u e O f D i a g r a m O b j e c t K e y a n y T y p e z b w N T n L X > < a : K e y > < K e y > M e a s u r e s \ A v e r a g e   o f   D a y s   t o   h i r e \ T a g I n f o \ F o r m u l a < / K e y > < / a : K e y > < a : V a l u e   i : t y p e = " M e a s u r e G r i d V i e w S t a t e I D i a g r a m T a g A d d i t i o n a l I n f o " / > < / a : K e y V a l u e O f D i a g r a m O b j e c t K e y a n y T y p e z b w N T n L X > < a : K e y V a l u e O f D i a g r a m O b j e c t K e y a n y T y p e z b w N T n L X > < a : K e y > < K e y > M e a s u r e s \ A v e r a g e   o f   D a y s   t o   h i r e \ T a g I n f o \ V a l u e < / K e y > < / a : K e y > < a : V a l u e   i : t y p e = " M e a s u r e G r i d V i e w S t a t e I D i a g r a m T a g A d d i t i o n a l I n f o " / > < / a : K e y V a l u e O f D i a g r a m O b j e c t K e y a n y T y p e z b w N T n L X > < a : K e y V a l u e O f D i a g r a m O b j e c t K e y a n y T y p e z b w N T n L X > < a : K e y > < K e y > M e a s u r e s \ C o u n t   o f   C a n d i d a t e   N a m e < / K e y > < / a : K e y > < a : V a l u e   i : t y p e = " M e a s u r e G r i d N o d e V i e w S t a t e " > < L a y e d O u t > t r u e < / L a y e d O u t > < W a s U I I n v i s i b l e > t r u e < / W a s U I I n v i s i b l e > < / a : V a l u e > < / a : K e y V a l u e O f D i a g r a m O b j e c t K e y a n y T y p e z b w N T n L X > < a : K e y V a l u e O f D i a g r a m O b j e c t K e y a n y T y p e z b w N T n L X > < a : K e y > < K e y > M e a s u r e s \ C o u n t   o f   C a n d i d a t e   N a m e \ T a g I n f o \ F o r m u l a < / K e y > < / a : K e y > < a : V a l u e   i : t y p e = " M e a s u r e G r i d V i e w S t a t e I D i a g r a m T a g A d d i t i o n a l I n f o " / > < / a : K e y V a l u e O f D i a g r a m O b j e c t K e y a n y T y p e z b w N T n L X > < a : K e y V a l u e O f D i a g r a m O b j e c t K e y a n y T y p e z b w N T n L X > < a : K e y > < K e y > M e a s u r e s \ C o u n t   o f   C a n d i d a t e   N a m e \ T a g I n f o \ V a l u e < / K e y > < / a : K e y > < a : V a l u e   i : t y p e = " M e a s u r e G r i d V i e w S t a t e I D i a g r a m T a g A d d i t i o n a l I n f o " / > < / a : K e y V a l u e O f D i a g r a m O b j e c t K e y a n y T y p e z b w N T n L X > < a : K e y V a l u e O f D i a g r a m O b j e c t K e y a n y T y p e z b w N T n L X > < a : K e y > < K e y > M e a s u r e s \ S u m   o f   D a y s   t o   S c r e e n < / K e y > < / a : K e y > < a : V a l u e   i : t y p e = " M e a s u r e G r i d N o d e V i e w S t a t e " > < C o l u m n > 1 3 < / C o l u m n > < L a y e d O u t > t r u e < / L a y e d O u t > < W a s U I I n v i s i b l e > t r u e < / W a s U I I n v i s i b l e > < / a : V a l u e > < / a : K e y V a l u e O f D i a g r a m O b j e c t K e y a n y T y p e z b w N T n L X > < a : K e y V a l u e O f D i a g r a m O b j e c t K e y a n y T y p e z b w N T n L X > < a : K e y > < K e y > M e a s u r e s \ S u m   o f   D a y s   t o   S c r e e n \ T a g I n f o \ F o r m u l a < / K e y > < / a : K e y > < a : V a l u e   i : t y p e = " M e a s u r e G r i d V i e w S t a t e I D i a g r a m T a g A d d i t i o n a l I n f o " / > < / a : K e y V a l u e O f D i a g r a m O b j e c t K e y a n y T y p e z b w N T n L X > < a : K e y V a l u e O f D i a g r a m O b j e c t K e y a n y T y p e z b w N T n L X > < a : K e y > < K e y > M e a s u r e s \ S u m   o f   D a y s   t o   S c r e e n \ T a g I n f o \ V a l u e < / K e y > < / a : K e y > < a : V a l u e   i : t y p e = " M e a s u r e G r i d V i e w S t a t e I D i a g r a m T a g A d d i t i o n a l I n f o " / > < / a : K e y V a l u e O f D i a g r a m O b j e c t K e y a n y T y p e z b w N T n L X > < a : K e y V a l u e O f D i a g r a m O b j e c t K e y a n y T y p e z b w N T n L X > < a : K e y > < K e y > M e a s u r e s \ S u m   o f   D a y s   t o   I n t e r v i e w < / K e y > < / a : K e y > < a : V a l u e   i : t y p e = " M e a s u r e G r i d N o d e V i e w S t a t e " > < C o l u m n > 1 4 < / C o l u m n > < L a y e d O u t > t r u e < / L a y e d O u t > < W a s U I I n v i s i b l e > t r u e < / W a s U I I n v i s i b l e > < / a : V a l u e > < / a : K e y V a l u e O f D i a g r a m O b j e c t K e y a n y T y p e z b w N T n L X > < a : K e y V a l u e O f D i a g r a m O b j e c t K e y a n y T y p e z b w N T n L X > < a : K e y > < K e y > M e a s u r e s \ S u m   o f   D a y s   t o   I n t e r v i e w \ T a g I n f o \ F o r m u l a < / K e y > < / a : K e y > < a : V a l u e   i : t y p e = " M e a s u r e G r i d V i e w S t a t e I D i a g r a m T a g A d d i t i o n a l I n f o " / > < / a : K e y V a l u e O f D i a g r a m O b j e c t K e y a n y T y p e z b w N T n L X > < a : K e y V a l u e O f D i a g r a m O b j e c t K e y a n y T y p e z b w N T n L X > < a : K e y > < K e y > M e a s u r e s \ S u m   o f   D a y s   t o   I n t e r v i e w \ T a g I n f o \ V a l u e < / K e y > < / a : K e y > < a : V a l u e   i : t y p e = " M e a s u r e G r i d V i e w S t a t e I D i a g r a m T a g A d d i t i o n a l I n f o " / > < / a : K e y V a l u e O f D i a g r a m O b j e c t K e y a n y T y p e z b w N T n L X > < a : K e y V a l u e O f D i a g r a m O b j e c t K e y a n y T y p e z b w N T n L X > < a : K e y > < K e y > M e a s u r e s \ S u m   o f   D a y s   t o   O f f e r < / K e y > < / a : K e y > < a : V a l u e   i : t y p e = " M e a s u r e G r i d N o d e V i e w S t a t e " > < C o l u m n > 1 5 < / C o l u m n > < L a y e d O u t > t r u e < / L a y e d O u t > < W a s U I I n v i s i b l e > t r u e < / W a s U I I n v i s i b l e > < / a : V a l u e > < / a : K e y V a l u e O f D i a g r a m O b j e c t K e y a n y T y p e z b w N T n L X > < a : K e y V a l u e O f D i a g r a m O b j e c t K e y a n y T y p e z b w N T n L X > < a : K e y > < K e y > M e a s u r e s \ S u m   o f   D a y s   t o   O f f e r \ T a g I n f o \ F o r m u l a < / K e y > < / a : K e y > < a : V a l u e   i : t y p e = " M e a s u r e G r i d V i e w S t a t e I D i a g r a m T a g A d d i t i o n a l I n f o " / > < / a : K e y V a l u e O f D i a g r a m O b j e c t K e y a n y T y p e z b w N T n L X > < a : K e y V a l u e O f D i a g r a m O b j e c t K e y a n y T y p e z b w N T n L X > < a : K e y > < K e y > M e a s u r e s \ S u m   o f   D a y s   t o   O f f e r \ T a g I n f o \ V a l u e < / K e y > < / a : K e y > < a : V a l u e   i : t y p e = " M e a s u r e G r i d V i e w S t a t e I D i a g r a m T a g A d d i t i o n a l I n f o " / > < / a : K e y V a l u e O f D i a g r a m O b j e c t K e y a n y T y p e z b w N T n L X > < a : K e y V a l u e O f D i a g r a m O b j e c t K e y a n y T y p e z b w N T n L X > < a : K e y > < K e y > M e a s u r e s \ A v e r a g e   o f   D a y s   t o   S c r e e n < / K e y > < / a : K e y > < a : V a l u e   i : t y p e = " M e a s u r e G r i d N o d e V i e w S t a t e " > < C o l u m n > 1 3 < / C o l u m n > < L a y e d O u t > t r u e < / L a y e d O u t > < W a s U I I n v i s i b l e > t r u e < / W a s U I I n v i s i b l e > < / a : V a l u e > < / a : K e y V a l u e O f D i a g r a m O b j e c t K e y a n y T y p e z b w N T n L X > < a : K e y V a l u e O f D i a g r a m O b j e c t K e y a n y T y p e z b w N T n L X > < a : K e y > < K e y > M e a s u r e s \ A v e r a g e   o f   D a y s   t o   S c r e e n \ T a g I n f o \ F o r m u l a < / K e y > < / a : K e y > < a : V a l u e   i : t y p e = " M e a s u r e G r i d V i e w S t a t e I D i a g r a m T a g A d d i t i o n a l I n f o " / > < / a : K e y V a l u e O f D i a g r a m O b j e c t K e y a n y T y p e z b w N T n L X > < a : K e y V a l u e O f D i a g r a m O b j e c t K e y a n y T y p e z b w N T n L X > < a : K e y > < K e y > M e a s u r e s \ A v e r a g e   o f   D a y s   t o   S c r e e n \ T a g I n f o \ V a l u e < / K e y > < / a : K e y > < a : V a l u e   i : t y p e = " M e a s u r e G r i d V i e w S t a t e I D i a g r a m T a g A d d i t i o n a l I n f o " / > < / a : K e y V a l u e O f D i a g r a m O b j e c t K e y a n y T y p e z b w N T n L X > < a : K e y V a l u e O f D i a g r a m O b j e c t K e y a n y T y p e z b w N T n L X > < a : K e y > < K e y > M e a s u r e s \ A v e r a g e   o f   D a y s   t o   I n t e r v i e w < / K e y > < / a : K e y > < a : V a l u e   i : t y p e = " M e a s u r e G r i d N o d e V i e w S t a t e " > < C o l u m n > 1 4 < / C o l u m n > < L a y e d O u t > t r u e < / L a y e d O u t > < W a s U I I n v i s i b l e > t r u e < / W a s U I I n v i s i b l e > < / a : V a l u e > < / a : K e y V a l u e O f D i a g r a m O b j e c t K e y a n y T y p e z b w N T n L X > < a : K e y V a l u e O f D i a g r a m O b j e c t K e y a n y T y p e z b w N T n L X > < a : K e y > < K e y > M e a s u r e s \ A v e r a g e   o f   D a y s   t o   I n t e r v i e w \ T a g I n f o \ F o r m u l a < / K e y > < / a : K e y > < a : V a l u e   i : t y p e = " M e a s u r e G r i d V i e w S t a t e I D i a g r a m T a g A d d i t i o n a l I n f o " / > < / a : K e y V a l u e O f D i a g r a m O b j e c t K e y a n y T y p e z b w N T n L X > < a : K e y V a l u e O f D i a g r a m O b j e c t K e y a n y T y p e z b w N T n L X > < a : K e y > < K e y > M e a s u r e s \ A v e r a g e   o f   D a y s   t o   I n t e r v i e w \ T a g I n f o \ V a l u e < / K e y > < / a : K e y > < a : V a l u e   i : t y p e = " M e a s u r e G r i d V i e w S t a t e I D i a g r a m T a g A d d i t i o n a l I n f o " / > < / a : K e y V a l u e O f D i a g r a m O b j e c t K e y a n y T y p e z b w N T n L X > < a : K e y V a l u e O f D i a g r a m O b j e c t K e y a n y T y p e z b w N T n L X > < a : K e y > < K e y > M e a s u r e s \ A v e r a g e   o f   D a y s   t o   O f f e r < / K e y > < / a : K e y > < a : V a l u e   i : t y p e = " M e a s u r e G r i d N o d e V i e w S t a t e " > < C o l u m n > 1 5 < / C o l u m n > < L a y e d O u t > t r u e < / L a y e d O u t > < W a s U I I n v i s i b l e > t r u e < / W a s U I I n v i s i b l e > < / a : V a l u e > < / a : K e y V a l u e O f D i a g r a m O b j e c t K e y a n y T y p e z b w N T n L X > < a : K e y V a l u e O f D i a g r a m O b j e c t K e y a n y T y p e z b w N T n L X > < a : K e y > < K e y > M e a s u r e s \ A v e r a g e   o f   D a y s   t o   O f f e r \ T a g I n f o \ F o r m u l a < / K e y > < / a : K e y > < a : V a l u e   i : t y p e = " M e a s u r e G r i d V i e w S t a t e I D i a g r a m T a g A d d i t i o n a l I n f o " / > < / a : K e y V a l u e O f D i a g r a m O b j e c t K e y a n y T y p e z b w N T n L X > < a : K e y V a l u e O f D i a g r a m O b j e c t K e y a n y T y p e z b w N T n L X > < a : K e y > < K e y > M e a s u r e s \ A v e r a g e   o f   D a y s   t o   O f f e r \ T a g I n f o \ V a l u e < / K e y > < / a : K e y > < a : V a l u e   i : t y p e = " M e a s u r e G r i d V i e w S t a t e I D i a g r a m T a g A d d i t i o n a l I n f o " / > < / a : K e y V a l u e O f D i a g r a m O b j e c t K e y a n y T y p e z b w N T n L X > < a : K e y V a l u e O f D i a g r a m O b j e c t K e y a n y T y p e z b w N T n L X > < a : K e y > < K e y > L i n k s \ & l t ; C o l u m n s \ S u m   o f   D a y s   t o   h i r e & g t ; - & l t ; M e a s u r e s \ D a y s   t o   h i r e & g t ; < / K e y > < / a : K e y > < a : V a l u e   i : t y p e = " M e a s u r e G r i d V i e w S t a t e I D i a g r a m L i n k " / > < / a : K e y V a l u e O f D i a g r a m O b j e c t K e y a n y T y p e z b w N T n L X > < a : K e y V a l u e O f D i a g r a m O b j e c t K e y a n y T y p e z b w N T n L X > < a : K e y > < K e y > L i n k s \ & l t ; C o l u m n s \ S u m   o f   D a y s   t o   h i r e & g t ; - & l t ; M e a s u r e s \ D a y s   t o   h i r e & g t ; \ C O L U M N < / K e y > < / a : K e y > < a : V a l u e   i : t y p e = " M e a s u r e G r i d V i e w S t a t e I D i a g r a m L i n k E n d p o i n t " / > < / a : K e y V a l u e O f D i a g r a m O b j e c t K e y a n y T y p e z b w N T n L X > < a : K e y V a l u e O f D i a g r a m O b j e c t K e y a n y T y p e z b w N T n L X > < a : K e y > < K e y > L i n k s \ & l t ; C o l u m n s \ S u m   o f   D a y s   t o   h i r e & g t ; - & l t ; M e a s u r e s \ D a y s   t o   h i r e & g t ; \ M E A S U R E < / K e y > < / a : K e y > < a : V a l u e   i : t y p e = " M e a s u r e G r i d V i e w S t a t e I D i a g r a m L i n k E n d p o i n t " / > < / a : K e y V a l u e O f D i a g r a m O b j e c t K e y a n y T y p e z b w N T n L X > < a : K e y V a l u e O f D i a g r a m O b j e c t K e y a n y T y p e z b w N T n L X > < a : K e y > < K e y > L i n k s \ & l t ; C o l u m n s \ A v e r a g e   o f   D a y s   t o   h i r e & g t ; - & l t ; M e a s u r e s \ D a y s   t o   h i r e & g t ; < / K e y > < / a : K e y > < a : V a l u e   i : t y p e = " M e a s u r e G r i d V i e w S t a t e I D i a g r a m L i n k " / > < / a : K e y V a l u e O f D i a g r a m O b j e c t K e y a n y T y p e z b w N T n L X > < a : K e y V a l u e O f D i a g r a m O b j e c t K e y a n y T y p e z b w N T n L X > < a : K e y > < K e y > L i n k s \ & l t ; C o l u m n s \ A v e r a g e   o f   D a y s   t o   h i r e & g t ; - & l t ; M e a s u r e s \ D a y s   t o   h i r e & g t ; \ C O L U M N < / K e y > < / a : K e y > < a : V a l u e   i : t y p e = " M e a s u r e G r i d V i e w S t a t e I D i a g r a m L i n k E n d p o i n t " / > < / a : K e y V a l u e O f D i a g r a m O b j e c t K e y a n y T y p e z b w N T n L X > < a : K e y V a l u e O f D i a g r a m O b j e c t K e y a n y T y p e z b w N T n L X > < a : K e y > < K e y > L i n k s \ & l t ; C o l u m n s \ A v e r a g e   o f   D a y s   t o   h i r e & g t ; - & l t ; M e a s u r e s \ D a y s   t o   h i r e & g t ; \ M E A S U R E < / K e y > < / a : K e y > < a : V a l u e   i : t y p e = " M e a s u r e G r i d V i e w S t a t e I D i a g r a m L i n k E n d p o i n t " / > < / a : K e y V a l u e O f D i a g r a m O b j e c t K e y a n y T y p e z b w N T n L X > < a : K e y V a l u e O f D i a g r a m O b j e c t K e y a n y T y p e z b w N T n L X > < a : K e y > < K e y > L i n k s \ & l t ; C o l u m n s \ C o u n t   o f   C a n d i d a t e   N a m e & g t ; - & l t ; M e a s u r e s \ C a n d i d a t e   N a m e & g t ; < / K e y > < / a : K e y > < a : V a l u e   i : t y p e = " M e a s u r e G r i d V i e w S t a t e I D i a g r a m L i n k " / > < / a : K e y V a l u e O f D i a g r a m O b j e c t K e y a n y T y p e z b w N T n L X > < a : K e y V a l u e O f D i a g r a m O b j e c t K e y a n y T y p e z b w N T n L X > < a : K e y > < K e y > L i n k s \ & l t ; C o l u m n s \ C o u n t   o f   C a n d i d a t e   N a m e & g t ; - & l t ; M e a s u r e s \ C a n d i d a t e   N a m e & g t ; \ C O L U M N < / K e y > < / a : K e y > < a : V a l u e   i : t y p e = " M e a s u r e G r i d V i e w S t a t e I D i a g r a m L i n k E n d p o i n t " / > < / a : K e y V a l u e O f D i a g r a m O b j e c t K e y a n y T y p e z b w N T n L X > < a : K e y V a l u e O f D i a g r a m O b j e c t K e y a n y T y p e z b w N T n L X > < a : K e y > < K e y > L i n k s \ & l t ; C o l u m n s \ C o u n t   o f   C a n d i d a t e   N a m e & g t ; - & l t ; M e a s u r e s \ C a n d i d a t e   N a m e & g t ; \ M E A S U R E < / K e y > < / a : K e y > < a : V a l u e   i : t y p e = " M e a s u r e G r i d V i e w S t a t e I D i a g r a m L i n k E n d p o i n t " / > < / a : K e y V a l u e O f D i a g r a m O b j e c t K e y a n y T y p e z b w N T n L X > < a : K e y V a l u e O f D i a g r a m O b j e c t K e y a n y T y p e z b w N T n L X > < a : K e y > < K e y > L i n k s \ & l t ; C o l u m n s \ S u m   o f   D a y s   t o   S c r e e n & g t ; - & l t ; M e a s u r e s \ D a y s   t o   S c r e e n & g t ; < / K e y > < / a : K e y > < a : V a l u e   i : t y p e = " M e a s u r e G r i d V i e w S t a t e I D i a g r a m L i n k " / > < / a : K e y V a l u e O f D i a g r a m O b j e c t K e y a n y T y p e z b w N T n L X > < a : K e y V a l u e O f D i a g r a m O b j e c t K e y a n y T y p e z b w N T n L X > < a : K e y > < K e y > L i n k s \ & l t ; C o l u m n s \ S u m   o f   D a y s   t o   S c r e e n & g t ; - & l t ; M e a s u r e s \ D a y s   t o   S c r e e n & g t ; \ C O L U M N < / K e y > < / a : K e y > < a : V a l u e   i : t y p e = " M e a s u r e G r i d V i e w S t a t e I D i a g r a m L i n k E n d p o i n t " / > < / a : K e y V a l u e O f D i a g r a m O b j e c t K e y a n y T y p e z b w N T n L X > < a : K e y V a l u e O f D i a g r a m O b j e c t K e y a n y T y p e z b w N T n L X > < a : K e y > < K e y > L i n k s \ & l t ; C o l u m n s \ S u m   o f   D a y s   t o   S c r e e n & g t ; - & l t ; M e a s u r e s \ D a y s   t o   S c r e e n & g t ; \ M E A S U R E < / K e y > < / a : K e y > < a : V a l u e   i : t y p e = " M e a s u r e G r i d V i e w S t a t e I D i a g r a m L i n k E n d p o i n t " / > < / a : K e y V a l u e O f D i a g r a m O b j e c t K e y a n y T y p e z b w N T n L X > < a : K e y V a l u e O f D i a g r a m O b j e c t K e y a n y T y p e z b w N T n L X > < a : K e y > < K e y > L i n k s \ & l t ; C o l u m n s \ S u m   o f   D a y s   t o   I n t e r v i e w & g t ; - & l t ; M e a s u r e s \ D a y s   t o   I n t e r v i e w & g t ; < / K e y > < / a : K e y > < a : V a l u e   i : t y p e = " M e a s u r e G r i d V i e w S t a t e I D i a g r a m L i n k " / > < / a : K e y V a l u e O f D i a g r a m O b j e c t K e y a n y T y p e z b w N T n L X > < a : K e y V a l u e O f D i a g r a m O b j e c t K e y a n y T y p e z b w N T n L X > < a : K e y > < K e y > L i n k s \ & l t ; C o l u m n s \ S u m   o f   D a y s   t o   I n t e r v i e w & g t ; - & l t ; M e a s u r e s \ D a y s   t o   I n t e r v i e w & g t ; \ C O L U M N < / K e y > < / a : K e y > < a : V a l u e   i : t y p e = " M e a s u r e G r i d V i e w S t a t e I D i a g r a m L i n k E n d p o i n t " / > < / a : K e y V a l u e O f D i a g r a m O b j e c t K e y a n y T y p e z b w N T n L X > < a : K e y V a l u e O f D i a g r a m O b j e c t K e y a n y T y p e z b w N T n L X > < a : K e y > < K e y > L i n k s \ & l t ; C o l u m n s \ S u m   o f   D a y s   t o   I n t e r v i e w & g t ; - & l t ; M e a s u r e s \ D a y s   t o   I n t e r v i e w & g t ; \ M E A S U R E < / K e y > < / a : K e y > < a : V a l u e   i : t y p e = " M e a s u r e G r i d V i e w S t a t e I D i a g r a m L i n k E n d p o i n t " / > < / a : K e y V a l u e O f D i a g r a m O b j e c t K e y a n y T y p e z b w N T n L X > < a : K e y V a l u e O f D i a g r a m O b j e c t K e y a n y T y p e z b w N T n L X > < a : K e y > < K e y > L i n k s \ & l t ; C o l u m n s \ S u m   o f   D a y s   t o   O f f e r & g t ; - & l t ; M e a s u r e s \ D a y s   t o   O f f e r & g t ; < / K e y > < / a : K e y > < a : V a l u e   i : t y p e = " M e a s u r e G r i d V i e w S t a t e I D i a g r a m L i n k " / > < / a : K e y V a l u e O f D i a g r a m O b j e c t K e y a n y T y p e z b w N T n L X > < a : K e y V a l u e O f D i a g r a m O b j e c t K e y a n y T y p e z b w N T n L X > < a : K e y > < K e y > L i n k s \ & l t ; C o l u m n s \ S u m   o f   D a y s   t o   O f f e r & g t ; - & l t ; M e a s u r e s \ D a y s   t o   O f f e r & g t ; \ C O L U M N < / K e y > < / a : K e y > < a : V a l u e   i : t y p e = " M e a s u r e G r i d V i e w S t a t e I D i a g r a m L i n k E n d p o i n t " / > < / a : K e y V a l u e O f D i a g r a m O b j e c t K e y a n y T y p e z b w N T n L X > < a : K e y V a l u e O f D i a g r a m O b j e c t K e y a n y T y p e z b w N T n L X > < a : K e y > < K e y > L i n k s \ & l t ; C o l u m n s \ S u m   o f   D a y s   t o   O f f e r & g t ; - & l t ; M e a s u r e s \ D a y s   t o   O f f e r & g t ; \ M E A S U R E < / K e y > < / a : K e y > < a : V a l u e   i : t y p e = " M e a s u r e G r i d V i e w S t a t e I D i a g r a m L i n k E n d p o i n t " / > < / a : K e y V a l u e O f D i a g r a m O b j e c t K e y a n y T y p e z b w N T n L X > < a : K e y V a l u e O f D i a g r a m O b j e c t K e y a n y T y p e z b w N T n L X > < a : K e y > < K e y > L i n k s \ & l t ; C o l u m n s \ A v e r a g e   o f   D a y s   t o   S c r e e n & g t ; - & l t ; M e a s u r e s \ D a y s   t o   S c r e e n & g t ; < / K e y > < / a : K e y > < a : V a l u e   i : t y p e = " M e a s u r e G r i d V i e w S t a t e I D i a g r a m L i n k " / > < / a : K e y V a l u e O f D i a g r a m O b j e c t K e y a n y T y p e z b w N T n L X > < a : K e y V a l u e O f D i a g r a m O b j e c t K e y a n y T y p e z b w N T n L X > < a : K e y > < K e y > L i n k s \ & l t ; C o l u m n s \ A v e r a g e   o f   D a y s   t o   S c r e e n & g t ; - & l t ; M e a s u r e s \ D a y s   t o   S c r e e n & g t ; \ C O L U M N < / K e y > < / a : K e y > < a : V a l u e   i : t y p e = " M e a s u r e G r i d V i e w S t a t e I D i a g r a m L i n k E n d p o i n t " / > < / a : K e y V a l u e O f D i a g r a m O b j e c t K e y a n y T y p e z b w N T n L X > < a : K e y V a l u e O f D i a g r a m O b j e c t K e y a n y T y p e z b w N T n L X > < a : K e y > < K e y > L i n k s \ & l t ; C o l u m n s \ A v e r a g e   o f   D a y s   t o   S c r e e n & g t ; - & l t ; M e a s u r e s \ D a y s   t o   S c r e e n & g t ; \ M E A S U R E < / K e y > < / a : K e y > < a : V a l u e   i : t y p e = " M e a s u r e G r i d V i e w S t a t e I D i a g r a m L i n k E n d p o i n t " / > < / a : K e y V a l u e O f D i a g r a m O b j e c t K e y a n y T y p e z b w N T n L X > < a : K e y V a l u e O f D i a g r a m O b j e c t K e y a n y T y p e z b w N T n L X > < a : K e y > < K e y > L i n k s \ & l t ; C o l u m n s \ A v e r a g e   o f   D a y s   t o   I n t e r v i e w & g t ; - & l t ; M e a s u r e s \ D a y s   t o   I n t e r v i e w & g t ; < / K e y > < / a : K e y > < a : V a l u e   i : t y p e = " M e a s u r e G r i d V i e w S t a t e I D i a g r a m L i n k " / > < / a : K e y V a l u e O f D i a g r a m O b j e c t K e y a n y T y p e z b w N T n L X > < a : K e y V a l u e O f D i a g r a m O b j e c t K e y a n y T y p e z b w N T n L X > < a : K e y > < K e y > L i n k s \ & l t ; C o l u m n s \ A v e r a g e   o f   D a y s   t o   I n t e r v i e w & g t ; - & l t ; M e a s u r e s \ D a y s   t o   I n t e r v i e w & g t ; \ C O L U M N < / K e y > < / a : K e y > < a : V a l u e   i : t y p e = " M e a s u r e G r i d V i e w S t a t e I D i a g r a m L i n k E n d p o i n t " / > < / a : K e y V a l u e O f D i a g r a m O b j e c t K e y a n y T y p e z b w N T n L X > < a : K e y V a l u e O f D i a g r a m O b j e c t K e y a n y T y p e z b w N T n L X > < a : K e y > < K e y > L i n k s \ & l t ; C o l u m n s \ A v e r a g e   o f   D a y s   t o   I n t e r v i e w & g t ; - & l t ; M e a s u r e s \ D a y s   t o   I n t e r v i e w & g t ; \ M E A S U R E < / K e y > < / a : K e y > < a : V a l u e   i : t y p e = " M e a s u r e G r i d V i e w S t a t e I D i a g r a m L i n k E n d p o i n t " / > < / a : K e y V a l u e O f D i a g r a m O b j e c t K e y a n y T y p e z b w N T n L X > < a : K e y V a l u e O f D i a g r a m O b j e c t K e y a n y T y p e z b w N T n L X > < a : K e y > < K e y > L i n k s \ & l t ; C o l u m n s \ A v e r a g e   o f   D a y s   t o   O f f e r & g t ; - & l t ; M e a s u r e s \ D a y s   t o   O f f e r & g t ; < / K e y > < / a : K e y > < a : V a l u e   i : t y p e = " M e a s u r e G r i d V i e w S t a t e I D i a g r a m L i n k " / > < / a : K e y V a l u e O f D i a g r a m O b j e c t K e y a n y T y p e z b w N T n L X > < a : K e y V a l u e O f D i a g r a m O b j e c t K e y a n y T y p e z b w N T n L X > < a : K e y > < K e y > L i n k s \ & l t ; C o l u m n s \ A v e r a g e   o f   D a y s   t o   O f f e r & g t ; - & l t ; M e a s u r e s \ D a y s   t o   O f f e r & g t ; \ C O L U M N < / K e y > < / a : K e y > < a : V a l u e   i : t y p e = " M e a s u r e G r i d V i e w S t a t e I D i a g r a m L i n k E n d p o i n t " / > < / a : K e y V a l u e O f D i a g r a m O b j e c t K e y a n y T y p e z b w N T n L X > < a : K e y V a l u e O f D i a g r a m O b j e c t K e y a n y T y p e z b w N T n L X > < a : K e y > < K e y > L i n k s \ & l t ; C o l u m n s \ A v e r a g e   o f   D a y s   t o   O f f e r & g t ; - & l t ; M e a s u r e s \ D a y s   t o   O f f e r & g t ; \ M E A S U R E 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 T a b l e s \ R a n g e < / K e y > < / D i a g r a m O b j e c t K e y > < D i a g r a m O b j e c t K e y > < K e y > T a b l e s \ R a n g e \ C o l u m n s \ C a n d i d a t e   N a m e < / K e y > < / D i a g r a m O b j e c t K e y > < D i a g r a m O b j e c t K e y > < K e y > T a b l e s \ R a n g e \ C o l u m n s \ E m a i l < / K e y > < / D i a g r a m O b j e c t K e y > < D i a g r a m O b j e c t K e y > < K e y > T a b l e s \ R a n g e \ C o l u m n s \ P h o n e < / K e y > < / D i a g r a m O b j e c t K e y > < D i a g r a m O b j e c t K e y > < K e y > T a b l e s \ R a n g e \ C o l u m n s \ D e p a r t m e n t < / K e y > < / D i a g r a m O b j e c t K e y > < D i a g r a m O b j e c t K e y > < K e y > T a b l e s \ R a n g e \ C o l u m n s \ R o l e   A p p l i e d < / K e y > < / D i a g r a m O b j e c t K e y > < D i a g r a m O b j e c t K e y > < K e y > T a b l e s \ R a n g e \ C o l u m n s \ S o u r c e < / K e y > < / D i a g r a m O b j e c t K e y > < D i a g r a m O b j e c t K e y > < K e y > T a b l e s \ R a n g e \ C o l u m n s \ A p p l i e d   D a t e < / K e y > < / D i a g r a m O b j e c t K e y > < D i a g r a m O b j e c t K e y > < K e y > T a b l e s \ R a n g e \ C o l u m n s \ S c r e e n e d   D a t e < / K e y > < / D i a g r a m O b j e c t K e y > < D i a g r a m O b j e c t K e y > < K e y > T a b l e s \ R a n g e \ C o l u m n s \ I n t e r v i e w e d   D a t e < / K e y > < / D i a g r a m O b j e c t K e y > < D i a g r a m O b j e c t K e y > < K e y > T a b l e s \ R a n g e \ C o l u m n s \ O f f e r e d   D a t e < / K e y > < / D i a g r a m O b j e c t K e y > < D i a g r a m O b j e c t K e y > < K e y > T a b l e s \ R a n g e \ C o l u m n s \ H i r e d   D a t e < / K e y > < / D i a g r a m O b j e c t K e y > < D i a g r a m O b j e c t K e y > < K e y > T a b l e s \ R a n g e \ C o l u m n s \ R e j e c t e d   D a t e < / K e y > < / D i a g r a m O b j e c t K e y > < D i a g r a m O b j e c t K e y > < K e y > T a b l e s \ R a n g e \ C o l u m n s \ F i n a l   S t a t u s < / K e y > < / D i a g r a m O b j e c t K e y > < D i a g r a m O b j e c t K e y > < K e y > T a b l e s \ R a n g e \ C o l u m n s \ D a y s   t o   S c r e e n < / K e y > < / D i a g r a m O b j e c t K e y > < D i a g r a m O b j e c t K e y > < K e y > T a b l e s \ R a n g e \ C o l u m n s \ D a y s   t o   I n t e r v i e w < / K e y > < / D i a g r a m O b j e c t K e y > < D i a g r a m O b j e c t K e y > < K e y > T a b l e s \ R a n g e \ C o l u m n s \ D a y s   t o   O f f e r < / K e y > < / D i a g r a m O b j e c t K e y > < D i a g r a m O b j e c t K e y > < K e y > T a b l e s \ R a n g e \ C o l u m n s \ D a y s   t o   h i r e < / K e y > < / D i a g r a m O b j e c t K e y > < D i a g r a m O b j e c t K e y > < K e y > T a b l e s \ R a n g e \ C o l u m n s \ T o t a l   P r o c e s s   T i m e < / K e y > < / D i a g r a m O b j e c t K e y > < D i a g r a m O b j e c t K e y > < K e y > T a b l e s \ R a n g e \ M e a s u r e s \ S u m   o f   D a y s   t o   h i r e < / K e y > < / D i a g r a m O b j e c t K e y > < D i a g r a m O b j e c t K e y > < K e y > T a b l e s \ R a n g e \ S u m   o f   D a y s   t o   h i r e \ A d d i t i o n a l   I n f o \ I m p l i c i t   M e a s u r e < / K e y > < / D i a g r a m O b j e c t K e y > < D i a g r a m O b j e c t K e y > < K e y > T a b l e s \ R a n g e \ M e a s u r e s \ A v e r a g e   o f   D a y s   t o   h i r e < / K e y > < / D i a g r a m O b j e c t K e y > < D i a g r a m O b j e c t K e y > < K e y > T a b l e s \ R a n g e \ A v e r a g e   o f   D a y s   t o   h i r e \ A d d i t i o n a l   I n f o \ I m p l i c i t   M e a s u r e < / K e y > < / D i a g r a m O b j e c t K e y > < D i a g r a m O b j e c t K e y > < K e y > T a b l e s \ R a n g e \ M e a s u r e s \ C o u n t   o f   C a n d i d a t e   N a m e < / K e y > < / D i a g r a m O b j e c t K e y > < D i a g r a m O b j e c t K e y > < K e y > T a b l e s \ R a n g e \ C o u n t   o f   C a n d i d a t e   N a m e \ A d d i t i o n a l   I n f o \ I m p l i c i t   M e a s u r e < / K e y > < / D i a g r a m O b j e c t K e y > < D i a g r a m O b j e c t K e y > < K e y > T a b l e s \ R a n g e \ M e a s u r e s \ S u m   o f   D a y s   t o   S c r e e n < / K e y > < / D i a g r a m O b j e c t K e y > < D i a g r a m O b j e c t K e y > < K e y > T a b l e s \ R a n g e \ S u m   o f   D a y s   t o   S c r e e n \ A d d i t i o n a l   I n f o \ I m p l i c i t   M e a s u r e < / K e y > < / D i a g r a m O b j e c t K e y > < D i a g r a m O b j e c t K e y > < K e y > T a b l e s \ R a n g e \ M e a s u r e s \ S u m   o f   D a y s   t o   I n t e r v i e w < / K e y > < / D i a g r a m O b j e c t K e y > < D i a g r a m O b j e c t K e y > < K e y > T a b l e s \ R a n g e \ S u m   o f   D a y s   t o   I n t e r v i e w \ A d d i t i o n a l   I n f o \ I m p l i c i t   M e a s u r e < / K e y > < / D i a g r a m O b j e c t K e y > < D i a g r a m O b j e c t K e y > < K e y > T a b l e s \ R a n g e \ M e a s u r e s \ S u m   o f   D a y s   t o   O f f e r < / K e y > < / D i a g r a m O b j e c t K e y > < D i a g r a m O b j e c t K e y > < K e y > T a b l e s \ R a n g e \ S u m   o f   D a y s   t o   O f f e r \ A d d i t i o n a l   I n f o \ I m p l i c i t   M e a s u r e < / K e y > < / D i a g r a m O b j e c t K e y > < D i a g r a m O b j e c t K e y > < K e y > T a b l e s \ R a n g e \ M e a s u r e s \ A v e r a g e   o f   D a y s   t o   S c r e e n < / K e y > < / D i a g r a m O b j e c t K e y > < D i a g r a m O b j e c t K e y > < K e y > T a b l e s \ R a n g e \ A v e r a g e   o f   D a y s   t o   S c r e e n \ A d d i t i o n a l   I n f o \ I m p l i c i t   M e a s u r e < / K e y > < / D i a g r a m O b j e c t K e y > < D i a g r a m O b j e c t K e y > < K e y > T a b l e s \ R a n g e \ M e a s u r e s \ A v e r a g e   o f   D a y s   t o   I n t e r v i e w < / K e y > < / D i a g r a m O b j e c t K e y > < D i a g r a m O b j e c t K e y > < K e y > T a b l e s \ R a n g e \ A v e r a g e   o f   D a y s   t o   I n t e r v i e w \ A d d i t i o n a l   I n f o \ I m p l i c i t   M e a s u r e < / K e y > < / D i a g r a m O b j e c t K e y > < D i a g r a m O b j e c t K e y > < K e y > T a b l e s \ R a n g e \ M e a s u r e s \ A v e r a g e   o f   D a y s   t o   O f f e r < / K e y > < / D i a g r a m O b j e c t K e y > < D i a g r a m O b j e c t K e y > < K e y > T a b l e s \ R a n g e \ A v e r a g e   o f   D a y s   t o   O f f e r \ A d d i t i o n a l 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 T a b l e s \ R a n g e \ C o l u m n s \ C a n d i d a t e   N a m e < / K e y > < / a : K e y > < a : V a l u e   i : t y p e = " D i a g r a m D i s p l a y N o d e V i e w S t a t e " > < H e i g h t > 1 5 0 < / H e i g h t > < I s E x p a n d e d > t r u e < / I s E x p a n d e d > < W i d t h > 2 0 0 < / W i d t h > < / a : V a l u e > < / a : K e y V a l u e O f D i a g r a m O b j e c t K e y a n y T y p e z b w N T n L X > < a : K e y V a l u e O f D i a g r a m O b j e c t K e y a n y T y p e z b w N T n L X > < a : K e y > < K e y > T a b l e s \ R a n g e \ C o l u m n s \ E m a i l < / K e y > < / a : K e y > < a : V a l u e   i : t y p e = " D i a g r a m D i s p l a y N o d e V i e w S t a t e " > < H e i g h t > 1 5 0 < / H e i g h t > < I s E x p a n d e d > t r u e < / I s E x p a n d e d > < W i d t h > 2 0 0 < / W i d t h > < / a : V a l u e > < / a : K e y V a l u e O f D i a g r a m O b j e c t K e y a n y T y p e z b w N T n L X > < a : K e y V a l u e O f D i a g r a m O b j e c t K e y a n y T y p e z b w N T n L X > < a : K e y > < K e y > T a b l e s \ R a n g e \ C o l u m n s \ P h o n e < / K e y > < / a : K e y > < a : V a l u e   i : t y p e = " D i a g r a m D i s p l a y N o d e V i e w S t a t e " > < H e i g h t > 1 5 0 < / H e i g h t > < I s E x p a n d e d > t r u e < / I s E x p a n d e d > < W i d t h > 2 0 0 < / W i d t h > < / a : V a l u e > < / a : K e y V a l u e O f D i a g r a m O b j e c t K e y a n y T y p e z b w N T n L X > < a : K e y V a l u e O f D i a g r a m O b j e c t K e y a n y T y p e z b w N T n L X > < a : K e y > < K e y > T a b l e s \ R a n g e \ C o l u m n s \ D e p a r t m e n t < / K e y > < / a : K e y > < a : V a l u e   i : t y p e = " D i a g r a m D i s p l a y N o d e V i e w S t a t e " > < H e i g h t > 1 5 0 < / H e i g h t > < I s E x p a n d e d > t r u e < / I s E x p a n d e d > < W i d t h > 2 0 0 < / W i d t h > < / a : V a l u e > < / a : K e y V a l u e O f D i a g r a m O b j e c t K e y a n y T y p e z b w N T n L X > < a : K e y V a l u e O f D i a g r a m O b j e c t K e y a n y T y p e z b w N T n L X > < a : K e y > < K e y > T a b l e s \ R a n g e \ C o l u m n s \ R o l e   A p p l i e d < / K e y > < / a : K e y > < a : V a l u e   i : t y p e = " D i a g r a m D i s p l a y N o d e V i e w S t a t e " > < H e i g h t > 1 5 0 < / H e i g h t > < I s E x p a n d e d > t r u e < / I s E x p a n d e d > < W i d t h > 2 0 0 < / W i d t h > < / a : V a l u e > < / a : K e y V a l u e O f D i a g r a m O b j e c t K e y a n y T y p e z b w N T n L X > < a : K e y V a l u e O f D i a g r a m O b j e c t K e y a n y T y p e z b w N T n L X > < a : K e y > < K e y > T a b l e s \ R a n g e \ C o l u m n s \ S o u r c e < / K e y > < / a : K e y > < a : V a l u e   i : t y p e = " D i a g r a m D i s p l a y N o d e V i e w S t a t e " > < H e i g h t > 1 5 0 < / H e i g h t > < I s E x p a n d e d > t r u e < / I s E x p a n d e d > < W i d t h > 2 0 0 < / W i d t h > < / a : V a l u e > < / a : K e y V a l u e O f D i a g r a m O b j e c t K e y a n y T y p e z b w N T n L X > < a : K e y V a l u e O f D i a g r a m O b j e c t K e y a n y T y p e z b w N T n L X > < a : K e y > < K e y > T a b l e s \ R a n g e \ C o l u m n s \ A p p l i e d   D a t e < / K e y > < / a : K e y > < a : V a l u e   i : t y p e = " D i a g r a m D i s p l a y N o d e V i e w S t a t e " > < H e i g h t > 1 5 0 < / H e i g h t > < I s E x p a n d e d > t r u e < / I s E x p a n d e d > < W i d t h > 2 0 0 < / W i d t h > < / a : V a l u e > < / a : K e y V a l u e O f D i a g r a m O b j e c t K e y a n y T y p e z b w N T n L X > < a : K e y V a l u e O f D i a g r a m O b j e c t K e y a n y T y p e z b w N T n L X > < a : K e y > < K e y > T a b l e s \ R a n g e \ C o l u m n s \ S c r e e n e d   D a t e < / K e y > < / a : K e y > < a : V a l u e   i : t y p e = " D i a g r a m D i s p l a y N o d e V i e w S t a t e " > < H e i g h t > 1 5 0 < / H e i g h t > < I s E x p a n d e d > t r u e < / I s E x p a n d e d > < W i d t h > 2 0 0 < / W i d t h > < / a : V a l u e > < / a : K e y V a l u e O f D i a g r a m O b j e c t K e y a n y T y p e z b w N T n L X > < a : K e y V a l u e O f D i a g r a m O b j e c t K e y a n y T y p e z b w N T n L X > < a : K e y > < K e y > T a b l e s \ R a n g e \ C o l u m n s \ I n t e r v i e w e d   D a t e < / K e y > < / a : K e y > < a : V a l u e   i : t y p e = " D i a g r a m D i s p l a y N o d e V i e w S t a t e " > < H e i g h t > 1 5 0 < / H e i g h t > < I s E x p a n d e d > t r u e < / I s E x p a n d e d > < W i d t h > 2 0 0 < / W i d t h > < / a : V a l u e > < / a : K e y V a l u e O f D i a g r a m O b j e c t K e y a n y T y p e z b w N T n L X > < a : K e y V a l u e O f D i a g r a m O b j e c t K e y a n y T y p e z b w N T n L X > < a : K e y > < K e y > T a b l e s \ R a n g e \ C o l u m n s \ O f f e r e d   D a t e < / K e y > < / a : K e y > < a : V a l u e   i : t y p e = " D i a g r a m D i s p l a y N o d e V i e w S t a t e " > < H e i g h t > 1 5 0 < / H e i g h t > < I s E x p a n d e d > t r u e < / I s E x p a n d e d > < W i d t h > 2 0 0 < / W i d t h > < / a : V a l u e > < / a : K e y V a l u e O f D i a g r a m O b j e c t K e y a n y T y p e z b w N T n L X > < a : K e y V a l u e O f D i a g r a m O b j e c t K e y a n y T y p e z b w N T n L X > < a : K e y > < K e y > T a b l e s \ R a n g e \ C o l u m n s \ H i r e d   D a t e < / K e y > < / a : K e y > < a : V a l u e   i : t y p e = " D i a g r a m D i s p l a y N o d e V i e w S t a t e " > < H e i g h t > 1 5 0 < / H e i g h t > < I s E x p a n d e d > t r u e < / I s E x p a n d e d > < W i d t h > 2 0 0 < / W i d t h > < / a : V a l u e > < / a : K e y V a l u e O f D i a g r a m O b j e c t K e y a n y T y p e z b w N T n L X > < a : K e y V a l u e O f D i a g r a m O b j e c t K e y a n y T y p e z b w N T n L X > < a : K e y > < K e y > T a b l e s \ R a n g e \ C o l u m n s \ R e j e c t e d   D a t e < / K e y > < / a : K e y > < a : V a l u e   i : t y p e = " D i a g r a m D i s p l a y N o d e V i e w S t a t e " > < H e i g h t > 1 5 0 < / H e i g h t > < I s E x p a n d e d > t r u e < / I s E x p a n d e d > < W i d t h > 2 0 0 < / W i d t h > < / a : V a l u e > < / a : K e y V a l u e O f D i a g r a m O b j e c t K e y a n y T y p e z b w N T n L X > < a : K e y V a l u e O f D i a g r a m O b j e c t K e y a n y T y p e z b w N T n L X > < a : K e y > < K e y > T a b l e s \ R a n g e \ C o l u m n s \ F i n a l   S t a t u s < / K e y > < / a : K e y > < a : V a l u e   i : t y p e = " D i a g r a m D i s p l a y N o d e V i e w S t a t e " > < H e i g h t > 1 5 0 < / H e i g h t > < I s E x p a n d e d > t r u e < / I s E x p a n d e d > < W i d t h > 2 0 0 < / W i d t h > < / a : V a l u e > < / a : K e y V a l u e O f D i a g r a m O b j e c t K e y a n y T y p e z b w N T n L X > < a : K e y V a l u e O f D i a g r a m O b j e c t K e y a n y T y p e z b w N T n L X > < a : K e y > < K e y > T a b l e s \ R a n g e \ C o l u m n s \ D a y s   t o   S c r e e n < / K e y > < / a : K e y > < a : V a l u e   i : t y p e = " D i a g r a m D i s p l a y N o d e V i e w S t a t e " > < H e i g h t > 1 5 0 < / H e i g h t > < I s E x p a n d e d > t r u e < / I s E x p a n d e d > < W i d t h > 2 0 0 < / W i d t h > < / a : V a l u e > < / a : K e y V a l u e O f D i a g r a m O b j e c t K e y a n y T y p e z b w N T n L X > < a : K e y V a l u e O f D i a g r a m O b j e c t K e y a n y T y p e z b w N T n L X > < a : K e y > < K e y > T a b l e s \ R a n g e \ C o l u m n s \ D a y s   t o   I n t e r v i e w < / K e y > < / a : K e y > < a : V a l u e   i : t y p e = " D i a g r a m D i s p l a y N o d e V i e w S t a t e " > < H e i g h t > 1 5 0 < / H e i g h t > < I s E x p a n d e d > t r u e < / I s E x p a n d e d > < W i d t h > 2 0 0 < / W i d t h > < / a : V a l u e > < / a : K e y V a l u e O f D i a g r a m O b j e c t K e y a n y T y p e z b w N T n L X > < a : K e y V a l u e O f D i a g r a m O b j e c t K e y a n y T y p e z b w N T n L X > < a : K e y > < K e y > T a b l e s \ R a n g e \ C o l u m n s \ D a y s   t o   O f f e r < / K e y > < / a : K e y > < a : V a l u e   i : t y p e = " D i a g r a m D i s p l a y N o d e V i e w S t a t e " > < H e i g h t > 1 5 0 < / H e i g h t > < I s E x p a n d e d > t r u e < / I s E x p a n d e d > < W i d t h > 2 0 0 < / W i d t h > < / a : V a l u e > < / a : K e y V a l u e O f D i a g r a m O b j e c t K e y a n y T y p e z b w N T n L X > < a : K e y V a l u e O f D i a g r a m O b j e c t K e y a n y T y p e z b w N T n L X > < a : K e y > < K e y > T a b l e s \ R a n g e \ C o l u m n s \ D a y s   t o   h i r e < / K e y > < / a : K e y > < a : V a l u e   i : t y p e = " D i a g r a m D i s p l a y N o d e V i e w S t a t e " > < H e i g h t > 1 5 0 < / H e i g h t > < I s E x p a n d e d > t r u e < / I s E x p a n d e d > < W i d t h > 2 0 0 < / W i d t h > < / a : V a l u e > < / a : K e y V a l u e O f D i a g r a m O b j e c t K e y a n y T y p e z b w N T n L X > < a : K e y V a l u e O f D i a g r a m O b j e c t K e y a n y T y p e z b w N T n L X > < a : K e y > < K e y > T a b l e s \ R a n g e \ C o l u m n s \ T o t a l   P r o c e s s   T i m e < / K e y > < / a : K e y > < a : V a l u e   i : t y p e = " D i a g r a m D i s p l a y N o d e V i e w S t a t e " > < H e i g h t > 1 5 0 < / H e i g h t > < I s E x p a n d e d > t r u e < / I s E x p a n d e d > < W i d t h > 2 0 0 < / W i d t h > < / a : V a l u e > < / a : K e y V a l u e O f D i a g r a m O b j e c t K e y a n y T y p e z b w N T n L X > < a : K e y V a l u e O f D i a g r a m O b j e c t K e y a n y T y p e z b w N T n L X > < a : K e y > < K e y > T a b l e s \ R a n g e \ M e a s u r e s \ S u m   o f   D a y s   t o   h i r e < / K e y > < / a : K e y > < a : V a l u e   i : t y p e = " D i a g r a m D i s p l a y N o d e V i e w S t a t e " > < H e i g h t > 1 5 0 < / H e i g h t > < I s E x p a n d e d > t r u e < / I s E x p a n d e d > < W i d t h > 2 0 0 < / W i d t h > < / a : V a l u e > < / a : K e y V a l u e O f D i a g r a m O b j e c t K e y a n y T y p e z b w N T n L X > < a : K e y V a l u e O f D i a g r a m O b j e c t K e y a n y T y p e z b w N T n L X > < a : K e y > < K e y > T a b l e s \ R a n g e \ S u m   o f   D a y s   t o   h i r e \ A d d i t i o n a l   I n f o \ I m p l i c i t   M e a s u r e < / K e y > < / a : K e y > < a : V a l u e   i : t y p e = " D i a g r a m D i s p l a y V i e w S t a t e I D i a g r a m T a g A d d i t i o n a l I n f o " / > < / a : K e y V a l u e O f D i a g r a m O b j e c t K e y a n y T y p e z b w N T n L X > < a : K e y V a l u e O f D i a g r a m O b j e c t K e y a n y T y p e z b w N T n L X > < a : K e y > < K e y > T a b l e s \ R a n g e \ M e a s u r e s \ A v e r a g e   o f   D a y s   t o   h i r e < / K e y > < / a : K e y > < a : V a l u e   i : t y p e = " D i a g r a m D i s p l a y N o d e V i e w S t a t e " > < H e i g h t > 1 5 0 < / H e i g h t > < I s E x p a n d e d > t r u e < / I s E x p a n d e d > < W i d t h > 2 0 0 < / W i d t h > < / a : V a l u e > < / a : K e y V a l u e O f D i a g r a m O b j e c t K e y a n y T y p e z b w N T n L X > < a : K e y V a l u e O f D i a g r a m O b j e c t K e y a n y T y p e z b w N T n L X > < a : K e y > < K e y > T a b l e s \ R a n g e \ A v e r a g e   o f   D a y s   t o   h i r e \ A d d i t i o n a l   I n f o \ I m p l i c i t   M e a s u r e < / K e y > < / a : K e y > < a : V a l u e   i : t y p e = " D i a g r a m D i s p l a y V i e w S t a t e I D i a g r a m T a g A d d i t i o n a l I n f o " / > < / a : K e y V a l u e O f D i a g r a m O b j e c t K e y a n y T y p e z b w N T n L X > < a : K e y V a l u e O f D i a g r a m O b j e c t K e y a n y T y p e z b w N T n L X > < a : K e y > < K e y > T a b l e s \ R a n g e \ M e a s u r e s \ C o u n t   o f   C a n d i d a t e   N a m e < / K e y > < / a : K e y > < a : V a l u e   i : t y p e = " D i a g r a m D i s p l a y N o d e V i e w S t a t e " > < H e i g h t > 1 5 0 < / H e i g h t > < I s E x p a n d e d > t r u e < / I s E x p a n d e d > < W i d t h > 2 0 0 < / W i d t h > < / a : V a l u e > < / a : K e y V a l u e O f D i a g r a m O b j e c t K e y a n y T y p e z b w N T n L X > < a : K e y V a l u e O f D i a g r a m O b j e c t K e y a n y T y p e z b w N T n L X > < a : K e y > < K e y > T a b l e s \ R a n g e \ C o u n t   o f   C a n d i d a t e   N a m e \ A d d i t i o n a l   I n f o \ I m p l i c i t   M e a s u r e < / K e y > < / a : K e y > < a : V a l u e   i : t y p e = " D i a g r a m D i s p l a y V i e w S t a t e I D i a g r a m T a g A d d i t i o n a l I n f o " / > < / a : K e y V a l u e O f D i a g r a m O b j e c t K e y a n y T y p e z b w N T n L X > < a : K e y V a l u e O f D i a g r a m O b j e c t K e y a n y T y p e z b w N T n L X > < a : K e y > < K e y > T a b l e s \ R a n g e \ M e a s u r e s \ S u m   o f   D a y s   t o   S c r e e n < / K e y > < / a : K e y > < a : V a l u e   i : t y p e = " D i a g r a m D i s p l a y N o d e V i e w S t a t e " > < H e i g h t > 1 5 0 < / H e i g h t > < I s E x p a n d e d > t r u e < / I s E x p a n d e d > < W i d t h > 2 0 0 < / W i d t h > < / a : V a l u e > < / a : K e y V a l u e O f D i a g r a m O b j e c t K e y a n y T y p e z b w N T n L X > < a : K e y V a l u e O f D i a g r a m O b j e c t K e y a n y T y p e z b w N T n L X > < a : K e y > < K e y > T a b l e s \ R a n g e \ S u m   o f   D a y s   t o   S c r e e n \ A d d i t i o n a l   I n f o \ I m p l i c i t   M e a s u r e < / K e y > < / a : K e y > < a : V a l u e   i : t y p e = " D i a g r a m D i s p l a y V i e w S t a t e I D i a g r a m T a g A d d i t i o n a l I n f o " / > < / a : K e y V a l u e O f D i a g r a m O b j e c t K e y a n y T y p e z b w N T n L X > < a : K e y V a l u e O f D i a g r a m O b j e c t K e y a n y T y p e z b w N T n L X > < a : K e y > < K e y > T a b l e s \ R a n g e \ M e a s u r e s \ S u m   o f   D a y s   t o   I n t e r v i e w < / K e y > < / a : K e y > < a : V a l u e   i : t y p e = " D i a g r a m D i s p l a y N o d e V i e w S t a t e " > < H e i g h t > 1 5 0 < / H e i g h t > < I s E x p a n d e d > t r u e < / I s E x p a n d e d > < W i d t h > 2 0 0 < / W i d t h > < / a : V a l u e > < / a : K e y V a l u e O f D i a g r a m O b j e c t K e y a n y T y p e z b w N T n L X > < a : K e y V a l u e O f D i a g r a m O b j e c t K e y a n y T y p e z b w N T n L X > < a : K e y > < K e y > T a b l e s \ R a n g e \ S u m   o f   D a y s   t o   I n t e r v i e w \ A d d i t i o n a l   I n f o \ I m p l i c i t   M e a s u r e < / K e y > < / a : K e y > < a : V a l u e   i : t y p e = " D i a g r a m D i s p l a y V i e w S t a t e I D i a g r a m T a g A d d i t i o n a l I n f o " / > < / a : K e y V a l u e O f D i a g r a m O b j e c t K e y a n y T y p e z b w N T n L X > < a : K e y V a l u e O f D i a g r a m O b j e c t K e y a n y T y p e z b w N T n L X > < a : K e y > < K e y > T a b l e s \ R a n g e \ M e a s u r e s \ S u m   o f   D a y s   t o   O f f e r < / K e y > < / a : K e y > < a : V a l u e   i : t y p e = " D i a g r a m D i s p l a y N o d e V i e w S t a t e " > < H e i g h t > 1 5 0 < / H e i g h t > < I s E x p a n d e d > t r u e < / I s E x p a n d e d > < W i d t h > 2 0 0 < / W i d t h > < / a : V a l u e > < / a : K e y V a l u e O f D i a g r a m O b j e c t K e y a n y T y p e z b w N T n L X > < a : K e y V a l u e O f D i a g r a m O b j e c t K e y a n y T y p e z b w N T n L X > < a : K e y > < K e y > T a b l e s \ R a n g e \ S u m   o f   D a y s   t o   O f f e r \ A d d i t i o n a l   I n f o \ I m p l i c i t   M e a s u r e < / K e y > < / a : K e y > < a : V a l u e   i : t y p e = " D i a g r a m D i s p l a y V i e w S t a t e I D i a g r a m T a g A d d i t i o n a l I n f o " / > < / a : K e y V a l u e O f D i a g r a m O b j e c t K e y a n y T y p e z b w N T n L X > < a : K e y V a l u e O f D i a g r a m O b j e c t K e y a n y T y p e z b w N T n L X > < a : K e y > < K e y > T a b l e s \ R a n g e \ M e a s u r e s \ A v e r a g e   o f   D a y s   t o   S c r e e n < / K e y > < / a : K e y > < a : V a l u e   i : t y p e = " D i a g r a m D i s p l a y N o d e V i e w S t a t e " > < H e i g h t > 1 5 0 < / H e i g h t > < I s E x p a n d e d > t r u e < / I s E x p a n d e d > < W i d t h > 2 0 0 < / W i d t h > < / a : V a l u e > < / a : K e y V a l u e O f D i a g r a m O b j e c t K e y a n y T y p e z b w N T n L X > < a : K e y V a l u e O f D i a g r a m O b j e c t K e y a n y T y p e z b w N T n L X > < a : K e y > < K e y > T a b l e s \ R a n g e \ A v e r a g e   o f   D a y s   t o   S c r e e n \ A d d i t i o n a l   I n f o \ I m p l i c i t   M e a s u r e < / K e y > < / a : K e y > < a : V a l u e   i : t y p e = " D i a g r a m D i s p l a y V i e w S t a t e I D i a g r a m T a g A d d i t i o n a l I n f o " / > < / a : K e y V a l u e O f D i a g r a m O b j e c t K e y a n y T y p e z b w N T n L X > < a : K e y V a l u e O f D i a g r a m O b j e c t K e y a n y T y p e z b w N T n L X > < a : K e y > < K e y > T a b l e s \ R a n g e \ M e a s u r e s \ A v e r a g e   o f   D a y s   t o   I n t e r v i e w < / K e y > < / a : K e y > < a : V a l u e   i : t y p e = " D i a g r a m D i s p l a y N o d e V i e w S t a t e " > < H e i g h t > 1 5 0 < / H e i g h t > < I s E x p a n d e d > t r u e < / I s E x p a n d e d > < W i d t h > 2 0 0 < / W i d t h > < / a : V a l u e > < / a : K e y V a l u e O f D i a g r a m O b j e c t K e y a n y T y p e z b w N T n L X > < a : K e y V a l u e O f D i a g r a m O b j e c t K e y a n y T y p e z b w N T n L X > < a : K e y > < K e y > T a b l e s \ R a n g e \ A v e r a g e   o f   D a y s   t o   I n t e r v i e w \ A d d i t i o n a l   I n f o \ I m p l i c i t   M e a s u r e < / K e y > < / a : K e y > < a : V a l u e   i : t y p e = " D i a g r a m D i s p l a y V i e w S t a t e I D i a g r a m T a g A d d i t i o n a l I n f o " / > < / a : K e y V a l u e O f D i a g r a m O b j e c t K e y a n y T y p e z b w N T n L X > < a : K e y V a l u e O f D i a g r a m O b j e c t K e y a n y T y p e z b w N T n L X > < a : K e y > < K e y > T a b l e s \ R a n g e \ M e a s u r e s \ A v e r a g e   o f   D a y s   t o   O f f e r < / K e y > < / a : K e y > < a : V a l u e   i : t y p e = " D i a g r a m D i s p l a y N o d e V i e w S t a t e " > < H e i g h t > 1 5 0 < / H e i g h t > < I s E x p a n d e d > t r u e < / I s E x p a n d e d > < W i d t h > 2 0 0 < / W i d t h > < / a : V a l u e > < / a : K e y V a l u e O f D i a g r a m O b j e c t K e y a n y T y p e z b w N T n L X > < a : K e y V a l u e O f D i a g r a m O b j e c t K e y a n y T y p e z b w N T n L X > < a : K e y > < K e y > T a b l e s \ R a n g e \ A v e r a g e   o f   D a y s   t o   O f f e r \ A d d i t i o n a l   I n f o \ I m p l i c i t   M e a s u r e < / K e y > < / a : K e y > < a : V a l u e   i : t y p e = " D i a g r a m D i s p l a y V i e w S t a t e I D i a g r a m T a g A d d i t i o n a l I n f o " / > < / a : K e y V a l u e O f D i a g r a m O b j e c t K e y a n y T y p e z b w N T n L X > < / V i e w S t a t e s > < / D i a g r a m M a n a g e r . S e r i a l i z a b l e D i a g r a m > < / A r r a y O f D i a g r a m M a n a g e r . S e r i a l i z a b l e D i a g r a m > ] ] > < / C u s t o m C o n t e n t > < / G e m i n i > 
</file>

<file path=customXml/item3.xml>��< ? x m l   v e r s i o n = " 1 . 0 "   e n c o d i n g = " U T F - 1 6 " ? > < G e m i n i   x m l n s = " h t t p : / / g e m i n i / p i v o t c u s t o m i z a t i o n / T a b l e O r d e r " > < C u s t o m C o n t e n t > < ! [ C D A T A [ R a n g e ] ] > < / C u s t o m C o n t e n t > < / G e m i n i > 
</file>

<file path=customXml/item4.xml>��< ? x m l   v e r s i o n = " 1 . 0 "   e n c o d i n g = " U T F - 1 6 " ? > < G e m i n i   x m l n s = " h t t p : / / g e m i n i / p i v o t c u s t o m i z a t i o n / C l i e n t W i n d o w X M L " > < C u s t o m C o n t e n t > < ! [ C D A T A [ R a n g e ] ] > < / C u s t o m C o n t e n t > < / G e m i n i > 
</file>

<file path=customXml/item5.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 C a n d i d a t e   N a m e < / s t r i n g > < / k e y > < v a l u e > < i n t > 1 6 9 < / i n t > < / v a l u e > < / i t e m > < i t e m > < k e y > < s t r i n g > E m a i l < / s t r i n g > < / k e y > < v a l u e > < i n t > 8 4 < / i n t > < / v a l u e > < / i t e m > < i t e m > < k e y > < s t r i n g > P h o n e < / s t r i n g > < / k e y > < v a l u e > < i n t > 9 2 < / i n t > < / v a l u e > < / i t e m > < i t e m > < k e y > < s t r i n g > D e p a r t m e n t < / s t r i n g > < / k e y > < v a l u e > < i n t > 1 3 6 < / i n t > < / v a l u e > < / i t e m > < i t e m > < k e y > < s t r i n g > R o l e   A p p l i e d < / s t r i n g > < / k e y > < v a l u e > < i n t > 1 3 8 < / i n t > < / v a l u e > < / i t e m > < i t e m > < k e y > < s t r i n g > S o u r c e < / s t r i n g > < / k e y > < v a l u e > < i n t > 9 6 < / i n t > < / v a l u e > < / i t e m > < i t e m > < k e y > < s t r i n g > A p p l i e d   D a t e < / s t r i n g > < / k e y > < v a l u e > < i n t > 1 4 1 < / i n t > < / v a l u e > < / i t e m > < i t e m > < k e y > < s t r i n g > S c r e e n e d   D a t e < / s t r i n g > < / k e y > < v a l u e > < i n t > 1 5 4 < / i n t > < / v a l u e > < / i t e m > < i t e m > < k e y > < s t r i n g > I n t e r v i e w e d   D a t e < / s t r i n g > < / k e y > < v a l u e > < i n t > 1 7 6 < / i n t > < / v a l u e > < / i t e m > < i t e m > < k e y > < s t r i n g > O f f e r e d   D a t e < / s t r i n g > < / k e y > < v a l u e > < i n t > 1 4 2 < / i n t > < / v a l u e > < / i t e m > < i t e m > < k e y > < s t r i n g > H i r e d   D a t e < / s t r i n g > < / k e y > < v a l u e > < i n t > 1 2 5 < / i n t > < / v a l u e > < / i t e m > < i t e m > < k e y > < s t r i n g > R e j e c t e d   D a t e < / s t r i n g > < / k e y > < v a l u e > < i n t > 1 4 9 < / i n t > < / v a l u e > < / i t e m > < i t e m > < k e y > < s t r i n g > F i n a l   S t a t u s < / s t r i n g > < / k e y > < v a l u e > < i n t > 1 3 1 < / i n t > < / v a l u e > < / i t e m > < i t e m > < k e y > < s t r i n g > D a y s   t o   S c r e e n < / s t r i n g > < / k e y > < v a l u e > < i n t > 1 5 7 < / i n t > < / v a l u e > < / i t e m > < i t e m > < k e y > < s t r i n g > D a y s   t o   I n t e r v i e w < / s t r i n g > < / k e y > < v a l u e > < i n t > 1 7 9 < / i n t > < / v a l u e > < / i t e m > < i t e m > < k e y > < s t r i n g > D a y s   t o   O f f e r < / s t r i n g > < / k e y > < v a l u e > < i n t > 1 4 5 < / i n t > < / v a l u e > < / i t e m > < i t e m > < k e y > < s t r i n g > T o t a l   P r o c e s s   T i m e < / s t r i n g > < / k e y > < v a l u e > < i n t > 1 8 4 < / i n t > < / v a l u e > < / i t e m > < i t e m > < k e y > < s t r i n g > D a y s   t o   h i r e < / s t r i n g > < / k e y > < v a l u e > < i n t > 1 3 5 < / i n t > < / v a l u e > < / i t e m > < / C o l u m n W i d t h s > < C o l u m n D i s p l a y I n d e x > < i t e m > < k e y > < s t r i n g > C a n d i d a t e   N a m e < / s t r i n g > < / k e y > < v a l u e > < i n t > 0 < / i n t > < / v a l u e > < / i t e m > < i t e m > < k e y > < s t r i n g > E m a i l < / s t r i n g > < / k e y > < v a l u e > < i n t > 1 < / i n t > < / v a l u e > < / i t e m > < i t e m > < k e y > < s t r i n g > P h o n e < / s t r i n g > < / k e y > < v a l u e > < i n t > 2 < / i n t > < / v a l u e > < / i t e m > < i t e m > < k e y > < s t r i n g > D e p a r t m e n t < / s t r i n g > < / k e y > < v a l u e > < i n t > 3 < / i n t > < / v a l u e > < / i t e m > < i t e m > < k e y > < s t r i n g > R o l e   A p p l i e d < / s t r i n g > < / k e y > < v a l u e > < i n t > 4 < / i n t > < / v a l u e > < / i t e m > < i t e m > < k e y > < s t r i n g > S o u r c e < / s t r i n g > < / k e y > < v a l u e > < i n t > 5 < / i n t > < / v a l u e > < / i t e m > < i t e m > < k e y > < s t r i n g > A p p l i e d   D a t e < / s t r i n g > < / k e y > < v a l u e > < i n t > 6 < / i n t > < / v a l u e > < / i t e m > < i t e m > < k e y > < s t r i n g > S c r e e n e d   D a t e < / s t r i n g > < / k e y > < v a l u e > < i n t > 7 < / i n t > < / v a l u e > < / i t e m > < i t e m > < k e y > < s t r i n g > I n t e r v i e w e d   D a t e < / s t r i n g > < / k e y > < v a l u e > < i n t > 8 < / i n t > < / v a l u e > < / i t e m > < i t e m > < k e y > < s t r i n g > O f f e r e d   D a t e < / s t r i n g > < / k e y > < v a l u e > < i n t > 9 < / i n t > < / v a l u e > < / i t e m > < i t e m > < k e y > < s t r i n g > H i r e d   D a t e < / s t r i n g > < / k e y > < v a l u e > < i n t > 1 0 < / i n t > < / v a l u e > < / i t e m > < i t e m > < k e y > < s t r i n g > R e j e c t e d   D a t e < / s t r i n g > < / k e y > < v a l u e > < i n t > 1 1 < / i n t > < / v a l u e > < / i t e m > < i t e m > < k e y > < s t r i n g > F i n a l   S t a t u s < / s t r i n g > < / k e y > < v a l u e > < i n t > 1 2 < / i n t > < / v a l u e > < / i t e m > < i t e m > < k e y > < s t r i n g > D a y s   t o   S c r e e n < / s t r i n g > < / k e y > < v a l u e > < i n t > 1 3 < / i n t > < / v a l u e > < / i t e m > < i t e m > < k e y > < s t r i n g > D a y s   t o   I n t e r v i e w < / s t r i n g > < / k e y > < v a l u e > < i n t > 1 4 < / i n t > < / v a l u e > < / i t e m > < i t e m > < k e y > < s t r i n g > D a y s   t o   O f f e r < / s t r i n g > < / k e y > < v a l u e > < i n t > 1 5 < / i n t > < / v a l u e > < / i t e m > < i t e m > < k e y > < s t r i n g > T o t a l   P r o c e s s   T i m e < / s t r i n g > < / k e y > < v a l u e > < i n t > 1 6 < / i n t > < / v a l u e > < / i t e m > < i t e m > < k e y > < s t r i n g > D a y s   t o   h i r e < / s t r i n g > < / k e y > < v a l u e > < i n t > 1 7 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 2 0 2 5 - 0 6 - 2 0 T 0 2 : 3 4 : 2 0 . 5 0 4 2 8 6 6 + 0 5 : 3 0 < / L a s t P r o c e s s e d T i m e > < / D a t a M o d e l i n g S a n d b o x . S e r i a l i z e d S a n d b o x E r r o r C a c h 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S a n d b o x N o n E m p t y " > < C u s t o m C o n t e n t > < ! [ C D A T A [ 1 ] ] > < / C u s t o m C o n t e n t > < / G e m i n i > 
</file>

<file path=customXml/item9.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 C a n d i d a t e   N a m e < / s t r i n g > < / k e y > < v a l u e > < i n t > 1 6 9 < / i n t > < / v a l u e > < / i t e m > < i t e m > < k e y > < s t r i n g > E m a i l < / s t r i n g > < / k e y > < v a l u e > < i n t > 8 4 < / i n t > < / v a l u e > < / i t e m > < i t e m > < k e y > < s t r i n g > P h o n e < / s t r i n g > < / k e y > < v a l u e > < i n t > 9 2 < / i n t > < / v a l u e > < / i t e m > < i t e m > < k e y > < s t r i n g > D e p a r t m e n t < / s t r i n g > < / k e y > < v a l u e > < i n t > 1 3 6 < / i n t > < / v a l u e > < / i t e m > < i t e m > < k e y > < s t r i n g > R o l e   A p p l i e d < / s t r i n g > < / k e y > < v a l u e > < i n t > 1 3 8 < / i n t > < / v a l u e > < / i t e m > < i t e m > < k e y > < s t r i n g > S o u r c e < / s t r i n g > < / k e y > < v a l u e > < i n t > 9 6 < / i n t > < / v a l u e > < / i t e m > < i t e m > < k e y > < s t r i n g > A p p l i e d   D a t e < / s t r i n g > < / k e y > < v a l u e > < i n t > 1 4 1 < / i n t > < / v a l u e > < / i t e m > < i t e m > < k e y > < s t r i n g > S c r e e n e d   D a t e < / s t r i n g > < / k e y > < v a l u e > < i n t > 1 5 4 < / i n t > < / v a l u e > < / i t e m > < i t e m > < k e y > < s t r i n g > I n t e r v i e w e d   D a t e < / s t r i n g > < / k e y > < v a l u e > < i n t > 1 7 6 < / i n t > < / v a l u e > < / i t e m > < i t e m > < k e y > < s t r i n g > O f f e r e d   D a t e < / s t r i n g > < / k e y > < v a l u e > < i n t > 1 4 2 < / i n t > < / v a l u e > < / i t e m > < i t e m > < k e y > < s t r i n g > H i r e d   D a t e < / s t r i n g > < / k e y > < v a l u e > < i n t > 1 2 5 < / i n t > < / v a l u e > < / i t e m > < i t e m > < k e y > < s t r i n g > R e j e c t e d   D a t e < / s t r i n g > < / k e y > < v a l u e > < i n t > 1 4 9 < / i n t > < / v a l u e > < / i t e m > < i t e m > < k e y > < s t r i n g > F i n a l   S t a t u s < / s t r i n g > < / k e y > < v a l u e > < i n t > 1 3 1 < / i n t > < / v a l u e > < / i t e m > < i t e m > < k e y > < s t r i n g > D a y s   t o   S c r e e n < / s t r i n g > < / k e y > < v a l u e > < i n t > 1 5 7 < / i n t > < / v a l u e > < / i t e m > < i t e m > < k e y > < s t r i n g > D a y s   t o   I n t e r v i e w < / s t r i n g > < / k e y > < v a l u e > < i n t > 1 7 9 < / i n t > < / v a l u e > < / i t e m > < i t e m > < k e y > < s t r i n g > D a y s   t o   O f f e r < / s t r i n g > < / k e y > < v a l u e > < i n t > 1 4 5 < / i n t > < / v a l u e > < / i t e m > < i t e m > < k e y > < s t r i n g > D a y s   t o   h i r e < / s t r i n g > < / k e y > < v a l u e > < i n t > 1 3 5 < / i n t > < / v a l u e > < / i t e m > < i t e m > < k e y > < s t r i n g > T o t a l   P r o c e s s   T i m e < / s t r i n g > < / k e y > < v a l u e > < i n t > 1 8 4 < / i n t > < / v a l u e > < / i t e m > < i t e m > < k e y > < s t r i n g > d 2 h < / s t r i n g > < / k e y > < v a l u e > < i n t > 7 3 < / i n t > < / v a l u e > < / i t e m > < / C o l u m n W i d t h s > < C o l u m n D i s p l a y I n d e x > < i t e m > < k e y > < s t r i n g > C a n d i d a t e   N a m e < / s t r i n g > < / k e y > < v a l u e > < i n t > 0 < / i n t > < / v a l u e > < / i t e m > < i t e m > < k e y > < s t r i n g > E m a i l < / s t r i n g > < / k e y > < v a l u e > < i n t > 1 < / i n t > < / v a l u e > < / i t e m > < i t e m > < k e y > < s t r i n g > P h o n e < / s t r i n g > < / k e y > < v a l u e > < i n t > 2 < / i n t > < / v a l u e > < / i t e m > < i t e m > < k e y > < s t r i n g > D e p a r t m e n t < / s t r i n g > < / k e y > < v a l u e > < i n t > 3 < / i n t > < / v a l u e > < / i t e m > < i t e m > < k e y > < s t r i n g > R o l e   A p p l i e d < / s t r i n g > < / k e y > < v a l u e > < i n t > 4 < / i n t > < / v a l u e > < / i t e m > < i t e m > < k e y > < s t r i n g > S o u r c e < / s t r i n g > < / k e y > < v a l u e > < i n t > 5 < / i n t > < / v a l u e > < / i t e m > < i t e m > < k e y > < s t r i n g > A p p l i e d   D a t e < / s t r i n g > < / k e y > < v a l u e > < i n t > 6 < / i n t > < / v a l u e > < / i t e m > < i t e m > < k e y > < s t r i n g > S c r e e n e d   D a t e < / s t r i n g > < / k e y > < v a l u e > < i n t > 7 < / i n t > < / v a l u e > < / i t e m > < i t e m > < k e y > < s t r i n g > I n t e r v i e w e d   D a t e < / s t r i n g > < / k e y > < v a l u e > < i n t > 8 < / i n t > < / v a l u e > < / i t e m > < i t e m > < k e y > < s t r i n g > O f f e r e d   D a t e < / s t r i n g > < / k e y > < v a l u e > < i n t > 9 < / i n t > < / v a l u e > < / i t e m > < i t e m > < k e y > < s t r i n g > H i r e d   D a t e < / s t r i n g > < / k e y > < v a l u e > < i n t > 1 0 < / i n t > < / v a l u e > < / i t e m > < i t e m > < k e y > < s t r i n g > R e j e c t e d   D a t e < / s t r i n g > < / k e y > < v a l u e > < i n t > 1 1 < / i n t > < / v a l u e > < / i t e m > < i t e m > < k e y > < s t r i n g > F i n a l   S t a t u s < / s t r i n g > < / k e y > < v a l u e > < i n t > 1 2 < / i n t > < / v a l u e > < / i t e m > < i t e m > < k e y > < s t r i n g > D a y s   t o   S c r e e n < / s t r i n g > < / k e y > < v a l u e > < i n t > 1 3 < / i n t > < / v a l u e > < / i t e m > < i t e m > < k e y > < s t r i n g > D a y s   t o   I n t e r v i e w < / s t r i n g > < / k e y > < v a l u e > < i n t > 1 4 < / i n t > < / v a l u e > < / i t e m > < i t e m > < k e y > < s t r i n g > D a y s   t o   O f f e r < / s t r i n g > < / k e y > < v a l u e > < i n t > 1 5 < / i n t > < / v a l u e > < / i t e m > < i t e m > < k e y > < s t r i n g > D a y s   t o   h i r e < / s t r i n g > < / k e y > < v a l u e > < i n t > 1 6 < / i n t > < / v a l u e > < / i t e m > < i t e m > < k e y > < s t r i n g > T o t a l   P r o c e s s   T i m e < / s t r i n g > < / k e y > < v a l u e > < i n t > 1 7 < / i n t > < / v a l u e > < / i t e m > < i t e m > < k e y > < s t r i n g > d 2 h < / s t r i n g > < / k e y > < v a l u e > < i n t > 1 8 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0148233-8D22-4825-937B-7D82A75CA849}">
  <ds:schemaRefs/>
</ds:datastoreItem>
</file>

<file path=customXml/itemProps10.xml><?xml version="1.0" encoding="utf-8"?>
<ds:datastoreItem xmlns:ds="http://schemas.openxmlformats.org/officeDocument/2006/customXml" ds:itemID="{83281D3C-5C3B-4117-BC67-1C51246C6645}">
  <ds:schemaRefs/>
</ds:datastoreItem>
</file>

<file path=customXml/itemProps11.xml><?xml version="1.0" encoding="utf-8"?>
<ds:datastoreItem xmlns:ds="http://schemas.openxmlformats.org/officeDocument/2006/customXml" ds:itemID="{1909E2A3-CF53-4D9E-AC83-D3E6CA074C47}">
  <ds:schemaRefs/>
</ds:datastoreItem>
</file>

<file path=customXml/itemProps12.xml><?xml version="1.0" encoding="utf-8"?>
<ds:datastoreItem xmlns:ds="http://schemas.openxmlformats.org/officeDocument/2006/customXml" ds:itemID="{0EE7F952-5AFA-4E98-9218-65AC0C7E247A}">
  <ds:schemaRefs/>
</ds:datastoreItem>
</file>

<file path=customXml/itemProps13.xml><?xml version="1.0" encoding="utf-8"?>
<ds:datastoreItem xmlns:ds="http://schemas.openxmlformats.org/officeDocument/2006/customXml" ds:itemID="{D9DF100D-D3E0-49CE-BEF8-A152FA6FDCD6}">
  <ds:schemaRefs/>
</ds:datastoreItem>
</file>

<file path=customXml/itemProps14.xml><?xml version="1.0" encoding="utf-8"?>
<ds:datastoreItem xmlns:ds="http://schemas.openxmlformats.org/officeDocument/2006/customXml" ds:itemID="{A1EF88C6-1B69-4EA3-B7AA-66A90DFB790B}">
  <ds:schemaRefs/>
</ds:datastoreItem>
</file>

<file path=customXml/itemProps15.xml><?xml version="1.0" encoding="utf-8"?>
<ds:datastoreItem xmlns:ds="http://schemas.openxmlformats.org/officeDocument/2006/customXml" ds:itemID="{5745F4E3-1229-4E8D-9397-918FB5F6BD17}">
  <ds:schemaRefs/>
</ds:datastoreItem>
</file>

<file path=customXml/itemProps16.xml><?xml version="1.0" encoding="utf-8"?>
<ds:datastoreItem xmlns:ds="http://schemas.openxmlformats.org/officeDocument/2006/customXml" ds:itemID="{3B86723E-7A6F-4F4F-B9DA-5313C99C0A3F}">
  <ds:schemaRefs/>
</ds:datastoreItem>
</file>

<file path=customXml/itemProps17.xml><?xml version="1.0" encoding="utf-8"?>
<ds:datastoreItem xmlns:ds="http://schemas.openxmlformats.org/officeDocument/2006/customXml" ds:itemID="{8B7C8182-F413-4240-A630-874E23EDAE43}">
  <ds:schemaRefs/>
</ds:datastoreItem>
</file>

<file path=customXml/itemProps2.xml><?xml version="1.0" encoding="utf-8"?>
<ds:datastoreItem xmlns:ds="http://schemas.openxmlformats.org/officeDocument/2006/customXml" ds:itemID="{1B1EB930-3D58-4C0D-B17C-C5BB6B9446FE}">
  <ds:schemaRefs/>
</ds:datastoreItem>
</file>

<file path=customXml/itemProps3.xml><?xml version="1.0" encoding="utf-8"?>
<ds:datastoreItem xmlns:ds="http://schemas.openxmlformats.org/officeDocument/2006/customXml" ds:itemID="{63F0C298-1CFA-472C-9606-DE70CBD70BA7}">
  <ds:schemaRefs/>
</ds:datastoreItem>
</file>

<file path=customXml/itemProps4.xml><?xml version="1.0" encoding="utf-8"?>
<ds:datastoreItem xmlns:ds="http://schemas.openxmlformats.org/officeDocument/2006/customXml" ds:itemID="{A6E9D983-6A3A-4F22-B4DB-F0648FE1B0A8}">
  <ds:schemaRefs/>
</ds:datastoreItem>
</file>

<file path=customXml/itemProps5.xml><?xml version="1.0" encoding="utf-8"?>
<ds:datastoreItem xmlns:ds="http://schemas.openxmlformats.org/officeDocument/2006/customXml" ds:itemID="{030D6A72-C36E-4F73-BD7E-6BF4417BD81A}">
  <ds:schemaRefs/>
</ds:datastoreItem>
</file>

<file path=customXml/itemProps6.xml><?xml version="1.0" encoding="utf-8"?>
<ds:datastoreItem xmlns:ds="http://schemas.openxmlformats.org/officeDocument/2006/customXml" ds:itemID="{C64D99FA-7916-4F71-B0BB-B3CC812A0244}">
  <ds:schemaRefs/>
</ds:datastoreItem>
</file>

<file path=customXml/itemProps7.xml><?xml version="1.0" encoding="utf-8"?>
<ds:datastoreItem xmlns:ds="http://schemas.openxmlformats.org/officeDocument/2006/customXml" ds:itemID="{20AAB835-BB3F-49F6-A3CB-FC74D5179C4B}">
  <ds:schemaRefs/>
</ds:datastoreItem>
</file>

<file path=customXml/itemProps8.xml><?xml version="1.0" encoding="utf-8"?>
<ds:datastoreItem xmlns:ds="http://schemas.openxmlformats.org/officeDocument/2006/customXml" ds:itemID="{17E3BE23-992F-4534-84D0-63C33841D5AD}">
  <ds:schemaRefs/>
</ds:datastoreItem>
</file>

<file path=customXml/itemProps9.xml><?xml version="1.0" encoding="utf-8"?>
<ds:datastoreItem xmlns:ds="http://schemas.openxmlformats.org/officeDocument/2006/customXml" ds:itemID="{57977818-B29B-49A3-969B-36BA730C081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Shivam Singh</cp:lastModifiedBy>
  <dcterms:created xsi:type="dcterms:W3CDTF">2025-06-19T18:03:38Z</dcterms:created>
  <dcterms:modified xsi:type="dcterms:W3CDTF">2025-06-19T22:03:57Z</dcterms:modified>
</cp:coreProperties>
</file>