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urses\Edx\Current\MITX Supply Chain\Final\"/>
    </mc:Choice>
  </mc:AlternateContent>
  <xr:revisionPtr revIDLastSave="0" documentId="13_ncr:1_{431C2327-9FEE-476B-8B46-9CC9DAB4CAE2}" xr6:coauthVersionLast="34" xr6:coauthVersionMax="34" xr10:uidLastSave="{00000000-0000-0000-0000-000000000000}"/>
  <bookViews>
    <workbookView xWindow="0" yWindow="0" windowWidth="23040" windowHeight="9072" xr2:uid="{E2452CEC-3FD8-49EE-9DB9-D03FF95E3548}"/>
  </bookViews>
  <sheets>
    <sheet name="Sheet1" sheetId="1" r:id="rId1"/>
  </sheets>
  <definedNames>
    <definedName name="solver_adj" localSheetId="0" hidden="1">Sheet1!$B$4:$B$30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Sheet1!$B$28:$B$30</definedName>
    <definedName name="solver_lhs2" localSheetId="0" hidden="1">Sheet1!$B$4:$B$27</definedName>
    <definedName name="solver_lhs3" localSheetId="0" hidden="1">Sheet1!$G$11:$G$14</definedName>
    <definedName name="solver_lhs4" localSheetId="0" hidden="1">Sheet1!$G$15:$G$17</definedName>
    <definedName name="solver_lhs5" localSheetId="0" hidden="1">Sheet1!$G$18:$G$20</definedName>
    <definedName name="solver_lhs6" localSheetId="0" hidden="1">Sheet1!$G$4:$G$10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Sheet1!$E$4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4</definedName>
    <definedName name="solver_rel3" localSheetId="0" hidden="1">3</definedName>
    <definedName name="solver_rel4" localSheetId="0" hidden="1">2</definedName>
    <definedName name="solver_rel5" localSheetId="0" hidden="1">3</definedName>
    <definedName name="solver_rel6" localSheetId="0" hidden="1">1</definedName>
    <definedName name="solver_rhs1" localSheetId="0" hidden="1">binary</definedName>
    <definedName name="solver_rhs2" localSheetId="0" hidden="1">integer</definedName>
    <definedName name="solver_rhs3" localSheetId="0" hidden="1">Sheet1!$H$11:$H$14</definedName>
    <definedName name="solver_rhs4" localSheetId="0" hidden="1">Sheet1!$H$15:$H$17</definedName>
    <definedName name="solver_rhs5" localSheetId="0" hidden="1">Sheet1!$H$18:$H$20</definedName>
    <definedName name="solver_rhs6" localSheetId="0" hidden="1">Sheet1!$H$4:$H$10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G20" i="1"/>
  <c r="G18" i="1"/>
  <c r="G17" i="1"/>
  <c r="G16" i="1"/>
  <c r="G15" i="1"/>
  <c r="G14" i="1"/>
  <c r="G13" i="1"/>
  <c r="G11" i="1"/>
  <c r="G12" i="1"/>
  <c r="G10" i="1"/>
  <c r="G9" i="1"/>
  <c r="G8" i="1"/>
  <c r="G7" i="1"/>
  <c r="G6" i="1"/>
  <c r="G5" i="1"/>
  <c r="G4" i="1"/>
  <c r="E4" i="1"/>
</calcChain>
</file>

<file path=xl/sharedStrings.xml><?xml version="1.0" encoding="utf-8"?>
<sst xmlns="http://schemas.openxmlformats.org/spreadsheetml/2006/main" count="30" uniqueCount="30">
  <si>
    <t>xTA</t>
  </si>
  <si>
    <t>xTT</t>
  </si>
  <si>
    <t>xTM</t>
  </si>
  <si>
    <t>xRA</t>
  </si>
  <si>
    <t>xRT</t>
  </si>
  <si>
    <t>xRM</t>
  </si>
  <si>
    <t>xIA</t>
  </si>
  <si>
    <t>xIT</t>
  </si>
  <si>
    <t>xIM</t>
  </si>
  <si>
    <t>xMA</t>
  </si>
  <si>
    <t>xMT</t>
  </si>
  <si>
    <t>xMM</t>
  </si>
  <si>
    <t>xAM</t>
  </si>
  <si>
    <t>xAN</t>
  </si>
  <si>
    <t>xAS</t>
  </si>
  <si>
    <t>xAC</t>
  </si>
  <si>
    <t>yTM</t>
  </si>
  <si>
    <t>xTN</t>
  </si>
  <si>
    <t>xTS</t>
  </si>
  <si>
    <t>xTC</t>
  </si>
  <si>
    <t>yMM</t>
  </si>
  <si>
    <t>xMN</t>
  </si>
  <si>
    <t>xMS</t>
  </si>
  <si>
    <t>xMC</t>
  </si>
  <si>
    <t xml:space="preserve">yA </t>
  </si>
  <si>
    <t xml:space="preserve">yT </t>
  </si>
  <si>
    <t xml:space="preserve">yM </t>
  </si>
  <si>
    <t>Objective</t>
  </si>
  <si>
    <t>Variables</t>
  </si>
  <si>
    <t>Constraints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</si>
</sst>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24CDB-0DA7-4633-BE14-97C35B1DAF5D}">
  <dimension ref="A3:H30"/>
  <sheetViews>
    <sheetView tabSelected="1" workbookViewId="0">
      <selection activeCell="E13" sqref="E13"/>
    </sheetView>
  </sheetViews>
  <sheetFormatPr defaultRowHeight="14.4" x14ac:dyDescent="0.3"/>
  <cols>
    <col min="7" max="7" width="10.21875" bestFit="1" customWidth="1"/>
  </cols>
  <sheetData>
    <row r="3" spans="1:8" x14ac:dyDescent="0.3">
      <c r="A3" t="s">
        <v>28</v>
      </c>
      <c r="E3" t="s">
        <v>27</v>
      </c>
      <c r="G3" t="s">
        <v>29</v>
      </c>
    </row>
    <row r="4" spans="1:8" x14ac:dyDescent="0.3">
      <c r="A4" t="s">
        <v>0</v>
      </c>
      <c r="B4">
        <v>0</v>
      </c>
      <c r="E4">
        <f>44 * B4 + 36 *B5 + 38 * B6 + 37 * B7 + 33 * B8 + 46 * B9 + 47 * B10 + 26 * B11 + 50 * B12 + 40 * B13 + 27 * B14 + 35 * B15 + 700 * B28 + 500 * B29 + 800 *B30 + 43 * B16 + 21 *B17 + 42 * B18 + 36 * B19 + 35 * B20 + 43 * B21 + 15 * B22 + 34 *B23 + 30 *B24 + 45 * B25 + 23 *B26 + 47 * B27</f>
        <v>4371</v>
      </c>
      <c r="G4">
        <f>B4 + B5 + B6</f>
        <v>0</v>
      </c>
      <c r="H4">
        <v>38</v>
      </c>
    </row>
    <row r="5" spans="1:8" x14ac:dyDescent="0.3">
      <c r="A5" t="s">
        <v>1</v>
      </c>
      <c r="B5">
        <v>0</v>
      </c>
      <c r="G5">
        <f>B7 + B8 + B9</f>
        <v>11</v>
      </c>
      <c r="H5">
        <v>23</v>
      </c>
    </row>
    <row r="6" spans="1:8" x14ac:dyDescent="0.3">
      <c r="A6" t="s">
        <v>2</v>
      </c>
      <c r="B6">
        <v>0</v>
      </c>
      <c r="G6">
        <f>B10 + B11 + B12</f>
        <v>27</v>
      </c>
      <c r="H6">
        <v>27</v>
      </c>
    </row>
    <row r="7" spans="1:8" x14ac:dyDescent="0.3">
      <c r="A7" t="s">
        <v>3</v>
      </c>
      <c r="B7">
        <v>11</v>
      </c>
      <c r="G7">
        <f>B13+B14+B15</f>
        <v>22</v>
      </c>
      <c r="H7">
        <v>36</v>
      </c>
    </row>
    <row r="8" spans="1:8" x14ac:dyDescent="0.3">
      <c r="A8" t="s">
        <v>4</v>
      </c>
      <c r="B8">
        <v>0</v>
      </c>
      <c r="G8">
        <f>B4 + B7 + B10 + B13</f>
        <v>11</v>
      </c>
      <c r="H8">
        <v>40</v>
      </c>
    </row>
    <row r="9" spans="1:8" x14ac:dyDescent="0.3">
      <c r="A9" t="s">
        <v>5</v>
      </c>
      <c r="B9">
        <v>0</v>
      </c>
      <c r="G9">
        <f>B5 + B8 + B11 + B14</f>
        <v>49</v>
      </c>
      <c r="H9">
        <v>49</v>
      </c>
    </row>
    <row r="10" spans="1:8" x14ac:dyDescent="0.3">
      <c r="A10" t="s">
        <v>6</v>
      </c>
      <c r="B10">
        <v>0</v>
      </c>
      <c r="G10">
        <f>B6 + B9 + B12 + B15</f>
        <v>0</v>
      </c>
      <c r="H10">
        <v>34</v>
      </c>
    </row>
    <row r="11" spans="1:8" x14ac:dyDescent="0.3">
      <c r="A11" t="s">
        <v>7</v>
      </c>
      <c r="B11">
        <v>27</v>
      </c>
      <c r="G11">
        <f>B16 + B20 + B24</f>
        <v>9</v>
      </c>
      <c r="H11">
        <v>9</v>
      </c>
    </row>
    <row r="12" spans="1:8" x14ac:dyDescent="0.3">
      <c r="A12" t="s">
        <v>8</v>
      </c>
      <c r="B12">
        <v>0</v>
      </c>
      <c r="G12">
        <f>B17 + B21 + B25</f>
        <v>6</v>
      </c>
      <c r="H12">
        <v>6</v>
      </c>
    </row>
    <row r="13" spans="1:8" x14ac:dyDescent="0.3">
      <c r="A13" t="s">
        <v>9</v>
      </c>
      <c r="B13">
        <v>0</v>
      </c>
      <c r="G13">
        <f>B18 + B22 + B26</f>
        <v>27</v>
      </c>
      <c r="H13">
        <v>27</v>
      </c>
    </row>
    <row r="14" spans="1:8" x14ac:dyDescent="0.3">
      <c r="A14" t="s">
        <v>10</v>
      </c>
      <c r="B14">
        <v>22</v>
      </c>
      <c r="G14">
        <f>B19 + B23 + B27</f>
        <v>18</v>
      </c>
      <c r="H14">
        <v>18</v>
      </c>
    </row>
    <row r="15" spans="1:8" x14ac:dyDescent="0.3">
      <c r="A15" t="s">
        <v>11</v>
      </c>
      <c r="B15">
        <v>0</v>
      </c>
      <c r="G15">
        <f>B4 + B7 + B10 + B13 - B16 - B17 -B18 - B19</f>
        <v>0</v>
      </c>
      <c r="H15">
        <v>0</v>
      </c>
    </row>
    <row r="16" spans="1:8" x14ac:dyDescent="0.3">
      <c r="A16" t="s">
        <v>12</v>
      </c>
      <c r="B16">
        <v>0</v>
      </c>
      <c r="G16">
        <f>B5 + B8 + B11 + B14 - B20 - B21 - B22 - B23</f>
        <v>0</v>
      </c>
      <c r="H16">
        <v>0</v>
      </c>
    </row>
    <row r="17" spans="1:8" x14ac:dyDescent="0.3">
      <c r="A17" t="s">
        <v>13</v>
      </c>
      <c r="B17">
        <v>6</v>
      </c>
      <c r="G17">
        <f>B6 + B9 + B12 + B15 - B24 - B25 - B26 - B27</f>
        <v>0</v>
      </c>
      <c r="H17">
        <v>0</v>
      </c>
    </row>
    <row r="18" spans="1:8" x14ac:dyDescent="0.3">
      <c r="A18" t="s">
        <v>14</v>
      </c>
      <c r="B18">
        <v>0</v>
      </c>
      <c r="G18">
        <f>10000*B28 - B4 - B7 -B10 - B13</f>
        <v>9989</v>
      </c>
      <c r="H18">
        <v>0</v>
      </c>
    </row>
    <row r="19" spans="1:8" x14ac:dyDescent="0.3">
      <c r="A19" t="s">
        <v>15</v>
      </c>
      <c r="B19">
        <v>5</v>
      </c>
      <c r="G19">
        <f>10000*B29 - B5 - B8 -B11 - B14</f>
        <v>9951</v>
      </c>
      <c r="H19">
        <v>0</v>
      </c>
    </row>
    <row r="20" spans="1:8" x14ac:dyDescent="0.3">
      <c r="A20" t="s">
        <v>16</v>
      </c>
      <c r="B20">
        <v>9</v>
      </c>
      <c r="G20">
        <f>10000*B30 - B6 - B9 -B12 - B15</f>
        <v>0</v>
      </c>
      <c r="H20">
        <v>0</v>
      </c>
    </row>
    <row r="21" spans="1:8" x14ac:dyDescent="0.3">
      <c r="A21" t="s">
        <v>17</v>
      </c>
      <c r="B21">
        <v>0</v>
      </c>
    </row>
    <row r="22" spans="1:8" x14ac:dyDescent="0.3">
      <c r="A22" t="s">
        <v>18</v>
      </c>
      <c r="B22">
        <v>27</v>
      </c>
    </row>
    <row r="23" spans="1:8" x14ac:dyDescent="0.3">
      <c r="A23" t="s">
        <v>19</v>
      </c>
      <c r="B23">
        <v>13</v>
      </c>
    </row>
    <row r="24" spans="1:8" x14ac:dyDescent="0.3">
      <c r="A24" t="s">
        <v>20</v>
      </c>
      <c r="B24">
        <v>0</v>
      </c>
    </row>
    <row r="25" spans="1:8" x14ac:dyDescent="0.3">
      <c r="A25" t="s">
        <v>21</v>
      </c>
      <c r="B25">
        <v>0</v>
      </c>
    </row>
    <row r="26" spans="1:8" x14ac:dyDescent="0.3">
      <c r="A26" t="s">
        <v>22</v>
      </c>
      <c r="B26">
        <v>0</v>
      </c>
    </row>
    <row r="27" spans="1:8" x14ac:dyDescent="0.3">
      <c r="A27" t="s">
        <v>23</v>
      </c>
      <c r="B27">
        <v>0</v>
      </c>
    </row>
    <row r="28" spans="1:8" x14ac:dyDescent="0.3">
      <c r="A28" t="s">
        <v>24</v>
      </c>
      <c r="B28">
        <v>1</v>
      </c>
    </row>
    <row r="29" spans="1:8" x14ac:dyDescent="0.3">
      <c r="A29" t="s">
        <v>25</v>
      </c>
      <c r="B29">
        <v>1</v>
      </c>
    </row>
    <row r="30" spans="1:8" x14ac:dyDescent="0.3">
      <c r="A30" t="s">
        <v>26</v>
      </c>
      <c r="B3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Sandipan.Dey</dc:creator>
  <cp:lastModifiedBy>Sandipan.Dey</cp:lastModifiedBy>
  <dcterms:created xsi:type="dcterms:W3CDTF">2018-07-01T22:00:49Z</dcterms:created>
  <dcterms:modified xsi:type="dcterms:W3CDTF">2018-07-01T22:48:44Z</dcterms:modified>
</cp:coreProperties>
</file>