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autoCompressPictures="0"/>
  <bookViews>
    <workbookView xWindow="0" yWindow="0" windowWidth="19200" windowHeight="7032" tabRatio="500" activeTab="3"/>
  </bookViews>
  <sheets>
    <sheet name="1a" sheetId="1" r:id="rId1"/>
    <sheet name="1b" sheetId="5" r:id="rId2"/>
    <sheet name="1c" sheetId="3" r:id="rId3"/>
    <sheet name="1d" sheetId="6" r:id="rId4"/>
  </sheets>
  <definedNames>
    <definedName name="OpenSolver_ChosenSolver" localSheetId="1" hidden="1">CBC</definedName>
    <definedName name="OpenSolver_DualsNewSheet" localSheetId="1" hidden="1">FALSE</definedName>
    <definedName name="OpenSolver_UpdateSensitivity" localSheetId="1" hidden="1">TRUE</definedName>
    <definedName name="solver_adj" localSheetId="0" hidden="1">'1a'!$C$4</definedName>
    <definedName name="solver_adj" localSheetId="1" hidden="1">'1b'!$C$4</definedName>
    <definedName name="solver_adj" localSheetId="2" hidden="1">'1c'!$B$3</definedName>
    <definedName name="solver_adj" localSheetId="3" hidden="1">'1d'!$B$3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drv" localSheetId="3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'1a'!$H$17</definedName>
    <definedName name="solver_lhs1" localSheetId="1" hidden="1">'1b'!$H$18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2</definedName>
    <definedName name="solver_neg" localSheetId="1" hidden="1">2</definedName>
    <definedName name="solver_neg" localSheetId="2" hidden="1">1</definedName>
    <definedName name="solver_neg" localSheetId="3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'1a'!$B$9</definedName>
    <definedName name="solver_opt" localSheetId="1" hidden="1">'1b'!$B$10</definedName>
    <definedName name="solver_opt" localSheetId="2" hidden="1">'1c'!$B$18</definedName>
    <definedName name="solver_opt" localSheetId="3" hidden="1">'1d'!$B$18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bv" localSheetId="3" hidden="1">2</definedName>
    <definedName name="solver_rel1" localSheetId="0" hidden="1">2</definedName>
    <definedName name="solver_rel1" localSheetId="1" hidden="1">2</definedName>
    <definedName name="solver_rhs1" localSheetId="0" hidden="1">'1a'!$J$17</definedName>
    <definedName name="solver_rhs1" localSheetId="1" hidden="1">'1b'!$J$18</definedName>
    <definedName name="solver_rlx" localSheetId="0" hidden="1">1</definedName>
    <definedName name="solver_rlx" localSheetId="1" hidden="1">1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6" l="1"/>
  <c r="E6" i="3"/>
  <c r="B7" i="6"/>
  <c r="B8" i="6"/>
  <c r="B9" i="6"/>
  <c r="B10" i="6"/>
  <c r="B11" i="6"/>
  <c r="B12" i="6"/>
  <c r="B13" i="6"/>
  <c r="B14" i="6"/>
  <c r="B15" i="6"/>
  <c r="B16" i="6"/>
  <c r="B6" i="6"/>
  <c r="B18" i="6"/>
  <c r="B6" i="3"/>
  <c r="B7" i="3"/>
  <c r="B8" i="3"/>
  <c r="B9" i="3"/>
  <c r="B10" i="3"/>
  <c r="B11" i="3"/>
  <c r="B12" i="3"/>
  <c r="B13" i="3"/>
  <c r="B14" i="3"/>
  <c r="B15" i="3"/>
  <c r="B16" i="3"/>
  <c r="B18" i="3"/>
  <c r="B9" i="5"/>
  <c r="E15" i="5"/>
  <c r="D15" i="5"/>
  <c r="D14" i="5"/>
  <c r="D12" i="5"/>
  <c r="E11" i="5"/>
  <c r="D11" i="5"/>
  <c r="B8" i="5"/>
  <c r="B10" i="5"/>
  <c r="E14" i="1"/>
  <c r="D14" i="1"/>
  <c r="E10" i="1"/>
  <c r="D10" i="1"/>
  <c r="D13" i="1"/>
  <c r="D11" i="1"/>
  <c r="B7" i="1"/>
  <c r="B8" i="1"/>
  <c r="B9" i="1"/>
</calcChain>
</file>

<file path=xl/sharedStrings.xml><?xml version="1.0" encoding="utf-8"?>
<sst xmlns="http://schemas.openxmlformats.org/spreadsheetml/2006/main" count="37" uniqueCount="23">
  <si>
    <t>x</t>
  </si>
  <si>
    <t>y</t>
  </si>
  <si>
    <t>Value</t>
  </si>
  <si>
    <t>Exercise 1a.    "Reflection" from the perspective of optimization.</t>
  </si>
  <si>
    <t xml:space="preserve">p1:  Starting point </t>
  </si>
  <si>
    <t>p2:  point of reflection</t>
  </si>
  <si>
    <t>p3:  Ending point</t>
  </si>
  <si>
    <t>travel time(p1, p2)</t>
  </si>
  <si>
    <t>Total travel time</t>
  </si>
  <si>
    <t>travel time(p2, p3)</t>
  </si>
  <si>
    <t>speed below x-axis</t>
  </si>
  <si>
    <t>total</t>
  </si>
  <si>
    <t>Rep Value</t>
  </si>
  <si>
    <t>Deviation from Rep value</t>
  </si>
  <si>
    <t>1c.   Choosing a representative value (Version 1)</t>
  </si>
  <si>
    <t>1d.   Choosing a representative value (Version 2)</t>
  </si>
  <si>
    <t>Dev^2 from Rep value</t>
  </si>
  <si>
    <t>Exercise 1b.    "Refraction" from the perspective of optimization.</t>
  </si>
  <si>
    <t>p2:  point of refraction</t>
  </si>
  <si>
    <t>mean</t>
  </si>
  <si>
    <t>Median</t>
  </si>
  <si>
    <t>Mode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</si>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</sst>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6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Border="1" applyAlignment="1">
      <alignment wrapText="1"/>
    </xf>
    <xf numFmtId="0" fontId="4" fillId="0" borderId="0" xfId="0" applyFont="1" applyAlignme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'1a'!$D$13:$D$14</c:f>
              <c:numCache>
                <c:formatCode>General</c:formatCode>
                <c:ptCount val="2"/>
                <c:pt idx="0">
                  <c:v>5.7142856527100356</c:v>
                </c:pt>
                <c:pt idx="1">
                  <c:v>8</c:v>
                </c:pt>
              </c:numCache>
            </c:numRef>
          </c:xVal>
          <c:yVal>
            <c:numRef>
              <c:f>'1a'!$E$13:$E$14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'1a'!$D$10:$D$11</c:f>
              <c:numCache>
                <c:formatCode>General</c:formatCode>
                <c:ptCount val="2"/>
                <c:pt idx="0">
                  <c:v>0</c:v>
                </c:pt>
                <c:pt idx="1">
                  <c:v>5.7142856527100356</c:v>
                </c:pt>
              </c:numCache>
            </c:numRef>
          </c:xVal>
          <c:yVal>
            <c:numRef>
              <c:f>'1a'!$E$10:$E$11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01888"/>
        <c:axId val="137102464"/>
      </c:scatterChart>
      <c:valAx>
        <c:axId val="137101888"/>
        <c:scaling>
          <c:orientation val="minMax"/>
          <c:max val="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102464"/>
        <c:crosses val="autoZero"/>
        <c:crossBetween val="midCat"/>
      </c:valAx>
      <c:valAx>
        <c:axId val="1371024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10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'1b'!$D$14:$D$15</c:f>
              <c:numCache>
                <c:formatCode>General</c:formatCode>
                <c:ptCount val="2"/>
                <c:pt idx="0">
                  <c:v>4.8587466076012964</c:v>
                </c:pt>
                <c:pt idx="1">
                  <c:v>8</c:v>
                </c:pt>
              </c:numCache>
            </c:numRef>
          </c:xVal>
          <c:yVal>
            <c:numRef>
              <c:f>'1b'!$E$14:$E$15</c:f>
              <c:numCache>
                <c:formatCode>General</c:formatCode>
                <c:ptCount val="2"/>
                <c:pt idx="0">
                  <c:v>0</c:v>
                </c:pt>
                <c:pt idx="1">
                  <c:v>-4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'1b'!$D$11:$D$12</c:f>
              <c:numCache>
                <c:formatCode>General</c:formatCode>
                <c:ptCount val="2"/>
                <c:pt idx="0">
                  <c:v>0</c:v>
                </c:pt>
                <c:pt idx="1">
                  <c:v>4.8587466076012964</c:v>
                </c:pt>
              </c:numCache>
            </c:numRef>
          </c:xVal>
          <c:yVal>
            <c:numRef>
              <c:f>'1b'!$E$11:$E$12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04192"/>
        <c:axId val="137104768"/>
      </c:scatterChart>
      <c:valAx>
        <c:axId val="137104192"/>
        <c:scaling>
          <c:orientation val="minMax"/>
          <c:max val="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104768"/>
        <c:crosses val="autoZero"/>
        <c:crossBetween val="midCat"/>
      </c:valAx>
      <c:valAx>
        <c:axId val="1371047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104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5</xdr:row>
      <xdr:rowOff>66675</xdr:rowOff>
    </xdr:from>
    <xdr:to>
      <xdr:col>6</xdr:col>
      <xdr:colOff>660400</xdr:colOff>
      <xdr:row>15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5</xdr:row>
      <xdr:rowOff>98425</xdr:rowOff>
    </xdr:from>
    <xdr:to>
      <xdr:col>6</xdr:col>
      <xdr:colOff>660400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Normal="100" zoomScalePageLayoutView="200" workbookViewId="0">
      <selection activeCell="D22" sqref="D22"/>
    </sheetView>
  </sheetViews>
  <sheetFormatPr defaultColWidth="11" defaultRowHeight="15.6"/>
  <cols>
    <col min="1" max="1" width="20.09765625" customWidth="1"/>
    <col min="2" max="2" width="7.59765625" customWidth="1"/>
    <col min="3" max="5" width="8" style="2" customWidth="1"/>
    <col min="8" max="9" width="8" customWidth="1"/>
    <col min="10" max="10" width="10.8984375" style="2"/>
    <col min="11" max="13" width="10.8984375" style="1"/>
  </cols>
  <sheetData>
    <row r="1" spans="1:13" ht="21">
      <c r="A1" s="5" t="s">
        <v>3</v>
      </c>
      <c r="B1" s="5"/>
    </row>
    <row r="2" spans="1:13">
      <c r="C2" s="2" t="s">
        <v>0</v>
      </c>
      <c r="D2" s="2" t="s">
        <v>1</v>
      </c>
    </row>
    <row r="3" spans="1:13" ht="16.2" thickBot="1">
      <c r="A3" t="s">
        <v>4</v>
      </c>
      <c r="C3" s="2">
        <v>0</v>
      </c>
      <c r="D3" s="2">
        <v>5</v>
      </c>
    </row>
    <row r="4" spans="1:13" ht="16.8" thickTop="1" thickBot="1">
      <c r="A4" t="s">
        <v>5</v>
      </c>
      <c r="C4" s="4">
        <v>5.7142856527100356</v>
      </c>
      <c r="D4" s="2">
        <v>0</v>
      </c>
    </row>
    <row r="5" spans="1:13" ht="16.2" thickTop="1">
      <c r="A5" t="s">
        <v>6</v>
      </c>
      <c r="C5" s="2">
        <v>8</v>
      </c>
      <c r="D5" s="2">
        <v>2</v>
      </c>
    </row>
    <row r="7" spans="1:13">
      <c r="A7" t="s">
        <v>7</v>
      </c>
      <c r="B7" s="3">
        <f>((C4-C3)^2+(D4-D3)^2)^0.5</f>
        <v>7.5929612484700435</v>
      </c>
      <c r="C7"/>
      <c r="D7"/>
      <c r="E7"/>
    </row>
    <row r="8" spans="1:13" ht="16.2" thickBot="1">
      <c r="A8" t="s">
        <v>9</v>
      </c>
      <c r="B8" s="3">
        <f>((C4-C5)^2+(D4-D5)^2)^0.5</f>
        <v>3.0371845642646065</v>
      </c>
      <c r="K8"/>
      <c r="L8"/>
      <c r="M8"/>
    </row>
    <row r="9" spans="1:13" ht="16.8" thickTop="1" thickBot="1">
      <c r="A9" t="s">
        <v>8</v>
      </c>
      <c r="B9" s="6">
        <f>B7+B8</f>
        <v>10.63014581273465</v>
      </c>
    </row>
    <row r="10" spans="1:13" ht="16.2" thickTop="1">
      <c r="D10" s="2">
        <f>C3</f>
        <v>0</v>
      </c>
      <c r="E10" s="2">
        <f>D3</f>
        <v>5</v>
      </c>
    </row>
    <row r="11" spans="1:13">
      <c r="D11" s="2">
        <f>C4</f>
        <v>5.7142856527100356</v>
      </c>
      <c r="E11" s="2">
        <v>0</v>
      </c>
    </row>
    <row r="13" spans="1:13">
      <c r="D13" s="2">
        <f>C4</f>
        <v>5.7142856527100356</v>
      </c>
      <c r="E13" s="2">
        <v>0</v>
      </c>
    </row>
    <row r="14" spans="1:13">
      <c r="D14" s="2">
        <f>C5</f>
        <v>8</v>
      </c>
      <c r="E14" s="2">
        <f>D5</f>
        <v>2</v>
      </c>
    </row>
    <row r="18" spans="9:9">
      <c r="I18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B10" sqref="B10"/>
    </sheetView>
  </sheetViews>
  <sheetFormatPr defaultColWidth="11" defaultRowHeight="15.6"/>
  <cols>
    <col min="1" max="1" width="20.09765625" customWidth="1"/>
    <col min="2" max="2" width="7.59765625" customWidth="1"/>
    <col min="3" max="5" width="8" style="2" customWidth="1"/>
    <col min="8" max="9" width="8" customWidth="1"/>
    <col min="10" max="10" width="10.8984375" style="2"/>
    <col min="11" max="13" width="10.8984375" style="1"/>
  </cols>
  <sheetData>
    <row r="1" spans="1:13" ht="21">
      <c r="A1" s="5" t="s">
        <v>17</v>
      </c>
      <c r="B1" s="5"/>
    </row>
    <row r="2" spans="1:13">
      <c r="C2" s="2" t="s">
        <v>0</v>
      </c>
      <c r="D2" s="2" t="s">
        <v>1</v>
      </c>
    </row>
    <row r="3" spans="1:13" ht="16.2" thickBot="1">
      <c r="A3" t="s">
        <v>4</v>
      </c>
      <c r="C3" s="2">
        <v>0</v>
      </c>
      <c r="D3" s="2">
        <v>4</v>
      </c>
    </row>
    <row r="4" spans="1:13" ht="16.8" thickTop="1" thickBot="1">
      <c r="A4" t="s">
        <v>18</v>
      </c>
      <c r="C4" s="4">
        <v>4.8587466076012964</v>
      </c>
      <c r="D4" s="2">
        <v>0</v>
      </c>
    </row>
    <row r="5" spans="1:13" ht="16.2" thickTop="1">
      <c r="A5" t="s">
        <v>6</v>
      </c>
      <c r="C5" s="2">
        <v>8</v>
      </c>
      <c r="D5" s="2">
        <v>-4</v>
      </c>
    </row>
    <row r="6" spans="1:13">
      <c r="A6" t="s">
        <v>10</v>
      </c>
      <c r="B6" s="2">
        <v>0.8</v>
      </c>
    </row>
    <row r="8" spans="1:13">
      <c r="A8" t="s">
        <v>7</v>
      </c>
      <c r="B8" s="3">
        <f>((C4-C3)^2+(D4-D3)^2)^0.5</f>
        <v>6.2934425076326157</v>
      </c>
      <c r="C8"/>
      <c r="D8"/>
      <c r="E8"/>
    </row>
    <row r="9" spans="1:13" ht="16.2" thickBot="1">
      <c r="A9" t="s">
        <v>9</v>
      </c>
      <c r="B9" s="3">
        <f>(((C4-C5)^2+(D4-D5)^2)^0.5)/B6</f>
        <v>6.357509446913002</v>
      </c>
      <c r="K9"/>
      <c r="L9"/>
      <c r="M9"/>
    </row>
    <row r="10" spans="1:13" ht="16.8" thickTop="1" thickBot="1">
      <c r="A10" t="s">
        <v>8</v>
      </c>
      <c r="B10" s="6">
        <f>B8+B9</f>
        <v>12.650951954545619</v>
      </c>
    </row>
    <row r="11" spans="1:13" ht="16.2" thickTop="1">
      <c r="D11" s="2">
        <f>C3</f>
        <v>0</v>
      </c>
      <c r="E11" s="2">
        <f>D3</f>
        <v>4</v>
      </c>
    </row>
    <row r="12" spans="1:13">
      <c r="D12" s="2">
        <f>C4</f>
        <v>4.8587466076012964</v>
      </c>
      <c r="E12" s="2">
        <v>0</v>
      </c>
    </row>
    <row r="14" spans="1:13">
      <c r="D14" s="2">
        <f>C4</f>
        <v>4.8587466076012964</v>
      </c>
      <c r="E14" s="2">
        <v>0</v>
      </c>
    </row>
    <row r="15" spans="1:13">
      <c r="D15" s="2">
        <f>C5</f>
        <v>8</v>
      </c>
      <c r="E15" s="2">
        <f>D5</f>
        <v>-4</v>
      </c>
    </row>
    <row r="18" spans="1:10" s="1" customFormat="1">
      <c r="A18"/>
      <c r="B18"/>
      <c r="C18" s="2"/>
      <c r="D18" s="2"/>
      <c r="E18" s="2"/>
      <c r="F18"/>
      <c r="G18"/>
      <c r="H18"/>
      <c r="I18"/>
      <c r="J18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Normal="100" zoomScalePageLayoutView="150" workbookViewId="0">
      <selection activeCell="D14" sqref="D14"/>
    </sheetView>
  </sheetViews>
  <sheetFormatPr defaultColWidth="11" defaultRowHeight="15.6"/>
  <cols>
    <col min="2" max="2" width="21.59765625" style="2" customWidth="1"/>
    <col min="3" max="3" width="10.8984375" style="2"/>
    <col min="4" max="4" width="13.59765625" style="2" customWidth="1"/>
    <col min="5" max="8" width="10.8984375" style="2"/>
  </cols>
  <sheetData>
    <row r="1" spans="1:7" ht="21">
      <c r="A1" s="5" t="s">
        <v>14</v>
      </c>
    </row>
    <row r="2" spans="1:7" ht="21.6" thickBot="1">
      <c r="A2" s="5"/>
    </row>
    <row r="3" spans="1:7" ht="16.8" thickTop="1" thickBot="1">
      <c r="A3" s="2" t="s">
        <v>12</v>
      </c>
      <c r="B3" s="4">
        <v>15.999999986433641</v>
      </c>
      <c r="D3" s="8"/>
      <c r="E3" s="8"/>
      <c r="F3" s="8"/>
      <c r="G3" s="8"/>
    </row>
    <row r="4" spans="1:7" ht="16.2" thickTop="1">
      <c r="D4" s="8"/>
      <c r="E4" s="8"/>
      <c r="F4" s="8"/>
      <c r="G4" s="8"/>
    </row>
    <row r="5" spans="1:7">
      <c r="A5" s="2" t="s">
        <v>2</v>
      </c>
      <c r="B5" s="2" t="s">
        <v>13</v>
      </c>
      <c r="D5" s="8"/>
      <c r="E5" s="8"/>
      <c r="F5" s="8"/>
      <c r="G5" s="8"/>
    </row>
    <row r="6" spans="1:7">
      <c r="A6" s="2">
        <v>5</v>
      </c>
      <c r="B6" s="2">
        <f>ABS(A6-B$3)</f>
        <v>10.999999986433641</v>
      </c>
      <c r="C6"/>
      <c r="D6" s="2" t="s">
        <v>19</v>
      </c>
      <c r="E6" s="2">
        <f>AVERAGE(A6:A16)</f>
        <v>22</v>
      </c>
    </row>
    <row r="7" spans="1:7">
      <c r="A7" s="2">
        <v>6</v>
      </c>
      <c r="B7" s="2">
        <f t="shared" ref="B7:B16" si="0">ABS(A7-B$3)</f>
        <v>9.9999999864336413</v>
      </c>
      <c r="C7"/>
      <c r="D7" s="2" t="s">
        <v>20</v>
      </c>
      <c r="E7" s="2">
        <v>16</v>
      </c>
    </row>
    <row r="8" spans="1:7">
      <c r="A8" s="2">
        <v>7</v>
      </c>
      <c r="B8" s="2">
        <f t="shared" si="0"/>
        <v>8.9999999864336413</v>
      </c>
      <c r="C8"/>
      <c r="D8" s="2" t="s">
        <v>21</v>
      </c>
      <c r="E8" s="2" t="s">
        <v>22</v>
      </c>
    </row>
    <row r="9" spans="1:7">
      <c r="A9" s="2">
        <v>9</v>
      </c>
      <c r="B9" s="2">
        <f t="shared" si="0"/>
        <v>6.9999999864336413</v>
      </c>
      <c r="C9"/>
      <c r="D9"/>
      <c r="G9"/>
    </row>
    <row r="10" spans="1:7">
      <c r="A10" s="2">
        <v>11</v>
      </c>
      <c r="B10" s="2">
        <f t="shared" si="0"/>
        <v>4.9999999864336413</v>
      </c>
      <c r="C10"/>
      <c r="D10"/>
    </row>
    <row r="11" spans="1:7">
      <c r="A11" s="2">
        <v>16</v>
      </c>
      <c r="B11" s="2">
        <f t="shared" si="0"/>
        <v>1.3566358703087644E-8</v>
      </c>
      <c r="C11"/>
      <c r="D11"/>
    </row>
    <row r="12" spans="1:7">
      <c r="A12" s="2">
        <v>20</v>
      </c>
      <c r="B12" s="2">
        <f t="shared" si="0"/>
        <v>4.0000000135663587</v>
      </c>
      <c r="C12"/>
      <c r="D12"/>
    </row>
    <row r="13" spans="1:7">
      <c r="A13" s="2">
        <v>22</v>
      </c>
      <c r="B13" s="2">
        <f t="shared" si="0"/>
        <v>6.0000000135663587</v>
      </c>
      <c r="C13"/>
      <c r="D13"/>
    </row>
    <row r="14" spans="1:7">
      <c r="A14" s="2">
        <v>23</v>
      </c>
      <c r="B14" s="2">
        <f t="shared" si="0"/>
        <v>7.0000000135663587</v>
      </c>
      <c r="C14"/>
      <c r="D14"/>
    </row>
    <row r="15" spans="1:7">
      <c r="A15" s="2">
        <v>24</v>
      </c>
      <c r="B15" s="2">
        <f t="shared" si="0"/>
        <v>8.0000000135663587</v>
      </c>
      <c r="C15"/>
      <c r="D15"/>
    </row>
    <row r="16" spans="1:7">
      <c r="A16" s="2">
        <v>99</v>
      </c>
      <c r="B16" s="2">
        <f t="shared" si="0"/>
        <v>83.000000013566364</v>
      </c>
      <c r="C16"/>
      <c r="D16"/>
    </row>
    <row r="17" spans="1:6" ht="16.2" thickBot="1">
      <c r="C17"/>
      <c r="D17"/>
    </row>
    <row r="18" spans="1:6" ht="16.8" thickTop="1" thickBot="1">
      <c r="A18" s="2" t="s">
        <v>11</v>
      </c>
      <c r="B18" s="7">
        <f>SUM(B6:B16)</f>
        <v>150.00000001356636</v>
      </c>
      <c r="C18"/>
      <c r="D18"/>
    </row>
    <row r="19" spans="1:6" ht="16.2" thickTop="1">
      <c r="C19"/>
      <c r="D19"/>
    </row>
    <row r="20" spans="1:6">
      <c r="B20"/>
      <c r="C20"/>
      <c r="D20"/>
    </row>
    <row r="21" spans="1:6">
      <c r="B21"/>
      <c r="C21"/>
      <c r="D21"/>
      <c r="E21"/>
      <c r="F21"/>
    </row>
    <row r="22" spans="1:6">
      <c r="B22"/>
      <c r="C22"/>
      <c r="D22"/>
      <c r="E22"/>
      <c r="F22"/>
    </row>
    <row r="23" spans="1:6">
      <c r="B23"/>
      <c r="C23"/>
      <c r="D23"/>
      <c r="E23"/>
      <c r="F23"/>
    </row>
    <row r="24" spans="1:6">
      <c r="B24"/>
      <c r="C24"/>
      <c r="D24"/>
      <c r="E24"/>
      <c r="F24"/>
    </row>
    <row r="25" spans="1:6">
      <c r="D25"/>
      <c r="E25"/>
      <c r="F25"/>
    </row>
    <row r="26" spans="1:6">
      <c r="B26"/>
      <c r="C26"/>
    </row>
    <row r="27" spans="1:6">
      <c r="B27"/>
      <c r="C27"/>
      <c r="D27"/>
      <c r="E27"/>
    </row>
    <row r="28" spans="1:6">
      <c r="B28"/>
      <c r="C28"/>
      <c r="D28"/>
      <c r="E28"/>
    </row>
    <row r="29" spans="1:6">
      <c r="B29"/>
      <c r="C29"/>
      <c r="D29"/>
      <c r="E29"/>
    </row>
    <row r="30" spans="1:6">
      <c r="B30"/>
      <c r="C30"/>
      <c r="D30"/>
      <c r="E30"/>
    </row>
    <row r="31" spans="1:6">
      <c r="B31"/>
      <c r="C31"/>
      <c r="D31"/>
      <c r="E31"/>
    </row>
    <row r="32" spans="1:6">
      <c r="B32"/>
      <c r="C32"/>
      <c r="D32"/>
      <c r="E32"/>
    </row>
    <row r="33" spans="2:5">
      <c r="B33"/>
      <c r="C33"/>
      <c r="D33"/>
      <c r="E33"/>
    </row>
    <row r="34" spans="2:5">
      <c r="B34"/>
      <c r="C34"/>
      <c r="D34"/>
      <c r="E34"/>
    </row>
    <row r="35" spans="2:5">
      <c r="D35"/>
      <c r="E35"/>
    </row>
  </sheetData>
  <sortState ref="B5:B16">
    <sortCondition ref="B5:B1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zoomScalePageLayoutView="150" workbookViewId="0">
      <selection activeCell="H19" sqref="H19"/>
    </sheetView>
  </sheetViews>
  <sheetFormatPr defaultColWidth="11" defaultRowHeight="15.6"/>
  <cols>
    <col min="2" max="2" width="21.59765625" style="2" customWidth="1"/>
    <col min="3" max="3" width="10.8984375" style="2"/>
    <col min="4" max="4" width="13.59765625" style="2" customWidth="1"/>
    <col min="5" max="6" width="10.8984375" style="2"/>
    <col min="7" max="7" width="13.59765625" style="2" customWidth="1"/>
    <col min="8" max="8" width="10.8984375" style="2"/>
  </cols>
  <sheetData>
    <row r="1" spans="1:7" ht="21">
      <c r="A1" s="5" t="s">
        <v>15</v>
      </c>
    </row>
    <row r="2" spans="1:7" ht="21.6" thickBot="1">
      <c r="A2" s="5"/>
    </row>
    <row r="3" spans="1:7" ht="16.8" thickTop="1" thickBot="1">
      <c r="A3" s="2" t="s">
        <v>12</v>
      </c>
      <c r="B3" s="4">
        <v>21.999999995444448</v>
      </c>
      <c r="D3" s="9"/>
      <c r="E3" s="9"/>
      <c r="F3" s="9"/>
      <c r="G3" s="9"/>
    </row>
    <row r="4" spans="1:7" ht="16.2" thickTop="1"/>
    <row r="5" spans="1:7">
      <c r="A5" s="2" t="s">
        <v>2</v>
      </c>
      <c r="B5" s="2" t="s">
        <v>16</v>
      </c>
      <c r="D5"/>
      <c r="E5"/>
    </row>
    <row r="6" spans="1:7">
      <c r="A6" s="2">
        <v>5</v>
      </c>
      <c r="B6" s="2">
        <f>(A6-B$3)^2</f>
        <v>288.99999984511123</v>
      </c>
      <c r="C6"/>
      <c r="D6" s="2" t="s">
        <v>19</v>
      </c>
      <c r="E6" s="2">
        <f>AVERAGE(A6:A16)</f>
        <v>22</v>
      </c>
    </row>
    <row r="7" spans="1:7">
      <c r="A7" s="2">
        <v>6</v>
      </c>
      <c r="B7" s="2">
        <f t="shared" ref="B7:B16" si="0">(A7-B$3)^2</f>
        <v>255.99999985422232</v>
      </c>
      <c r="C7"/>
      <c r="D7" s="2" t="s">
        <v>20</v>
      </c>
      <c r="E7" s="2">
        <v>16</v>
      </c>
    </row>
    <row r="8" spans="1:7">
      <c r="A8" s="2">
        <v>7</v>
      </c>
      <c r="B8" s="2">
        <f t="shared" si="0"/>
        <v>224.99999986333344</v>
      </c>
      <c r="C8"/>
      <c r="D8" s="2" t="s">
        <v>21</v>
      </c>
      <c r="E8" s="2" t="s">
        <v>22</v>
      </c>
    </row>
    <row r="9" spans="1:7">
      <c r="A9" s="2">
        <v>9</v>
      </c>
      <c r="B9" s="2">
        <f t="shared" si="0"/>
        <v>168.99999988155565</v>
      </c>
      <c r="C9"/>
      <c r="D9"/>
      <c r="G9"/>
    </row>
    <row r="10" spans="1:7">
      <c r="A10" s="2">
        <v>11</v>
      </c>
      <c r="B10" s="2">
        <f t="shared" si="0"/>
        <v>120.99999989977785</v>
      </c>
      <c r="C10"/>
      <c r="D10"/>
    </row>
    <row r="11" spans="1:7">
      <c r="A11" s="2">
        <v>16</v>
      </c>
      <c r="B11" s="2">
        <f t="shared" si="0"/>
        <v>35.999999945333371</v>
      </c>
      <c r="C11"/>
      <c r="D11"/>
    </row>
    <row r="12" spans="1:7">
      <c r="A12" s="2">
        <v>20</v>
      </c>
      <c r="B12" s="2">
        <f t="shared" si="0"/>
        <v>3.9999999817777905</v>
      </c>
      <c r="C12"/>
      <c r="D12"/>
    </row>
    <row r="13" spans="1:7">
      <c r="A13" s="2">
        <v>22</v>
      </c>
      <c r="B13" s="2">
        <f t="shared" si="0"/>
        <v>2.0753057484830238E-17</v>
      </c>
      <c r="C13"/>
      <c r="D13"/>
    </row>
    <row r="14" spans="1:7">
      <c r="A14" s="2">
        <v>23</v>
      </c>
      <c r="B14" s="2">
        <f t="shared" si="0"/>
        <v>1.0000000091111048</v>
      </c>
      <c r="C14"/>
      <c r="D14"/>
    </row>
    <row r="15" spans="1:7">
      <c r="A15" s="2">
        <v>24</v>
      </c>
      <c r="B15" s="2">
        <f t="shared" si="0"/>
        <v>4.0000000182222095</v>
      </c>
      <c r="C15"/>
      <c r="D15"/>
    </row>
    <row r="16" spans="1:7">
      <c r="A16" s="2">
        <v>99</v>
      </c>
      <c r="B16" s="2">
        <f t="shared" si="0"/>
        <v>5929.0000007015542</v>
      </c>
      <c r="C16"/>
      <c r="D16"/>
    </row>
    <row r="17" spans="1:6" ht="16.2" thickBot="1">
      <c r="C17"/>
      <c r="D17"/>
    </row>
    <row r="18" spans="1:6" ht="16.8" thickTop="1" thickBot="1">
      <c r="A18" s="2" t="s">
        <v>11</v>
      </c>
      <c r="B18" s="7">
        <f>SUM(B6:B16)</f>
        <v>7033.9999999999991</v>
      </c>
      <c r="C18"/>
      <c r="D18"/>
    </row>
    <row r="19" spans="1:6" ht="16.2" thickTop="1">
      <c r="C19"/>
      <c r="D19"/>
    </row>
    <row r="20" spans="1:6">
      <c r="B20"/>
      <c r="C20"/>
      <c r="D20"/>
      <c r="E20"/>
      <c r="F20"/>
    </row>
    <row r="21" spans="1:6">
      <c r="B21"/>
      <c r="C21"/>
      <c r="D21"/>
      <c r="E21"/>
      <c r="F21"/>
    </row>
    <row r="22" spans="1:6">
      <c r="B22"/>
      <c r="C22"/>
      <c r="D22"/>
      <c r="E22"/>
      <c r="F22"/>
    </row>
    <row r="23" spans="1:6">
      <c r="B23"/>
      <c r="C23"/>
      <c r="D23"/>
      <c r="E23"/>
      <c r="F23"/>
    </row>
    <row r="24" spans="1:6">
      <c r="B24"/>
      <c r="C24"/>
      <c r="D24"/>
      <c r="E24"/>
      <c r="F24"/>
    </row>
    <row r="26" spans="1:6">
      <c r="B26"/>
      <c r="C26"/>
      <c r="D26"/>
      <c r="E26"/>
    </row>
    <row r="27" spans="1:6">
      <c r="B27"/>
      <c r="C27"/>
      <c r="D27"/>
      <c r="E27"/>
    </row>
    <row r="28" spans="1:6">
      <c r="B28"/>
      <c r="C28"/>
      <c r="D28"/>
      <c r="E28"/>
    </row>
    <row r="29" spans="1:6">
      <c r="B29"/>
      <c r="C29"/>
      <c r="D29"/>
      <c r="E29"/>
    </row>
    <row r="30" spans="1:6">
      <c r="B30"/>
      <c r="C30"/>
      <c r="D30"/>
      <c r="E30"/>
    </row>
    <row r="31" spans="1:6">
      <c r="B31"/>
      <c r="C31"/>
      <c r="D31"/>
      <c r="E31"/>
    </row>
    <row r="32" spans="1:6">
      <c r="B32"/>
      <c r="C32"/>
      <c r="D32"/>
      <c r="E32"/>
    </row>
    <row r="33" spans="2:5">
      <c r="B33"/>
      <c r="C33"/>
      <c r="D33"/>
      <c r="E33"/>
    </row>
    <row r="34" spans="2:5">
      <c r="B34"/>
      <c r="C34"/>
      <c r="D34"/>
      <c r="E34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1a</vt:lpstr>
      <vt:lpstr>1b</vt:lpstr>
      <vt:lpstr>1c</vt:lpstr>
      <vt:lpstr>1d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Orlin</dc:creator>
  <cp:lastModifiedBy>Sandipan.Dey</cp:lastModifiedBy>
  <dcterms:created xsi:type="dcterms:W3CDTF">2015-01-16T18:12:52Z</dcterms:created>
  <dcterms:modified xsi:type="dcterms:W3CDTF">2016-09-08T12:16:50Z</dcterms:modified>
</cp:coreProperties>
</file>