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codeName="ThisWorkbook" autoCompressPictures="0"/>
  <bookViews>
    <workbookView xWindow="6660" yWindow="24" windowWidth="21564" windowHeight="11760" tabRatio="727"/>
  </bookViews>
  <sheets>
    <sheet name="2" sheetId="9" r:id="rId1"/>
  </sheets>
  <externalReferences>
    <externalReference r:id="rId2"/>
  </externalReferences>
  <definedNames>
    <definedName name="AnimationNumber">#REF!</definedName>
    <definedName name="List3">'[1]Inst P3'!$A$3:$C$22</definedName>
    <definedName name="solver_adj" localSheetId="0" hidden="1">'2'!$F$10:$H$10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100</definedName>
    <definedName name="solver_lhs1" localSheetId="0" hidden="1">'2'!$F$16:$F$17</definedName>
    <definedName name="solver_lhs2" localSheetId="0" hidden="1">'2'!$F$18:$F$19</definedName>
    <definedName name="solver_lhs3" localSheetId="0" hidden="1">'2'!$F$20:$F$22</definedName>
    <definedName name="solver_lhs4" localSheetId="0" hidden="1">'2'!$H$4</definedName>
    <definedName name="solver_lhs5" localSheetId="0" hidden="1">'2'!$H$4</definedName>
    <definedName name="solver_lhs6" localSheetId="0" hidden="1">'2'!$H$4</definedName>
    <definedName name="solver_lhs7" localSheetId="0" hidden="1">'2'!$F$22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opt" localSheetId="0" hidden="1">'2'!$F$12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3</definedName>
    <definedName name="solver_rel3" localSheetId="0" hidden="1">1</definedName>
    <definedName name="solver_rel4" localSheetId="0" hidden="1">4</definedName>
    <definedName name="solver_rel5" localSheetId="0" hidden="1">4</definedName>
    <definedName name="solver_rel6" localSheetId="0" hidden="1">4</definedName>
    <definedName name="solver_rel7" localSheetId="0" hidden="1">1</definedName>
    <definedName name="solver_rhs1" localSheetId="0" hidden="1">'2'!$H$16:$H$17</definedName>
    <definedName name="solver_rhs2" localSheetId="0" hidden="1">'2'!$H$18:$H$19</definedName>
    <definedName name="solver_rhs3" localSheetId="0" hidden="1">'2'!$H$20:$H$22</definedName>
    <definedName name="solver_rhs4" localSheetId="0" hidden="1">integer</definedName>
    <definedName name="solver_rhs5" localSheetId="0" hidden="1">integer</definedName>
    <definedName name="solver_rhs6" localSheetId="0" hidden="1">integer</definedName>
    <definedName name="solver_rhs7" localSheetId="0" hidden="1">'2'!#REF!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100</definedName>
    <definedName name="solver_tol" localSheetId="0" hidden="1">0.000001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6" i="9" l="1"/>
  <c r="F22" i="9"/>
  <c r="F21" i="9"/>
  <c r="F20" i="9"/>
  <c r="F19" i="9"/>
  <c r="F18" i="9"/>
  <c r="F17" i="9"/>
  <c r="F12" i="9"/>
  <c r="H4" i="9"/>
  <c r="G4" i="9"/>
  <c r="F4" i="9"/>
</calcChain>
</file>

<file path=xl/sharedStrings.xml><?xml version="1.0" encoding="utf-8"?>
<sst xmlns="http://schemas.openxmlformats.org/spreadsheetml/2006/main" count="31" uniqueCount="25">
  <si>
    <t>iPod</t>
  </si>
  <si>
    <t>iPhone</t>
  </si>
  <si>
    <t>iPad</t>
  </si>
  <si>
    <t>covers</t>
  </si>
  <si>
    <t>Capacity</t>
  </si>
  <si>
    <t>Production Rate (1000's per day)</t>
  </si>
  <si>
    <t>days</t>
  </si>
  <si>
    <t>Storage per 1000 ft^3</t>
  </si>
  <si>
    <t>(1000 ft^3)</t>
  </si>
  <si>
    <t>Min allowable delivery (1000's)</t>
  </si>
  <si>
    <t>Max demand (1000's)</t>
  </si>
  <si>
    <t>Profit (in dollars per 1000 units)</t>
  </si>
  <si>
    <t>Production (in 1000s per week)</t>
  </si>
  <si>
    <t>Profit (in dollars)</t>
  </si>
  <si>
    <t>Constraints</t>
  </si>
  <si>
    <t>Production capacity</t>
  </si>
  <si>
    <t xml:space="preserve"> &lt;=  </t>
  </si>
  <si>
    <t>Storage capacity</t>
  </si>
  <si>
    <t>&lt;=</t>
  </si>
  <si>
    <t>Min iPod production</t>
  </si>
  <si>
    <t>&gt;=</t>
  </si>
  <si>
    <t>Min iPad production</t>
  </si>
  <si>
    <t>Max iPod production</t>
  </si>
  <si>
    <t>Max iPhone production</t>
  </si>
  <si>
    <t>Max iPad production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</si>
</sst>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charset val="128"/>
      <scheme val="minor"/>
    </font>
    <font>
      <u/>
      <sz val="12"/>
      <color theme="11"/>
      <name val="Calibri"/>
      <family val="2"/>
      <charset val="128"/>
      <scheme val="minor"/>
    </font>
    <font>
      <sz val="10"/>
      <name val="Verdana"/>
      <family val="2"/>
    </font>
    <font>
      <b/>
      <sz val="10"/>
      <name val="Verdana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ck">
        <color rgb="FFFF0000"/>
      </left>
      <right/>
      <top style="thick">
        <color rgb="FFFF0000"/>
      </top>
      <bottom style="thick">
        <color rgb="FFFF0000"/>
      </bottom>
      <diagonal/>
    </border>
    <border>
      <left/>
      <right/>
      <top style="thick">
        <color rgb="FFFF0000"/>
      </top>
      <bottom style="thick">
        <color rgb="FFFF0000"/>
      </bottom>
      <diagonal/>
    </border>
    <border>
      <left/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medium">
        <color rgb="FF0000FF"/>
      </left>
      <right style="medium">
        <color rgb="FF0000FF"/>
      </right>
      <top style="medium">
        <color rgb="FF0000FF"/>
      </top>
      <bottom style="medium">
        <color rgb="FF0000FF"/>
      </bottom>
      <diagonal/>
    </border>
    <border>
      <left style="thick">
        <color rgb="FF008000"/>
      </left>
      <right/>
      <top style="thick">
        <color rgb="FF008000"/>
      </top>
      <bottom/>
      <diagonal/>
    </border>
    <border>
      <left/>
      <right/>
      <top style="thick">
        <color rgb="FF008000"/>
      </top>
      <bottom/>
      <diagonal/>
    </border>
    <border>
      <left/>
      <right style="thick">
        <color rgb="FF008000"/>
      </right>
      <top style="thick">
        <color rgb="FF008000"/>
      </top>
      <bottom/>
      <diagonal/>
    </border>
    <border>
      <left style="thick">
        <color rgb="FF008000"/>
      </left>
      <right/>
      <top/>
      <bottom/>
      <diagonal/>
    </border>
    <border>
      <left/>
      <right style="thick">
        <color rgb="FF008000"/>
      </right>
      <top/>
      <bottom/>
      <diagonal/>
    </border>
    <border>
      <left style="thick">
        <color rgb="FF008000"/>
      </left>
      <right/>
      <top/>
      <bottom style="thick">
        <color rgb="FF008000"/>
      </bottom>
      <diagonal/>
    </border>
    <border>
      <left/>
      <right/>
      <top/>
      <bottom style="thick">
        <color rgb="FF008000"/>
      </bottom>
      <diagonal/>
    </border>
    <border>
      <left/>
      <right style="thick">
        <color rgb="FF008000"/>
      </right>
      <top/>
      <bottom style="thick">
        <color rgb="FF008000"/>
      </bottom>
      <diagonal/>
    </border>
  </borders>
  <cellStyleXfs count="50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1">
    <xf numFmtId="0" fontId="0" fillId="0" borderId="0" xfId="0"/>
    <xf numFmtId="0" fontId="3" fillId="0" borderId="0" xfId="41"/>
    <xf numFmtId="0" fontId="3" fillId="0" borderId="0" xfId="41" applyAlignment="1">
      <alignment horizontal="center"/>
    </xf>
    <xf numFmtId="0" fontId="4" fillId="0" borderId="0" xfId="41" applyFont="1"/>
    <xf numFmtId="0" fontId="4" fillId="0" borderId="0" xfId="41" applyFont="1" applyAlignment="1">
      <alignment horizontal="center"/>
    </xf>
    <xf numFmtId="0" fontId="3" fillId="0" borderId="0" xfId="41" applyFont="1"/>
    <xf numFmtId="0" fontId="3" fillId="0" borderId="0" xfId="41" applyFont="1" applyAlignment="1">
      <alignment horizontal="center"/>
    </xf>
    <xf numFmtId="0" fontId="3" fillId="0" borderId="0" xfId="41" applyFont="1" applyAlignment="1">
      <alignment horizontal="right"/>
    </xf>
    <xf numFmtId="0" fontId="3" fillId="0" borderId="1" xfId="41" applyFont="1" applyBorder="1" applyAlignment="1">
      <alignment horizontal="center"/>
    </xf>
    <xf numFmtId="0" fontId="3" fillId="0" borderId="2" xfId="41" applyFont="1" applyBorder="1" applyAlignment="1">
      <alignment horizontal="center"/>
    </xf>
    <xf numFmtId="0" fontId="3" fillId="0" borderId="3" xfId="41" applyFont="1" applyBorder="1" applyAlignment="1">
      <alignment horizontal="center"/>
    </xf>
    <xf numFmtId="0" fontId="3" fillId="0" borderId="4" xfId="41" applyFont="1" applyBorder="1" applyAlignment="1">
      <alignment horizontal="center"/>
    </xf>
    <xf numFmtId="0" fontId="3" fillId="0" borderId="0" xfId="41" applyFont="1" applyBorder="1" applyAlignment="1">
      <alignment horizontal="center"/>
    </xf>
    <xf numFmtId="0" fontId="3" fillId="0" borderId="5" xfId="41" applyFont="1" applyBorder="1" applyAlignment="1">
      <alignment horizontal="center"/>
    </xf>
    <xf numFmtId="0" fontId="3" fillId="0" borderId="6" xfId="41" applyFont="1" applyBorder="1" applyAlignment="1">
      <alignment horizontal="center"/>
    </xf>
    <xf numFmtId="0" fontId="3" fillId="0" borderId="7" xfId="41" applyFont="1" applyBorder="1" applyAlignment="1">
      <alignment horizontal="center"/>
    </xf>
    <xf numFmtId="0" fontId="3" fillId="0" borderId="8" xfId="41" applyFont="1" applyBorder="1" applyAlignment="1">
      <alignment horizontal="center"/>
    </xf>
    <xf numFmtId="0" fontId="3" fillId="0" borderId="9" xfId="41" applyFont="1" applyBorder="1" applyAlignment="1">
      <alignment horizontal="center"/>
    </xf>
    <xf numFmtId="0" fontId="3" fillId="0" borderId="10" xfId="41" applyFont="1" applyBorder="1" applyAlignment="1">
      <alignment horizontal="center"/>
    </xf>
    <xf numFmtId="0" fontId="3" fillId="0" borderId="11" xfId="41" applyFont="1" applyBorder="1" applyAlignment="1">
      <alignment horizontal="center"/>
    </xf>
    <xf numFmtId="0" fontId="3" fillId="0" borderId="12" xfId="41" applyFont="1" applyBorder="1" applyAlignment="1">
      <alignment horizontal="center"/>
    </xf>
  </cellXfs>
  <cellStyles count="50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Normal" xfId="0" builtinId="0"/>
    <cellStyle name="Normal 2" xfId="4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ld%20ps1_p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. P1"/>
      <sheetName val="Problem 4"/>
      <sheetName val="Inst P3"/>
    </sheetNames>
    <sheetDataSet>
      <sheetData sheetId="0"/>
      <sheetData sheetId="1"/>
      <sheetData sheetId="2">
        <row r="3">
          <cell r="A3">
            <v>1</v>
          </cell>
          <cell r="B3" t="str">
            <v xml:space="preserve">Hi.  In this spreadsheet, we have created the cells in which you can put the decision variables, formula, and RHS.  </v>
          </cell>
          <cell r="C3" t="str">
            <v>We've placed some of the data in the spreadsheet, but you will need to create the correct formulas and put the correct information into the Solver form.</v>
          </cell>
        </row>
        <row r="4">
          <cell r="A4">
            <v>2</v>
          </cell>
          <cell r="B4" t="str">
            <v>You will notice that there are 12 cells in the red box.  You can view this as a hint.  There should be 12 decision variables.</v>
          </cell>
          <cell r="C4" t="str">
            <v>You will probably want to put labels above the decision variables so that you can keep track of what each variable is.</v>
          </cell>
        </row>
        <row r="5">
          <cell r="A5">
            <v>3</v>
          </cell>
          <cell r="B5" t="str">
            <v>You may also notice that there is a big black box labeled "workspace"</v>
          </cell>
          <cell r="C5" t="str">
            <v/>
          </cell>
        </row>
        <row r="6">
          <cell r="A6">
            <v>4</v>
          </cell>
          <cell r="B6" t="str">
            <v>You may want to add coefficients of the constraints and or objective function in the workspace.</v>
          </cell>
          <cell r="C6" t="str">
            <v>In that way, you can use the SUMPRODUCT function.  You will be much less likely to make a mistake if all of the coefficients are listed in the workspace.</v>
          </cell>
        </row>
        <row r="7">
          <cell r="A7">
            <v>5</v>
          </cell>
          <cell r="B7" t="str">
            <v xml:space="preserve">So, that's it for now.  Best wishes. </v>
          </cell>
          <cell r="C7" t="str">
            <v>See you next assignment, or possibly in a tutorial.</v>
          </cell>
        </row>
        <row r="8">
          <cell r="A8">
            <v>6</v>
          </cell>
          <cell r="B8" t="str">
            <v/>
          </cell>
          <cell r="C8" t="str">
            <v/>
          </cell>
        </row>
        <row r="9">
          <cell r="A9">
            <v>7</v>
          </cell>
          <cell r="B9" t="str">
            <v>What are you looking here for?  There will be no more hints or help.</v>
          </cell>
          <cell r="C9" t="str">
            <v/>
          </cell>
        </row>
        <row r="10">
          <cell r="A10">
            <v>8</v>
          </cell>
          <cell r="B10" t="str">
            <v>Really.</v>
          </cell>
          <cell r="C10" t="str">
            <v/>
          </cell>
        </row>
        <row r="11">
          <cell r="A11">
            <v>9</v>
          </cell>
          <cell r="B11" t="str">
            <v/>
          </cell>
          <cell r="C11" t="str">
            <v/>
          </cell>
        </row>
        <row r="12">
          <cell r="A12">
            <v>10</v>
          </cell>
          <cell r="B12" t="str">
            <v/>
          </cell>
          <cell r="C12" t="str">
            <v/>
          </cell>
        </row>
        <row r="13">
          <cell r="A13">
            <v>11</v>
          </cell>
          <cell r="B13" t="str">
            <v/>
          </cell>
          <cell r="C13" t="str">
            <v/>
          </cell>
        </row>
        <row r="14">
          <cell r="A14">
            <v>12</v>
          </cell>
          <cell r="B14" t="str">
            <v/>
          </cell>
          <cell r="C14" t="str">
            <v/>
          </cell>
        </row>
        <row r="15">
          <cell r="A15">
            <v>13</v>
          </cell>
          <cell r="B15" t="str">
            <v/>
          </cell>
          <cell r="C15" t="str">
            <v/>
          </cell>
        </row>
        <row r="16">
          <cell r="A16">
            <v>14</v>
          </cell>
          <cell r="B16" t="str">
            <v/>
          </cell>
          <cell r="C16" t="str">
            <v/>
          </cell>
        </row>
        <row r="17">
          <cell r="A17">
            <v>15</v>
          </cell>
          <cell r="B17" t="str">
            <v/>
          </cell>
          <cell r="C17" t="str">
            <v/>
          </cell>
        </row>
        <row r="18">
          <cell r="A18">
            <v>16</v>
          </cell>
          <cell r="B18" t="str">
            <v/>
          </cell>
          <cell r="C18" t="str">
            <v/>
          </cell>
        </row>
        <row r="19">
          <cell r="A19">
            <v>17</v>
          </cell>
          <cell r="B19" t="str">
            <v/>
          </cell>
          <cell r="C19" t="str">
            <v/>
          </cell>
        </row>
        <row r="20">
          <cell r="A20">
            <v>18</v>
          </cell>
          <cell r="B20" t="str">
            <v/>
          </cell>
          <cell r="C20" t="str">
            <v/>
          </cell>
        </row>
        <row r="21">
          <cell r="A21">
            <v>19</v>
          </cell>
          <cell r="B21" t="str">
            <v/>
          </cell>
          <cell r="C21" t="str">
            <v/>
          </cell>
        </row>
        <row r="22">
          <cell r="A22">
            <v>20</v>
          </cell>
          <cell r="B22" t="str">
            <v/>
          </cell>
          <cell r="C22" t="str">
            <v/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N113"/>
  <sheetViews>
    <sheetView tabSelected="1" zoomScale="90" zoomScaleNormal="90" zoomScalePageLayoutView="90" workbookViewId="0">
      <selection activeCell="L15" sqref="L15"/>
    </sheetView>
  </sheetViews>
  <sheetFormatPr defaultColWidth="12.796875" defaultRowHeight="12.6"/>
  <cols>
    <col min="1" max="3" width="7.796875" style="1" customWidth="1"/>
    <col min="4" max="4" width="13" style="2" customWidth="1"/>
    <col min="5" max="5" width="5.19921875" style="2" customWidth="1"/>
    <col min="6" max="7" width="8.296875" style="2" customWidth="1"/>
    <col min="8" max="8" width="8.296875" style="1" customWidth="1"/>
    <col min="9" max="9" width="8.796875" style="2" customWidth="1"/>
    <col min="10" max="12" width="7.796875" style="1" customWidth="1"/>
    <col min="13" max="16" width="12.796875" style="1" customWidth="1"/>
    <col min="17" max="17" width="39" style="1" customWidth="1"/>
    <col min="18" max="18" width="12.796875" style="1" customWidth="1"/>
    <col min="19" max="19" width="40.796875" style="1" customWidth="1"/>
    <col min="20" max="16384" width="12.796875" style="1"/>
  </cols>
  <sheetData>
    <row r="1" spans="1:14">
      <c r="A1" s="3"/>
      <c r="B1" s="3"/>
      <c r="C1" s="3"/>
      <c r="D1" s="4"/>
      <c r="E1" s="4"/>
      <c r="F1" s="4"/>
      <c r="G1" s="4"/>
      <c r="H1" s="3"/>
      <c r="I1" s="4"/>
      <c r="J1" s="3"/>
      <c r="K1" s="3"/>
      <c r="L1" s="3"/>
    </row>
    <row r="2" spans="1:14" s="5" customFormat="1">
      <c r="D2" s="6"/>
      <c r="E2" s="6"/>
      <c r="F2" s="4" t="s">
        <v>0</v>
      </c>
      <c r="G2" s="4" t="s">
        <v>1</v>
      </c>
      <c r="H2" s="3" t="s">
        <v>2</v>
      </c>
      <c r="I2" s="4"/>
    </row>
    <row r="3" spans="1:14" s="5" customFormat="1">
      <c r="F3" s="4" t="s">
        <v>3</v>
      </c>
      <c r="G3" s="4" t="s">
        <v>3</v>
      </c>
      <c r="H3" s="3" t="s">
        <v>3</v>
      </c>
      <c r="I3" s="4" t="s">
        <v>4</v>
      </c>
    </row>
    <row r="4" spans="1:14" s="5" customFormat="1">
      <c r="A4" s="5" t="s">
        <v>5</v>
      </c>
      <c r="C4" s="7"/>
      <c r="F4" s="6">
        <f>F10/5</f>
        <v>1</v>
      </c>
      <c r="G4" s="6">
        <f>G10/5</f>
        <v>1.6190476190476191</v>
      </c>
      <c r="H4" s="6">
        <f>H10/5</f>
        <v>1.6</v>
      </c>
      <c r="I4" s="6">
        <v>5</v>
      </c>
      <c r="J4" s="5" t="s">
        <v>6</v>
      </c>
    </row>
    <row r="5" spans="1:14" s="5" customFormat="1">
      <c r="A5" s="5" t="s">
        <v>7</v>
      </c>
      <c r="C5" s="7"/>
      <c r="D5" s="6"/>
      <c r="E5" s="6"/>
      <c r="F5" s="6">
        <v>0.04</v>
      </c>
      <c r="G5" s="6">
        <v>5.5E-2</v>
      </c>
      <c r="H5" s="6">
        <v>0.21</v>
      </c>
      <c r="I5" s="6">
        <v>6</v>
      </c>
      <c r="J5" s="5" t="s">
        <v>8</v>
      </c>
    </row>
    <row r="6" spans="1:14" s="5" customFormat="1">
      <c r="A6" s="5" t="s">
        <v>9</v>
      </c>
      <c r="C6" s="7"/>
      <c r="D6" s="6"/>
      <c r="E6" s="6"/>
      <c r="F6" s="6">
        <v>5</v>
      </c>
      <c r="G6" s="6">
        <v>0</v>
      </c>
      <c r="H6" s="6">
        <v>6</v>
      </c>
      <c r="I6" s="6"/>
    </row>
    <row r="7" spans="1:14" s="5" customFormat="1">
      <c r="A7" s="5" t="s">
        <v>10</v>
      </c>
      <c r="C7" s="7"/>
      <c r="D7" s="6"/>
      <c r="E7" s="6"/>
      <c r="F7" s="6">
        <v>6</v>
      </c>
      <c r="G7" s="6">
        <v>15</v>
      </c>
      <c r="H7" s="6">
        <v>8</v>
      </c>
      <c r="I7" s="6"/>
    </row>
    <row r="8" spans="1:14" s="5" customFormat="1">
      <c r="A8" s="5" t="s">
        <v>11</v>
      </c>
      <c r="C8" s="7"/>
      <c r="D8" s="6"/>
      <c r="E8" s="6"/>
      <c r="F8" s="6">
        <v>4000</v>
      </c>
      <c r="G8" s="6">
        <v>6000</v>
      </c>
      <c r="H8" s="6">
        <v>10000</v>
      </c>
      <c r="I8" s="6"/>
    </row>
    <row r="9" spans="1:14" s="5" customFormat="1" ht="13.2" thickBot="1">
      <c r="C9" s="7"/>
      <c r="D9" s="6"/>
      <c r="E9" s="6"/>
      <c r="F9" s="6"/>
      <c r="G9" s="6"/>
      <c r="I9" s="6"/>
    </row>
    <row r="10" spans="1:14" s="5" customFormat="1" ht="13.95" customHeight="1" thickTop="1" thickBot="1">
      <c r="A10" s="3" t="s">
        <v>12</v>
      </c>
      <c r="C10" s="7"/>
      <c r="D10" s="6"/>
      <c r="E10" s="6"/>
      <c r="F10" s="8">
        <v>5</v>
      </c>
      <c r="G10" s="9">
        <v>8.0952380952380949</v>
      </c>
      <c r="H10" s="10">
        <v>8</v>
      </c>
      <c r="I10" s="6"/>
    </row>
    <row r="11" spans="1:14" s="5" customFormat="1" ht="12.75" customHeight="1" thickTop="1" thickBot="1">
      <c r="C11" s="7"/>
      <c r="D11" s="6"/>
      <c r="E11" s="6"/>
      <c r="F11" s="6"/>
      <c r="G11" s="6"/>
      <c r="I11" s="6"/>
      <c r="M11" s="6"/>
      <c r="N11" s="6"/>
    </row>
    <row r="12" spans="1:14" s="5" customFormat="1" ht="13.2" thickBot="1">
      <c r="A12" s="3" t="s">
        <v>13</v>
      </c>
      <c r="C12" s="7"/>
      <c r="D12" s="6"/>
      <c r="E12" s="6"/>
      <c r="F12" s="11">
        <f>1000*(4*F10+6*G10+10*H10)</f>
        <v>148571.42857142855</v>
      </c>
      <c r="G12" s="6"/>
      <c r="I12" s="6"/>
      <c r="M12" s="6"/>
      <c r="N12" s="6"/>
    </row>
    <row r="13" spans="1:14" s="5" customFormat="1">
      <c r="A13" s="3"/>
      <c r="C13" s="7"/>
      <c r="D13" s="6"/>
      <c r="E13" s="6"/>
      <c r="F13" s="12"/>
      <c r="G13" s="6"/>
      <c r="I13" s="6"/>
      <c r="M13" s="6"/>
      <c r="N13" s="6"/>
    </row>
    <row r="14" spans="1:14" s="5" customFormat="1">
      <c r="D14" s="6"/>
      <c r="E14" s="6"/>
      <c r="F14" s="6"/>
      <c r="G14" s="6"/>
      <c r="I14" s="6"/>
      <c r="M14" s="6"/>
      <c r="N14" s="6"/>
    </row>
    <row r="15" spans="1:14" s="5" customFormat="1" ht="16.95" customHeight="1" thickBot="1">
      <c r="A15" s="3" t="s">
        <v>14</v>
      </c>
      <c r="C15" s="7"/>
      <c r="D15" s="6"/>
      <c r="E15" s="6"/>
      <c r="F15" s="6"/>
      <c r="G15" s="6"/>
      <c r="I15" s="6"/>
      <c r="M15" s="6"/>
      <c r="N15" s="6"/>
    </row>
    <row r="16" spans="1:14" s="5" customFormat="1" ht="13.2" thickTop="1">
      <c r="A16" s="5" t="s">
        <v>15</v>
      </c>
      <c r="D16" s="6"/>
      <c r="E16" s="6"/>
      <c r="F16" s="13">
        <f>F10/7+G10/5+H10/3</f>
        <v>5</v>
      </c>
      <c r="G16" s="14" t="s">
        <v>16</v>
      </c>
      <c r="H16" s="15">
        <v>5</v>
      </c>
      <c r="M16" s="6"/>
      <c r="N16" s="6"/>
    </row>
    <row r="17" spans="1:9" s="5" customFormat="1">
      <c r="A17" s="5" t="s">
        <v>17</v>
      </c>
      <c r="D17" s="6"/>
      <c r="E17" s="6"/>
      <c r="F17" s="16">
        <f>F5*F10+G5*G10+H5*H10</f>
        <v>2.3252380952380953</v>
      </c>
      <c r="G17" s="12" t="s">
        <v>18</v>
      </c>
      <c r="H17" s="17">
        <v>6</v>
      </c>
    </row>
    <row r="18" spans="1:9" s="5" customFormat="1">
      <c r="A18" s="5" t="s">
        <v>19</v>
      </c>
      <c r="D18" s="6"/>
      <c r="E18" s="6"/>
      <c r="F18" s="16">
        <f>F10</f>
        <v>5</v>
      </c>
      <c r="G18" s="12" t="s">
        <v>20</v>
      </c>
      <c r="H18" s="17">
        <v>5</v>
      </c>
    </row>
    <row r="19" spans="1:9" s="5" customFormat="1">
      <c r="A19" s="5" t="s">
        <v>21</v>
      </c>
      <c r="D19" s="6"/>
      <c r="E19" s="6"/>
      <c r="F19" s="16">
        <f>H10</f>
        <v>8</v>
      </c>
      <c r="G19" s="12" t="s">
        <v>20</v>
      </c>
      <c r="H19" s="17">
        <v>6</v>
      </c>
    </row>
    <row r="20" spans="1:9" s="5" customFormat="1">
      <c r="A20" s="5" t="s">
        <v>22</v>
      </c>
      <c r="D20" s="6"/>
      <c r="E20" s="6"/>
      <c r="F20" s="16">
        <f>F10</f>
        <v>5</v>
      </c>
      <c r="G20" s="12" t="s">
        <v>18</v>
      </c>
      <c r="H20" s="17">
        <v>6</v>
      </c>
    </row>
    <row r="21" spans="1:9" s="5" customFormat="1">
      <c r="A21" s="5" t="s">
        <v>23</v>
      </c>
      <c r="D21" s="6"/>
      <c r="E21" s="6"/>
      <c r="F21" s="16">
        <f>G10</f>
        <v>8.0952380952380949</v>
      </c>
      <c r="G21" s="12" t="s">
        <v>18</v>
      </c>
      <c r="H21" s="17">
        <v>15</v>
      </c>
    </row>
    <row r="22" spans="1:9" s="5" customFormat="1" ht="13.2" thickBot="1">
      <c r="A22" s="5" t="s">
        <v>24</v>
      </c>
      <c r="D22" s="6"/>
      <c r="E22" s="6"/>
      <c r="F22" s="18">
        <f>H10</f>
        <v>8</v>
      </c>
      <c r="G22" s="19" t="s">
        <v>18</v>
      </c>
      <c r="H22" s="20">
        <v>8</v>
      </c>
    </row>
    <row r="23" spans="1:9" s="5" customFormat="1" ht="13.2" thickTop="1">
      <c r="D23" s="6"/>
      <c r="E23" s="6"/>
      <c r="F23" s="6"/>
      <c r="G23" s="6"/>
      <c r="I23" s="6"/>
    </row>
    <row r="24" spans="1:9" s="5" customFormat="1">
      <c r="D24" s="6"/>
      <c r="E24" s="6"/>
      <c r="F24" s="6"/>
      <c r="G24" s="6"/>
      <c r="I24" s="6"/>
    </row>
    <row r="25" spans="1:9" s="5" customFormat="1">
      <c r="D25" s="6"/>
      <c r="E25" s="6"/>
      <c r="F25" s="6"/>
      <c r="G25" s="6"/>
      <c r="I25" s="6"/>
    </row>
    <row r="26" spans="1:9" s="5" customFormat="1">
      <c r="D26" s="6"/>
      <c r="E26" s="6"/>
      <c r="F26" s="6"/>
      <c r="G26" s="6"/>
      <c r="I26" s="6"/>
    </row>
    <row r="27" spans="1:9" s="5" customFormat="1">
      <c r="D27" s="6"/>
      <c r="E27" s="6"/>
      <c r="F27" s="6"/>
      <c r="G27" s="6"/>
      <c r="I27" s="6"/>
    </row>
    <row r="28" spans="1:9" s="5" customFormat="1">
      <c r="D28" s="6"/>
      <c r="E28" s="6"/>
      <c r="F28" s="6"/>
      <c r="G28" s="6"/>
      <c r="I28" s="6"/>
    </row>
    <row r="29" spans="1:9" s="5" customFormat="1">
      <c r="D29" s="6"/>
      <c r="E29" s="6"/>
      <c r="F29" s="6"/>
      <c r="G29" s="6"/>
      <c r="I29" s="6"/>
    </row>
    <row r="30" spans="1:9" s="5" customFormat="1">
      <c r="D30" s="6"/>
      <c r="E30" s="6"/>
      <c r="F30" s="6"/>
      <c r="G30" s="6"/>
      <c r="I30" s="6"/>
    </row>
    <row r="31" spans="1:9" s="5" customFormat="1">
      <c r="D31" s="6"/>
      <c r="E31" s="6"/>
      <c r="F31" s="6"/>
      <c r="G31" s="6"/>
      <c r="I31" s="6"/>
    </row>
    <row r="32" spans="1:9" s="5" customFormat="1">
      <c r="D32" s="6"/>
      <c r="E32" s="6"/>
      <c r="F32" s="6"/>
      <c r="G32" s="6"/>
      <c r="I32" s="6"/>
    </row>
    <row r="33" spans="1:12" s="5" customFormat="1">
      <c r="D33" s="6"/>
      <c r="E33" s="6"/>
      <c r="F33" s="6"/>
      <c r="G33" s="6"/>
      <c r="I33" s="6"/>
    </row>
    <row r="34" spans="1:12" s="5" customFormat="1">
      <c r="D34" s="6"/>
      <c r="E34" s="6"/>
      <c r="F34" s="6"/>
      <c r="G34" s="6"/>
      <c r="I34" s="6"/>
    </row>
    <row r="35" spans="1:12" s="5" customFormat="1">
      <c r="D35" s="6"/>
      <c r="E35" s="6"/>
      <c r="F35" s="6"/>
      <c r="G35" s="6"/>
      <c r="I35" s="6"/>
    </row>
    <row r="36" spans="1:12" s="3" customFormat="1">
      <c r="D36" s="4"/>
      <c r="E36" s="4"/>
      <c r="F36" s="4"/>
      <c r="G36" s="4"/>
      <c r="I36" s="4"/>
    </row>
    <row r="37" spans="1:12" s="3" customFormat="1">
      <c r="D37" s="4"/>
      <c r="E37" s="4"/>
      <c r="F37" s="4"/>
      <c r="G37" s="4"/>
      <c r="I37" s="4"/>
    </row>
    <row r="38" spans="1:12">
      <c r="A38" s="3"/>
      <c r="B38" s="3"/>
      <c r="C38" s="3"/>
      <c r="D38" s="4"/>
      <c r="E38" s="4"/>
      <c r="F38" s="4"/>
      <c r="G38" s="4"/>
      <c r="H38" s="3"/>
      <c r="I38" s="4"/>
      <c r="J38" s="3"/>
      <c r="K38" s="3"/>
      <c r="L38" s="3"/>
    </row>
    <row r="39" spans="1:12">
      <c r="A39" s="3"/>
      <c r="B39" s="3"/>
      <c r="C39" s="3"/>
      <c r="D39" s="4"/>
      <c r="E39" s="4"/>
      <c r="F39" s="4"/>
      <c r="G39" s="4"/>
      <c r="H39" s="3"/>
      <c r="I39" s="4"/>
      <c r="J39" s="3"/>
      <c r="K39" s="3"/>
      <c r="L39" s="3"/>
    </row>
    <row r="40" spans="1:12">
      <c r="A40" s="3"/>
      <c r="B40" s="3"/>
      <c r="C40" s="3"/>
      <c r="D40" s="4"/>
      <c r="E40" s="4"/>
      <c r="F40" s="4"/>
      <c r="G40" s="4"/>
      <c r="H40" s="3"/>
      <c r="I40" s="4"/>
      <c r="J40" s="3"/>
      <c r="K40" s="3"/>
      <c r="L40" s="3"/>
    </row>
    <row r="41" spans="1:12">
      <c r="A41" s="3"/>
      <c r="B41" s="3"/>
      <c r="C41" s="3"/>
      <c r="D41" s="4"/>
      <c r="E41" s="4"/>
      <c r="F41" s="4"/>
      <c r="G41" s="4"/>
      <c r="H41" s="3"/>
      <c r="I41" s="4"/>
      <c r="J41" s="3"/>
      <c r="K41" s="3"/>
      <c r="L41" s="3"/>
    </row>
    <row r="42" spans="1:12">
      <c r="A42" s="3"/>
      <c r="B42" s="3"/>
      <c r="C42" s="3"/>
      <c r="D42" s="4"/>
      <c r="E42" s="4"/>
      <c r="F42" s="4"/>
      <c r="G42" s="4"/>
      <c r="H42" s="3"/>
      <c r="I42" s="4"/>
      <c r="J42" s="3"/>
      <c r="K42" s="3"/>
      <c r="L42" s="3"/>
    </row>
    <row r="97" ht="57.75" customHeight="1"/>
    <row r="98" ht="57.75" customHeight="1"/>
    <row r="99" ht="57.75" customHeight="1"/>
    <row r="100" ht="57.75" customHeight="1"/>
    <row r="101" ht="57.75" customHeight="1"/>
    <row r="102" ht="57.75" customHeight="1"/>
    <row r="103" ht="57.75" customHeight="1"/>
    <row r="104" ht="57.75" customHeight="1"/>
    <row r="105" ht="57.75" customHeight="1"/>
    <row r="106" ht="57.75" customHeight="1"/>
    <row r="107" ht="57.75" customHeight="1"/>
    <row r="108" ht="57.75" customHeight="1"/>
    <row r="109" ht="57.75" customHeight="1"/>
    <row r="110" ht="57.75" customHeight="1"/>
    <row r="111" ht="57.75" customHeight="1"/>
    <row r="112" ht="57.75" customHeight="1"/>
    <row r="113" ht="57.75" customHeight="1"/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</vt:lpstr>
    </vt:vector>
  </TitlesOfParts>
  <Company>MIT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Orlin</dc:creator>
  <cp:lastModifiedBy>Sandipan.Dey</cp:lastModifiedBy>
  <dcterms:created xsi:type="dcterms:W3CDTF">2015-01-16T18:12:52Z</dcterms:created>
  <dcterms:modified xsi:type="dcterms:W3CDTF">2016-09-08T20:20:02Z</dcterms:modified>
</cp:coreProperties>
</file>