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solver_adj" localSheetId="0" hidden="1">Sheet1!$A$2:$B$2</definedName>
    <definedName name="solver_adj" localSheetId="1" hidden="1">Sheet2!$A$2:$B$2</definedName>
    <definedName name="solver_adj" localSheetId="2" hidden="1">Sheet3!$A$2:$C$2</definedName>
    <definedName name="solver_adj" localSheetId="3" hidden="1">Sheet4!$A$2:$C$2</definedName>
    <definedName name="solver_adj" localSheetId="4" hidden="1">Sheet5!$A$2:$D$2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0" hidden="1">Sheet1!$A$6:$A$7</definedName>
    <definedName name="solver_lhs1" localSheetId="1" hidden="1">Sheet2!$A$6:$A$8</definedName>
    <definedName name="solver_lhs1" localSheetId="2" hidden="1">Sheet3!$A$6:$A$7</definedName>
    <definedName name="solver_lhs1" localSheetId="3" hidden="1">Sheet4!$A$6:$A$7</definedName>
    <definedName name="solver_lhs1" localSheetId="4" hidden="1">Sheet5!$A$12:$A$15</definedName>
    <definedName name="solver_lhs2" localSheetId="0" hidden="1">Sheet1!$A$8</definedName>
    <definedName name="solver_lhs2" localSheetId="2" hidden="1">Sheet3!$A$8</definedName>
    <definedName name="solver_lhs2" localSheetId="3" hidden="1">Sheet4!$A$8</definedName>
    <definedName name="solver_lhs2" localSheetId="4" hidden="1">Sheet5!$A$6</definedName>
    <definedName name="solver_lhs3" localSheetId="2" hidden="1">Sheet3!$A$9</definedName>
    <definedName name="solver_lhs3" localSheetId="3" hidden="1">Sheet4!$A$9</definedName>
    <definedName name="solver_lhs3" localSheetId="4" hidden="1">Sheet5!$A$7</definedName>
    <definedName name="solver_lhs4" localSheetId="4" hidden="1">Sheet5!$A$8:$A$11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2</definedName>
    <definedName name="solver_num" localSheetId="1" hidden="1">1</definedName>
    <definedName name="solver_num" localSheetId="2" hidden="1">3</definedName>
    <definedName name="solver_num" localSheetId="3" hidden="1">3</definedName>
    <definedName name="solver_num" localSheetId="4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0" hidden="1">Sheet1!$A$4</definedName>
    <definedName name="solver_opt" localSheetId="1" hidden="1">Sheet2!$A$4</definedName>
    <definedName name="solver_opt" localSheetId="2" hidden="1">Sheet3!$A$4</definedName>
    <definedName name="solver_opt" localSheetId="3" hidden="1">Sheet4!$A$4</definedName>
    <definedName name="solver_opt" localSheetId="4" hidden="1">Sheet5!$A$4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2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2" localSheetId="0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3" localSheetId="2" hidden="1">2</definedName>
    <definedName name="solver_rel3" localSheetId="3" hidden="1">2</definedName>
    <definedName name="solver_rel3" localSheetId="4" hidden="1">2</definedName>
    <definedName name="solver_rel4" localSheetId="4" hidden="1">3</definedName>
    <definedName name="solver_rhs1" localSheetId="0" hidden="1">Sheet1!$C$6:$C$7</definedName>
    <definedName name="solver_rhs1" localSheetId="1" hidden="1">Sheet2!$C$6:$C$8</definedName>
    <definedName name="solver_rhs1" localSheetId="2" hidden="1">Sheet3!$C$6:$C$7</definedName>
    <definedName name="solver_rhs1" localSheetId="3" hidden="1">Sheet4!$C$6:$C$7</definedName>
    <definedName name="solver_rhs1" localSheetId="4" hidden="1">Sheet5!$C$12:$C$15</definedName>
    <definedName name="solver_rhs2" localSheetId="0" hidden="1">Sheet1!$C$8</definedName>
    <definedName name="solver_rhs2" localSheetId="2" hidden="1">Sheet3!$C$8</definedName>
    <definedName name="solver_rhs2" localSheetId="3" hidden="1">Sheet4!$C$8</definedName>
    <definedName name="solver_rhs2" localSheetId="4" hidden="1">Sheet5!$C$6</definedName>
    <definedName name="solver_rhs3" localSheetId="2" hidden="1">Sheet3!$C$9</definedName>
    <definedName name="solver_rhs3" localSheetId="3" hidden="1">Sheet4!$C$9</definedName>
    <definedName name="solver_rhs3" localSheetId="4" hidden="1">Sheet5!$C$7</definedName>
    <definedName name="solver_rhs4" localSheetId="4" hidden="1">Sheet5!$C$8:$C$11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typ" localSheetId="4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45621"/>
</workbook>
</file>

<file path=xl/calcChain.xml><?xml version="1.0" encoding="utf-8"?>
<calcChain xmlns="http://schemas.openxmlformats.org/spreadsheetml/2006/main">
  <c r="A15" i="5" l="1"/>
  <c r="A14" i="5"/>
  <c r="A13" i="5"/>
  <c r="A12" i="5"/>
  <c r="A11" i="5"/>
  <c r="A10" i="5"/>
  <c r="A9" i="5"/>
  <c r="A8" i="5"/>
  <c r="A7" i="5"/>
  <c r="A6" i="5"/>
  <c r="A4" i="5"/>
  <c r="A9" i="4"/>
  <c r="A8" i="4"/>
  <c r="A7" i="4"/>
  <c r="A6" i="4"/>
  <c r="A4" i="4"/>
  <c r="A4" i="3"/>
  <c r="A9" i="3"/>
  <c r="A8" i="3"/>
  <c r="A7" i="3"/>
  <c r="A6" i="3"/>
  <c r="A8" i="2"/>
  <c r="A6" i="2"/>
  <c r="A7" i="2"/>
  <c r="A4" i="2"/>
  <c r="A4" i="1"/>
  <c r="A8" i="1"/>
  <c r="A7" i="1"/>
  <c r="A6" i="1"/>
</calcChain>
</file>

<file path=xl/sharedStrings.xml><?xml version="1.0" encoding="utf-8"?>
<sst xmlns="http://schemas.openxmlformats.org/spreadsheetml/2006/main" count="39" uniqueCount="6">
  <si>
    <t>DecisionVars</t>
  </si>
  <si>
    <t>Objective</t>
  </si>
  <si>
    <t>&lt;=</t>
  </si>
  <si>
    <t>&gt;=</t>
  </si>
  <si>
    <t>Constraints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</si>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</sst>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</row>
    <row r="2" spans="1:3" x14ac:dyDescent="0.3">
      <c r="A2">
        <v>0.24999994804233117</v>
      </c>
      <c r="B2">
        <v>0.24414084889008045</v>
      </c>
    </row>
    <row r="3" spans="1:3" x14ac:dyDescent="0.3">
      <c r="A3" t="s">
        <v>1</v>
      </c>
    </row>
    <row r="4" spans="1:3" x14ac:dyDescent="0.3">
      <c r="A4">
        <f>SQRT(B2)</f>
        <v>0.49410611096208923</v>
      </c>
    </row>
    <row r="5" spans="1:3" x14ac:dyDescent="0.3">
      <c r="A5" t="s">
        <v>4</v>
      </c>
    </row>
    <row r="6" spans="1:3" x14ac:dyDescent="0.3">
      <c r="A6">
        <f>(5/2*A2)^3-B2</f>
        <v>-3.7610978173563403E-7</v>
      </c>
      <c r="B6" t="s">
        <v>2</v>
      </c>
      <c r="C6">
        <v>0</v>
      </c>
    </row>
    <row r="7" spans="1:3" x14ac:dyDescent="0.3">
      <c r="A7">
        <f>((-3/2)*A2+1)^3-B2</f>
        <v>-1.3255822933766481E-7</v>
      </c>
      <c r="B7" t="s">
        <v>2</v>
      </c>
      <c r="C7">
        <v>0</v>
      </c>
    </row>
    <row r="8" spans="1:3" x14ac:dyDescent="0.3">
      <c r="A8">
        <f>B2</f>
        <v>0.24414084889008045</v>
      </c>
      <c r="B8" t="s">
        <v>3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2.3333332795507706</v>
      </c>
      <c r="B2">
        <v>2.6666667394357506</v>
      </c>
    </row>
    <row r="3" spans="1:3" x14ac:dyDescent="0.3">
      <c r="A3" t="s">
        <v>1</v>
      </c>
    </row>
    <row r="4" spans="1:3" x14ac:dyDescent="0.3">
      <c r="A4">
        <f>20*A2+16*B2-(2*A2^2+B2^2+(A2+B2)^2)</f>
        <v>46.333333345991008</v>
      </c>
    </row>
    <row r="5" spans="1:3" x14ac:dyDescent="0.3">
      <c r="A5" t="s">
        <v>4</v>
      </c>
    </row>
    <row r="6" spans="1:3" x14ac:dyDescent="0.3">
      <c r="A6">
        <f>A2+B2-5</f>
        <v>1.898652080001284E-8</v>
      </c>
      <c r="B6" t="s">
        <v>2</v>
      </c>
      <c r="C6">
        <v>0</v>
      </c>
    </row>
    <row r="7" spans="1:3" x14ac:dyDescent="0.3">
      <c r="A7">
        <f>A2</f>
        <v>2.3333332795507706</v>
      </c>
      <c r="B7" t="s">
        <v>2</v>
      </c>
      <c r="C7">
        <v>5</v>
      </c>
    </row>
    <row r="8" spans="1:3" x14ac:dyDescent="0.3">
      <c r="A8">
        <f>B2</f>
        <v>2.6666667394357506</v>
      </c>
      <c r="B8" t="s">
        <v>2</v>
      </c>
      <c r="C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0</v>
      </c>
      <c r="B2">
        <v>5.2941176463931274</v>
      </c>
      <c r="C2">
        <v>0</v>
      </c>
    </row>
    <row r="3" spans="1:3" x14ac:dyDescent="0.3">
      <c r="A3" t="s">
        <v>1</v>
      </c>
    </row>
    <row r="4" spans="1:3" x14ac:dyDescent="0.3">
      <c r="A4">
        <f>(2*A2+3*B2+4*C2)^2</f>
        <v>252.24913488465995</v>
      </c>
    </row>
    <row r="5" spans="1:3" x14ac:dyDescent="0.3">
      <c r="A5" t="s">
        <v>4</v>
      </c>
    </row>
    <row r="6" spans="1:3" x14ac:dyDescent="0.3">
      <c r="A6">
        <f>10*A2+11*B2+12*C2</f>
        <v>58.235294110324404</v>
      </c>
      <c r="B6" t="s">
        <v>2</v>
      </c>
      <c r="C6">
        <v>60</v>
      </c>
    </row>
    <row r="7" spans="1:3" x14ac:dyDescent="0.3">
      <c r="A7">
        <f>21*A2+22*B2+23*C2</f>
        <v>116.47058822064881</v>
      </c>
      <c r="B7" t="s">
        <v>2</v>
      </c>
      <c r="C7">
        <v>150</v>
      </c>
    </row>
    <row r="8" spans="1:3" x14ac:dyDescent="0.3">
      <c r="A8">
        <f>21*A2+22*B2-23*C2</f>
        <v>116.47058822064881</v>
      </c>
      <c r="B8" t="s">
        <v>3</v>
      </c>
      <c r="C8">
        <v>110</v>
      </c>
    </row>
    <row r="9" spans="1:3" x14ac:dyDescent="0.3">
      <c r="A9">
        <f>19*A2+34*B2-32*C2</f>
        <v>179.99999997736634</v>
      </c>
      <c r="B9" s="1" t="s">
        <v>5</v>
      </c>
      <c r="C9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0</v>
      </c>
      <c r="B2">
        <v>5.3684210531954717</v>
      </c>
      <c r="C2">
        <v>7.8947367825753734E-2</v>
      </c>
    </row>
    <row r="3" spans="1:3" x14ac:dyDescent="0.3">
      <c r="A3" t="s">
        <v>1</v>
      </c>
    </row>
    <row r="4" spans="1:3" x14ac:dyDescent="0.3">
      <c r="A4">
        <f>(2*A2+3*B2+4*C2)^2</f>
        <v>269.65096950644056</v>
      </c>
    </row>
    <row r="5" spans="1:3" x14ac:dyDescent="0.3">
      <c r="A5" t="s">
        <v>4</v>
      </c>
    </row>
    <row r="6" spans="1:3" x14ac:dyDescent="0.3">
      <c r="A6">
        <f>10*A2+11*B2+12*C2</f>
        <v>59.999999999059234</v>
      </c>
      <c r="B6" t="s">
        <v>2</v>
      </c>
      <c r="C6">
        <v>60</v>
      </c>
    </row>
    <row r="7" spans="1:3" x14ac:dyDescent="0.3">
      <c r="A7">
        <f>21*A2+22*B2+23*C2</f>
        <v>119.92105263029271</v>
      </c>
      <c r="B7" t="s">
        <v>2</v>
      </c>
      <c r="C7">
        <v>150</v>
      </c>
    </row>
    <row r="8" spans="1:3" x14ac:dyDescent="0.3">
      <c r="A8">
        <f>21*A2+22*B2-23*C2</f>
        <v>116.28947371030804</v>
      </c>
      <c r="B8" t="s">
        <v>3</v>
      </c>
      <c r="C8">
        <v>110</v>
      </c>
    </row>
    <row r="9" spans="1:3" x14ac:dyDescent="0.3">
      <c r="A9">
        <f>19*A2+34*B2-32*C2</f>
        <v>180.00000003822191</v>
      </c>
      <c r="B9" s="1" t="s">
        <v>5</v>
      </c>
      <c r="C9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9" sqref="C19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>
        <v>1</v>
      </c>
      <c r="B2">
        <v>4.74339096302917</v>
      </c>
      <c r="C2">
        <v>3.8206387190396343</v>
      </c>
      <c r="D2">
        <v>1.3794790478000234</v>
      </c>
    </row>
    <row r="3" spans="1:4" x14ac:dyDescent="0.3">
      <c r="A3" t="s">
        <v>1</v>
      </c>
    </row>
    <row r="4" spans="1:4" x14ac:dyDescent="0.3">
      <c r="A4">
        <f>A2*D2*(A2+B2+C2)+C2</f>
        <v>17.014017277991069</v>
      </c>
    </row>
    <row r="5" spans="1:4" x14ac:dyDescent="0.3">
      <c r="A5" t="s">
        <v>4</v>
      </c>
    </row>
    <row r="6" spans="1:4" x14ac:dyDescent="0.3">
      <c r="A6">
        <f>A2*B2*C2*D2</f>
        <v>24.999999674827269</v>
      </c>
      <c r="B6" t="s">
        <v>3</v>
      </c>
      <c r="C6">
        <v>25</v>
      </c>
    </row>
    <row r="7" spans="1:4" x14ac:dyDescent="0.3">
      <c r="A7">
        <f>A2^2+B2^2+C2^2+D2^2</f>
        <v>40.000000492890877</v>
      </c>
      <c r="B7" s="1" t="s">
        <v>5</v>
      </c>
      <c r="C7">
        <v>40</v>
      </c>
    </row>
    <row r="8" spans="1:4" x14ac:dyDescent="0.3">
      <c r="A8">
        <f>A2</f>
        <v>1</v>
      </c>
      <c r="B8" t="s">
        <v>3</v>
      </c>
      <c r="C8">
        <v>1</v>
      </c>
    </row>
    <row r="9" spans="1:4" x14ac:dyDescent="0.3">
      <c r="A9">
        <f>B2</f>
        <v>4.74339096302917</v>
      </c>
      <c r="B9" s="1" t="s">
        <v>3</v>
      </c>
      <c r="C9">
        <v>1</v>
      </c>
    </row>
    <row r="10" spans="1:4" x14ac:dyDescent="0.3">
      <c r="A10">
        <f>C2</f>
        <v>3.8206387190396343</v>
      </c>
      <c r="B10" t="s">
        <v>3</v>
      </c>
      <c r="C10">
        <v>1</v>
      </c>
    </row>
    <row r="11" spans="1:4" x14ac:dyDescent="0.3">
      <c r="A11">
        <f>D2</f>
        <v>1.3794790478000234</v>
      </c>
      <c r="B11" s="1" t="s">
        <v>3</v>
      </c>
      <c r="C11">
        <v>1</v>
      </c>
    </row>
    <row r="12" spans="1:4" x14ac:dyDescent="0.3">
      <c r="A12">
        <f>A2</f>
        <v>1</v>
      </c>
      <c r="B12" t="s">
        <v>2</v>
      </c>
      <c r="C12">
        <v>5</v>
      </c>
    </row>
    <row r="13" spans="1:4" x14ac:dyDescent="0.3">
      <c r="A13">
        <f>B2</f>
        <v>4.74339096302917</v>
      </c>
      <c r="B13" t="s">
        <v>2</v>
      </c>
      <c r="C13">
        <v>5</v>
      </c>
    </row>
    <row r="14" spans="1:4" x14ac:dyDescent="0.3">
      <c r="A14">
        <f>C2</f>
        <v>3.8206387190396343</v>
      </c>
      <c r="B14" t="s">
        <v>2</v>
      </c>
      <c r="C14">
        <v>5</v>
      </c>
    </row>
    <row r="15" spans="1:4" x14ac:dyDescent="0.3">
      <c r="A15">
        <f>D2</f>
        <v>1.3794790478000234</v>
      </c>
      <c r="B15" t="s">
        <v>2</v>
      </c>
      <c r="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Sandipan.Dey</dc:creator>
  <cp:lastModifiedBy>Sandipan.Dey</cp:lastModifiedBy>
  <dcterms:created xsi:type="dcterms:W3CDTF">2016-10-13T11:08:09Z</dcterms:created>
  <dcterms:modified xsi:type="dcterms:W3CDTF">2016-10-13T12:41:34Z</dcterms:modified>
</cp:coreProperties>
</file>