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Term1\statistical analysis\case studies\"/>
    </mc:Choice>
  </mc:AlternateContent>
  <xr:revisionPtr revIDLastSave="134" documentId="11_F25DC773A252ABDACC104838D99C643C5BDE58F3" xr6:coauthVersionLast="45" xr6:coauthVersionMax="45" xr10:uidLastSave="{9019A8E8-876C-4590-A182-AFE31BE63F65}"/>
  <bookViews>
    <workbookView xWindow="-120" yWindow="-120" windowWidth="20730" windowHeight="11160" xr2:uid="{00000000-000D-0000-FFFF-FFFF00000000}"/>
  </bookViews>
  <sheets>
    <sheet name="agony of attrition initial cond" sheetId="1" r:id="rId1"/>
    <sheet name="agony of attrition final cond" sheetId="2" r:id="rId2"/>
    <sheet name="how much to pa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D2" i="3"/>
  <c r="B17" i="2"/>
  <c r="B16" i="2"/>
  <c r="B8" i="2"/>
  <c r="B7" i="2"/>
  <c r="B6" i="2"/>
  <c r="B9" i="2" s="1"/>
  <c r="B5" i="2"/>
  <c r="B10" i="2" s="1"/>
  <c r="D10" i="1"/>
  <c r="C10" i="1"/>
  <c r="B10" i="1"/>
  <c r="B9" i="1"/>
  <c r="B6" i="1"/>
  <c r="B7" i="1"/>
  <c r="B8" i="1"/>
  <c r="B5" i="1"/>
  <c r="C10" i="2" l="1"/>
  <c r="D10" i="2" s="1"/>
</calcChain>
</file>

<file path=xl/sharedStrings.xml><?xml version="1.0" encoding="utf-8"?>
<sst xmlns="http://schemas.openxmlformats.org/spreadsheetml/2006/main" count="32" uniqueCount="22">
  <si>
    <t xml:space="preserve">Probability of leaving i.e. success = </t>
  </si>
  <si>
    <t>X = number of persons leaving</t>
  </si>
  <si>
    <t>P(X)</t>
  </si>
  <si>
    <t>Total</t>
  </si>
  <si>
    <t>Delay in weeks</t>
  </si>
  <si>
    <t xml:space="preserve">Expected value = </t>
  </si>
  <si>
    <t xml:space="preserve">Penalty per week $ = </t>
  </si>
  <si>
    <t>Penalty</t>
  </si>
  <si>
    <t>agony of attrition final condition. This is proposed by the HR that the probability of leaving the company will come down by this that techniques</t>
  </si>
  <si>
    <t>Now the HR has given this assurance of bringing down the probability to 15% by as chance of 60% i.e. there is still a 40% chance that all the measures taken by HR might not bring the attrition level down.</t>
  </si>
  <si>
    <t>Measure</t>
  </si>
  <si>
    <t>E(V)</t>
  </si>
  <si>
    <t>Probability</t>
  </si>
  <si>
    <t>Previous penalty remains same as attrition level has not gone down</t>
  </si>
  <si>
    <t>Penalty decreases as the attrition level gone down</t>
  </si>
  <si>
    <t>Actual Expected value of penalty</t>
  </si>
  <si>
    <t>Difference in penalty expected value</t>
  </si>
  <si>
    <t>Agony of attrition initial condition</t>
  </si>
  <si>
    <t xml:space="preserve">number of trials = </t>
  </si>
  <si>
    <t>Sample weights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</si>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</sst>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'how much to pack'!$B$1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'how much to pack'!$A$2:$A$22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1000.5</c:v>
                </c:pt>
                <c:pt idx="2">
                  <c:v>1001</c:v>
                </c:pt>
                <c:pt idx="3">
                  <c:v>1001.5</c:v>
                </c:pt>
                <c:pt idx="4">
                  <c:v>1002</c:v>
                </c:pt>
                <c:pt idx="5">
                  <c:v>1002.5</c:v>
                </c:pt>
                <c:pt idx="6">
                  <c:v>1003</c:v>
                </c:pt>
                <c:pt idx="7">
                  <c:v>1003.5</c:v>
                </c:pt>
                <c:pt idx="8">
                  <c:v>1004</c:v>
                </c:pt>
                <c:pt idx="9">
                  <c:v>1004.5</c:v>
                </c:pt>
                <c:pt idx="10">
                  <c:v>1005</c:v>
                </c:pt>
                <c:pt idx="11">
                  <c:v>1005.5</c:v>
                </c:pt>
                <c:pt idx="12">
                  <c:v>1006</c:v>
                </c:pt>
                <c:pt idx="13">
                  <c:v>1006.5</c:v>
                </c:pt>
                <c:pt idx="14">
                  <c:v>1007</c:v>
                </c:pt>
                <c:pt idx="15">
                  <c:v>1007.5</c:v>
                </c:pt>
                <c:pt idx="16">
                  <c:v>1008</c:v>
                </c:pt>
                <c:pt idx="17">
                  <c:v>1008.5</c:v>
                </c:pt>
                <c:pt idx="18">
                  <c:v>1009</c:v>
                </c:pt>
                <c:pt idx="19">
                  <c:v>1009.5</c:v>
                </c:pt>
                <c:pt idx="20">
                  <c:v>1010</c:v>
                </c:pt>
              </c:numCache>
            </c:numRef>
          </c:xVal>
          <c:yVal>
            <c:numRef>
              <c:f>'how much to pack'!$B$2:$B$22</c:f>
              <c:numCache>
                <c:formatCode>General</c:formatCode>
                <c:ptCount val="21"/>
                <c:pt idx="0">
                  <c:v>2.6591090471628043E-3</c:v>
                </c:pt>
                <c:pt idx="1">
                  <c:v>6.2525608886535621E-3</c:v>
                </c:pt>
                <c:pt idx="2">
                  <c:v>1.3436718176905739E-2</c:v>
                </c:pt>
                <c:pt idx="3">
                  <c:v>2.6390157588256316E-2</c:v>
                </c:pt>
                <c:pt idx="4">
                  <c:v>4.7370094980536508E-2</c:v>
                </c:pt>
                <c:pt idx="5">
                  <c:v>7.771055739953503E-2</c:v>
                </c:pt>
                <c:pt idx="6">
                  <c:v>0.11651163298992777</c:v>
                </c:pt>
                <c:pt idx="7">
                  <c:v>0.15965114993925292</c:v>
                </c:pt>
                <c:pt idx="8">
                  <c:v>0.19993476173507979</c:v>
                </c:pt>
                <c:pt idx="9">
                  <c:v>0.22883268927631448</c:v>
                </c:pt>
                <c:pt idx="10">
                  <c:v>0.23936536824085961</c:v>
                </c:pt>
                <c:pt idx="11">
                  <c:v>0.22883268927631448</c:v>
                </c:pt>
                <c:pt idx="12">
                  <c:v>0.19993476173507979</c:v>
                </c:pt>
                <c:pt idx="13">
                  <c:v>0.15965114993925292</c:v>
                </c:pt>
                <c:pt idx="14">
                  <c:v>0.11651163298992777</c:v>
                </c:pt>
                <c:pt idx="15">
                  <c:v>7.771055739953503E-2</c:v>
                </c:pt>
                <c:pt idx="16">
                  <c:v>4.7370094980536508E-2</c:v>
                </c:pt>
                <c:pt idx="17">
                  <c:v>2.6390157588256316E-2</c:v>
                </c:pt>
                <c:pt idx="18">
                  <c:v>1.3436718176905739E-2</c:v>
                </c:pt>
                <c:pt idx="19">
                  <c:v>6.2525608886535621E-3</c:v>
                </c:pt>
                <c:pt idx="20">
                  <c:v>2.6591090471628043E-3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B-4567-86A9-FCDCD8ACC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64784"/>
        <c:axId val="1341110960"/>
      </c:scatterChart>
      <c:valAx>
        <c:axId val="13414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10960"/>
        <c:crosses val="autoZero"/>
        <c:crossBetween val="midCat"/>
      </c:valAx>
      <c:valAx>
        <c:axId val="1341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6</xdr:rowOff>
    </xdr:from>
    <xdr:to>
      <xdr:col>14</xdr:col>
      <xdr:colOff>28575</xdr:colOff>
      <xdr:row>15</xdr:row>
      <xdr:rowOff>28581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DB2253-8A59-435C-ADB2-44F21602C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Normal="100" workbookViewId="0">
      <selection activeCell="B5" sqref="B5"/>
    </sheetView>
  </sheetViews>
  <sheetFormatPr defaultRowHeight="14.4" x14ac:dyDescent="0.3"/>
  <cols>
    <col min="1" max="1" width="16.109375" style="2" customWidth="1"/>
    <col min="2" max="16384" width="8.88671875" style="2"/>
  </cols>
  <sheetData>
    <row r="1" spans="1:6" x14ac:dyDescent="0.3">
      <c r="A1" s="5" t="s">
        <v>17</v>
      </c>
      <c r="B1" s="5"/>
      <c r="C1" s="5"/>
      <c r="D1" s="5"/>
      <c r="E1" s="5"/>
      <c r="F1" s="5"/>
    </row>
    <row r="2" spans="1:6" ht="72" x14ac:dyDescent="0.3">
      <c r="A2" s="3" t="s">
        <v>18</v>
      </c>
      <c r="B2" s="3">
        <v>3</v>
      </c>
      <c r="C2" s="3" t="s">
        <v>0</v>
      </c>
      <c r="D2" s="3">
        <v>0.2</v>
      </c>
      <c r="E2" s="4" t="s">
        <v>6</v>
      </c>
      <c r="F2" s="4">
        <v>100000</v>
      </c>
    </row>
    <row r="4" spans="1:6" ht="28.8" x14ac:dyDescent="0.3">
      <c r="A4" s="3" t="s">
        <v>1</v>
      </c>
      <c r="B4" s="3" t="s">
        <v>2</v>
      </c>
      <c r="C4" s="3" t="s">
        <v>4</v>
      </c>
      <c r="D4" s="3" t="s">
        <v>7</v>
      </c>
    </row>
    <row r="5" spans="1:6" x14ac:dyDescent="0.3">
      <c r="A5" s="2">
        <v>0</v>
      </c>
      <c r="B5" s="2">
        <f>_xlfn.BINOM.DIST(A5,$B$2,$D$2,0)</f>
        <v>0.51200000000000001</v>
      </c>
      <c r="C5" s="2">
        <v>0</v>
      </c>
    </row>
    <row r="6" spans="1:6" x14ac:dyDescent="0.3">
      <c r="A6" s="2">
        <v>1</v>
      </c>
      <c r="B6" s="2">
        <f t="shared" ref="B6:B8" si="0">_xlfn.BINOM.DIST(A6,$B$2,$D$2,0)</f>
        <v>0.38400000000000001</v>
      </c>
      <c r="C6" s="2">
        <v>1</v>
      </c>
    </row>
    <row r="7" spans="1:6" x14ac:dyDescent="0.3">
      <c r="A7" s="2">
        <v>2</v>
      </c>
      <c r="B7" s="2">
        <f t="shared" si="0"/>
        <v>9.6000000000000016E-2</v>
      </c>
      <c r="C7" s="2">
        <v>3</v>
      </c>
    </row>
    <row r="8" spans="1:6" x14ac:dyDescent="0.3">
      <c r="A8" s="2">
        <v>3</v>
      </c>
      <c r="B8" s="2">
        <f t="shared" si="0"/>
        <v>8.0000000000000036E-3</v>
      </c>
      <c r="C8" s="2">
        <v>6</v>
      </c>
    </row>
    <row r="9" spans="1:6" x14ac:dyDescent="0.3">
      <c r="A9" s="4" t="s">
        <v>3</v>
      </c>
      <c r="B9" s="2">
        <f>SUM(B5:B8)</f>
        <v>1</v>
      </c>
    </row>
    <row r="10" spans="1:6" x14ac:dyDescent="0.3">
      <c r="A10" s="4" t="s">
        <v>5</v>
      </c>
      <c r="B10" s="2">
        <f>SUMPRODUCT(A5:A8,B5:B8)</f>
        <v>0.60000000000000009</v>
      </c>
      <c r="C10" s="2">
        <f>SUMPRODUCT(B5:B8,C5:C8)</f>
        <v>0.72000000000000008</v>
      </c>
      <c r="D10" s="2">
        <f>C10*F2</f>
        <v>72000.000000000015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B017-EDFB-4E5A-8BD9-D2B7643D0E68}">
  <dimension ref="A1:F17"/>
  <sheetViews>
    <sheetView topLeftCell="A4" zoomScale="130" zoomScaleNormal="130" workbookViewId="0">
      <selection sqref="A1:F1"/>
    </sheetView>
  </sheetViews>
  <sheetFormatPr defaultRowHeight="14.4" x14ac:dyDescent="0.3"/>
  <cols>
    <col min="1" max="1" width="16.109375" style="2" customWidth="1"/>
    <col min="2" max="16384" width="8.88671875" style="2"/>
  </cols>
  <sheetData>
    <row r="1" spans="1:6" ht="51.6" customHeight="1" x14ac:dyDescent="0.3">
      <c r="A1" s="1" t="s">
        <v>8</v>
      </c>
      <c r="B1" s="1"/>
      <c r="C1" s="1"/>
      <c r="D1" s="1"/>
      <c r="E1" s="1"/>
      <c r="F1" s="1"/>
    </row>
    <row r="2" spans="1:6" ht="72" x14ac:dyDescent="0.3">
      <c r="A2" s="3" t="s">
        <v>18</v>
      </c>
      <c r="B2" s="3">
        <v>3</v>
      </c>
      <c r="C2" s="3" t="s">
        <v>0</v>
      </c>
      <c r="D2" s="3">
        <v>0.15</v>
      </c>
      <c r="E2" s="4" t="s">
        <v>6</v>
      </c>
      <c r="F2" s="4">
        <v>100000</v>
      </c>
    </row>
    <row r="4" spans="1:6" x14ac:dyDescent="0.3">
      <c r="A4" s="4" t="s">
        <v>1</v>
      </c>
      <c r="B4" s="4" t="s">
        <v>2</v>
      </c>
      <c r="C4" s="4" t="s">
        <v>4</v>
      </c>
      <c r="D4" s="4" t="s">
        <v>7</v>
      </c>
    </row>
    <row r="5" spans="1:6" x14ac:dyDescent="0.3">
      <c r="A5" s="2">
        <v>0</v>
      </c>
      <c r="B5" s="2">
        <f>_xlfn.BINOM.DIST(A5,$B$2,$D$2,0)</f>
        <v>0.61412500000000003</v>
      </c>
      <c r="C5" s="2">
        <v>0</v>
      </c>
    </row>
    <row r="6" spans="1:6" x14ac:dyDescent="0.3">
      <c r="A6" s="2">
        <v>1</v>
      </c>
      <c r="B6" s="2">
        <f t="shared" ref="B6:B8" si="0">_xlfn.BINOM.DIST(A6,$B$2,$D$2,0)</f>
        <v>0.32512500000000011</v>
      </c>
      <c r="C6" s="2">
        <v>1</v>
      </c>
    </row>
    <row r="7" spans="1:6" x14ac:dyDescent="0.3">
      <c r="A7" s="2">
        <v>2</v>
      </c>
      <c r="B7" s="2">
        <f t="shared" si="0"/>
        <v>5.7375000000000016E-2</v>
      </c>
      <c r="C7" s="2">
        <v>3</v>
      </c>
    </row>
    <row r="8" spans="1:6" x14ac:dyDescent="0.3">
      <c r="A8" s="2">
        <v>3</v>
      </c>
      <c r="B8" s="2">
        <f t="shared" si="0"/>
        <v>3.375E-3</v>
      </c>
      <c r="C8" s="2">
        <v>6</v>
      </c>
    </row>
    <row r="9" spans="1:6" x14ac:dyDescent="0.3">
      <c r="A9" s="4" t="s">
        <v>3</v>
      </c>
      <c r="B9" s="2">
        <f>SUM(B5:B8)</f>
        <v>1.0000000000000002</v>
      </c>
    </row>
    <row r="10" spans="1:6" x14ac:dyDescent="0.3">
      <c r="A10" s="4" t="s">
        <v>5</v>
      </c>
      <c r="B10" s="2">
        <f>SUMPRODUCT(A5:A8,B5:B8)</f>
        <v>0.45000000000000012</v>
      </c>
      <c r="C10" s="2">
        <f>SUMPRODUCT(B5:B8,C5:C8)</f>
        <v>0.51750000000000018</v>
      </c>
      <c r="D10" s="2">
        <f>C10*F2</f>
        <v>51750.000000000022</v>
      </c>
    </row>
    <row r="12" spans="1:6" x14ac:dyDescent="0.3">
      <c r="A12" s="2" t="s">
        <v>9</v>
      </c>
    </row>
    <row r="13" spans="1:6" x14ac:dyDescent="0.3">
      <c r="A13" s="4" t="s">
        <v>10</v>
      </c>
      <c r="B13" s="4" t="s">
        <v>11</v>
      </c>
      <c r="C13" s="4" t="s">
        <v>12</v>
      </c>
    </row>
    <row r="14" spans="1:6" x14ac:dyDescent="0.3">
      <c r="A14" s="4" t="s">
        <v>13</v>
      </c>
      <c r="B14" s="2">
        <v>72000</v>
      </c>
      <c r="C14" s="2">
        <v>0.4</v>
      </c>
    </row>
    <row r="15" spans="1:6" x14ac:dyDescent="0.3">
      <c r="A15" s="4" t="s">
        <v>14</v>
      </c>
      <c r="B15" s="2">
        <v>51750</v>
      </c>
      <c r="C15" s="2">
        <v>0.6</v>
      </c>
    </row>
    <row r="16" spans="1:6" x14ac:dyDescent="0.3">
      <c r="A16" s="4" t="s">
        <v>15</v>
      </c>
      <c r="B16" s="2">
        <f>SUMPRODUCT(B14:B15,C14:C15)</f>
        <v>59850</v>
      </c>
    </row>
    <row r="17" spans="1:2" x14ac:dyDescent="0.3">
      <c r="A17" s="4" t="s">
        <v>16</v>
      </c>
      <c r="B17" s="2">
        <f>B14-B16</f>
        <v>12150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D5E-38C0-49AB-BBBF-A6F5A9E56375}">
  <dimension ref="A1:D22"/>
  <sheetViews>
    <sheetView zoomScaleNormal="100" workbookViewId="0">
      <selection activeCell="C2" sqref="C2"/>
    </sheetView>
  </sheetViews>
  <sheetFormatPr defaultRowHeight="14.4" x14ac:dyDescent="0.3"/>
  <sheetData>
    <row r="1" spans="1:4" x14ac:dyDescent="0.3">
      <c r="A1" t="s">
        <v>19</v>
      </c>
      <c r="B1" t="s">
        <v>12</v>
      </c>
      <c r="C1" t="s">
        <v>20</v>
      </c>
      <c r="D1" t="s">
        <v>21</v>
      </c>
    </row>
    <row r="2" spans="1:4" x14ac:dyDescent="0.3">
      <c r="A2">
        <v>1000</v>
      </c>
      <c r="B2">
        <f>_xlfn.NORM.DIST(A2,$C$2,$D$2,0)</f>
        <v>2.6591090471628043E-3</v>
      </c>
      <c r="C2">
        <v>1005</v>
      </c>
      <c r="D2">
        <f>(1010-1000)/6</f>
        <v>1.6666666666666667</v>
      </c>
    </row>
    <row r="3" spans="1:4" x14ac:dyDescent="0.3">
      <c r="A3">
        <v>1000.5</v>
      </c>
      <c r="B3">
        <f t="shared" ref="B3:B22" si="0">_xlfn.NORM.DIST(A3,$C$2,$D$2,0)</f>
        <v>6.2525608886535621E-3</v>
      </c>
    </row>
    <row r="4" spans="1:4" x14ac:dyDescent="0.3">
      <c r="A4">
        <v>1001</v>
      </c>
      <c r="B4">
        <f t="shared" si="0"/>
        <v>1.3436718176905739E-2</v>
      </c>
    </row>
    <row r="5" spans="1:4" x14ac:dyDescent="0.3">
      <c r="A5">
        <v>1001.5</v>
      </c>
      <c r="B5">
        <f t="shared" si="0"/>
        <v>2.6390157588256316E-2</v>
      </c>
    </row>
    <row r="6" spans="1:4" x14ac:dyDescent="0.3">
      <c r="A6">
        <v>1002</v>
      </c>
      <c r="B6">
        <f t="shared" si="0"/>
        <v>4.7370094980536508E-2</v>
      </c>
    </row>
    <row r="7" spans="1:4" x14ac:dyDescent="0.3">
      <c r="A7">
        <v>1002.5</v>
      </c>
      <c r="B7">
        <f t="shared" si="0"/>
        <v>7.771055739953503E-2</v>
      </c>
    </row>
    <row r="8" spans="1:4" x14ac:dyDescent="0.3">
      <c r="A8">
        <v>1003</v>
      </c>
      <c r="B8">
        <f t="shared" si="0"/>
        <v>0.11651163298992777</v>
      </c>
    </row>
    <row r="9" spans="1:4" x14ac:dyDescent="0.3">
      <c r="A9">
        <v>1003.5</v>
      </c>
      <c r="B9">
        <f t="shared" si="0"/>
        <v>0.15965114993925292</v>
      </c>
    </row>
    <row r="10" spans="1:4" x14ac:dyDescent="0.3">
      <c r="A10">
        <v>1004</v>
      </c>
      <c r="B10">
        <f t="shared" si="0"/>
        <v>0.19993476173507979</v>
      </c>
    </row>
    <row r="11" spans="1:4" x14ac:dyDescent="0.3">
      <c r="A11">
        <v>1004.5</v>
      </c>
      <c r="B11">
        <f t="shared" si="0"/>
        <v>0.22883268927631448</v>
      </c>
    </row>
    <row r="12" spans="1:4" x14ac:dyDescent="0.3">
      <c r="A12">
        <v>1005</v>
      </c>
      <c r="B12">
        <f t="shared" si="0"/>
        <v>0.23936536824085961</v>
      </c>
    </row>
    <row r="13" spans="1:4" x14ac:dyDescent="0.3">
      <c r="A13">
        <v>1005.5</v>
      </c>
      <c r="B13">
        <f t="shared" si="0"/>
        <v>0.22883268927631448</v>
      </c>
    </row>
    <row r="14" spans="1:4" x14ac:dyDescent="0.3">
      <c r="A14">
        <v>1006</v>
      </c>
      <c r="B14">
        <f t="shared" si="0"/>
        <v>0.19993476173507979</v>
      </c>
    </row>
    <row r="15" spans="1:4" x14ac:dyDescent="0.3">
      <c r="A15">
        <v>1006.5</v>
      </c>
      <c r="B15">
        <f t="shared" si="0"/>
        <v>0.15965114993925292</v>
      </c>
    </row>
    <row r="16" spans="1:4" x14ac:dyDescent="0.3">
      <c r="A16">
        <v>1007</v>
      </c>
      <c r="B16">
        <f t="shared" si="0"/>
        <v>0.11651163298992777</v>
      </c>
    </row>
    <row r="17" spans="1:2" x14ac:dyDescent="0.3">
      <c r="A17">
        <v>1007.5</v>
      </c>
      <c r="B17">
        <f t="shared" si="0"/>
        <v>7.771055739953503E-2</v>
      </c>
    </row>
    <row r="18" spans="1:2" x14ac:dyDescent="0.3">
      <c r="A18">
        <v>1008</v>
      </c>
      <c r="B18">
        <f t="shared" si="0"/>
        <v>4.7370094980536508E-2</v>
      </c>
    </row>
    <row r="19" spans="1:2" x14ac:dyDescent="0.3">
      <c r="A19">
        <v>1008.5</v>
      </c>
      <c r="B19">
        <f t="shared" si="0"/>
        <v>2.6390157588256316E-2</v>
      </c>
    </row>
    <row r="20" spans="1:2" x14ac:dyDescent="0.3">
      <c r="A20">
        <v>1009</v>
      </c>
      <c r="B20">
        <f t="shared" si="0"/>
        <v>1.3436718176905739E-2</v>
      </c>
    </row>
    <row r="21" spans="1:2" x14ac:dyDescent="0.3">
      <c r="A21">
        <v>1009.5</v>
      </c>
      <c r="B21">
        <f t="shared" si="0"/>
        <v>6.2525608886535621E-3</v>
      </c>
    </row>
    <row r="22" spans="1:2" x14ac:dyDescent="0.3">
      <c r="A22">
        <v>1010</v>
      </c>
      <c r="B22">
        <f t="shared" si="0"/>
        <v>2.6591090471628043E-3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agony of attrition initial cond</vt:lpstr>
      <vt:lpstr>agony of attrition final cond</vt:lpstr>
      <vt:lpstr>how much to 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2020-08-29T13:15:40Z</dcterms:modified>
</cp:coreProperties>
</file>