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1\statistical analysis\session files\Session 2\"/>
    </mc:Choice>
  </mc:AlternateContent>
  <xr:revisionPtr revIDLastSave="0" documentId="13_ncr:1_{E1DE9A33-1447-4BD7-A86A-2D3A7E62E3E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orma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A2" i="1" s="1"/>
  <c r="B2" i="1" s="1"/>
  <c r="E9" i="1"/>
  <c r="E10" i="1" s="1"/>
  <c r="S10" i="1" l="1"/>
  <c r="P10" i="1"/>
  <c r="F10" i="1"/>
  <c r="A3" i="1"/>
  <c r="A4" i="1" l="1"/>
  <c r="B3" i="1"/>
  <c r="B4" i="1" l="1"/>
  <c r="A5" i="1"/>
  <c r="B5" i="1" l="1"/>
  <c r="A6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B18" i="1" l="1"/>
  <c r="A19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B30" i="1" l="1"/>
  <c r="A31" i="1"/>
  <c r="B31" i="1" l="1"/>
  <c r="A32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B48" i="1" l="1"/>
  <c r="A49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B74" i="1" l="1"/>
  <c r="A75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2" i="1" s="1"/>
  <c r="B81" i="1"/>
</calcChain>
</file>

<file path=xl/sharedStrings.xml><?xml version="1.0" encoding="utf-8"?>
<sst xmlns="http://schemas.openxmlformats.org/spreadsheetml/2006/main" count="9" uniqueCount="9">
  <si>
    <t>X</t>
  </si>
  <si>
    <t>f(X)</t>
  </si>
  <si>
    <t>n=</t>
  </si>
  <si>
    <t>Plot Redline at Mu</t>
  </si>
  <si>
    <t>and</t>
  </si>
  <si>
    <t xml:space="preserve"> of    s are between </t>
  </si>
  <si>
    <r>
      <t>Mean (</t>
    </r>
    <r>
      <rPr>
        <b/>
        <sz val="14"/>
        <color theme="1"/>
        <rFont val="Calibri"/>
        <family val="2"/>
      </rPr>
      <t>µ)</t>
    </r>
    <r>
      <rPr>
        <b/>
        <sz val="14"/>
        <color theme="1"/>
        <rFont val="Calibri"/>
        <family val="2"/>
        <scheme val="minor"/>
      </rPr>
      <t>=</t>
    </r>
  </si>
  <si>
    <r>
      <t>Std Dev (</t>
    </r>
    <r>
      <rPr>
        <b/>
        <sz val="14"/>
        <color theme="1"/>
        <rFont val="Calibri"/>
        <family val="2"/>
      </rPr>
      <t>σ)</t>
    </r>
    <r>
      <rPr>
        <b/>
        <sz val="14"/>
        <color theme="1"/>
        <rFont val="Calibri"/>
        <family val="2"/>
        <scheme val="minor"/>
      </rPr>
      <t>=</t>
    </r>
  </si>
  <si>
    <r>
      <t>Std ERR</t>
    </r>
    <r>
      <rPr>
        <b/>
        <sz val="18"/>
        <color theme="1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 xml:space="preserve">         </t>
    </r>
    <r>
      <rPr>
        <b/>
        <sz val="18"/>
        <color theme="1"/>
        <rFont val="Calibri"/>
        <family val="2"/>
        <scheme val="minor"/>
      </rPr>
      <t xml:space="preserve"> )</t>
    </r>
    <r>
      <rPr>
        <b/>
        <sz val="14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</si>
</sst>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0" fillId="0" borderId="0" xfId="0" applyAlignment="1"/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left"/>
    </xf>
    <xf numFmtId="0" fontId="0" fillId="2" borderId="3" xfId="0" applyFill="1" applyBorder="1" applyAlignment="1"/>
    <xf numFmtId="0" fontId="5" fillId="0" borderId="0" xfId="0" applyFont="1"/>
    <xf numFmtId="9" fontId="4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58719807601176E-2"/>
          <c:y val="1.6432118457936663E-2"/>
          <c:w val="0.75268044619422592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Normal!$A$2:$A$82</c:f>
              <c:numCache>
                <c:formatCode>General</c:formatCode>
                <c:ptCount val="81"/>
                <c:pt idx="0">
                  <c:v>-250</c:v>
                </c:pt>
                <c:pt idx="1">
                  <c:v>-240</c:v>
                </c:pt>
                <c:pt idx="2">
                  <c:v>-230</c:v>
                </c:pt>
                <c:pt idx="3">
                  <c:v>-220</c:v>
                </c:pt>
                <c:pt idx="4">
                  <c:v>-210</c:v>
                </c:pt>
                <c:pt idx="5">
                  <c:v>-200</c:v>
                </c:pt>
                <c:pt idx="6">
                  <c:v>-190</c:v>
                </c:pt>
                <c:pt idx="7">
                  <c:v>-180</c:v>
                </c:pt>
                <c:pt idx="8">
                  <c:v>-170</c:v>
                </c:pt>
                <c:pt idx="9">
                  <c:v>-160</c:v>
                </c:pt>
                <c:pt idx="10">
                  <c:v>-150</c:v>
                </c:pt>
                <c:pt idx="11">
                  <c:v>-140</c:v>
                </c:pt>
                <c:pt idx="12">
                  <c:v>-130</c:v>
                </c:pt>
                <c:pt idx="13">
                  <c:v>-120</c:v>
                </c:pt>
                <c:pt idx="14">
                  <c:v>-110</c:v>
                </c:pt>
                <c:pt idx="15">
                  <c:v>-100</c:v>
                </c:pt>
                <c:pt idx="16">
                  <c:v>-90</c:v>
                </c:pt>
                <c:pt idx="17">
                  <c:v>-80</c:v>
                </c:pt>
                <c:pt idx="18">
                  <c:v>-70</c:v>
                </c:pt>
                <c:pt idx="19">
                  <c:v>-60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-20</c:v>
                </c:pt>
                <c:pt idx="24">
                  <c:v>-10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</c:numCache>
            </c:numRef>
          </c:xVal>
          <c:yVal>
            <c:numRef>
              <c:f>Normal!$B$2:$B$82</c:f>
              <c:numCache>
                <c:formatCode>General</c:formatCode>
                <c:ptCount val="81"/>
                <c:pt idx="0">
                  <c:v>1.3383022576488537E-6</c:v>
                </c:pt>
                <c:pt idx="1">
                  <c:v>1.9865547139277269E-6</c:v>
                </c:pt>
                <c:pt idx="2">
                  <c:v>2.9194692579146028E-6</c:v>
                </c:pt>
                <c:pt idx="3">
                  <c:v>4.2478027055075144E-6</c:v>
                </c:pt>
                <c:pt idx="4">
                  <c:v>6.1190193011377197E-6</c:v>
                </c:pt>
                <c:pt idx="5">
                  <c:v>8.7268269504576017E-6</c:v>
                </c:pt>
                <c:pt idx="6">
                  <c:v>1.2322191684730199E-5</c:v>
                </c:pt>
                <c:pt idx="7">
                  <c:v>1.7225689390536812E-5</c:v>
                </c:pt>
                <c:pt idx="8">
                  <c:v>2.3840882014648403E-5</c:v>
                </c:pt>
                <c:pt idx="9">
                  <c:v>3.2668190561999184E-5</c:v>
                </c:pt>
                <c:pt idx="10">
                  <c:v>4.4318484119380074E-5</c:v>
                </c:pt>
                <c:pt idx="11">
                  <c:v>5.952532419775854E-5</c:v>
                </c:pt>
                <c:pt idx="12">
                  <c:v>7.9154515829799686E-5</c:v>
                </c:pt>
                <c:pt idx="13">
                  <c:v>1.0420934814422592E-4</c:v>
                </c:pt>
                <c:pt idx="14">
                  <c:v>1.3582969233685613E-4</c:v>
                </c:pt>
                <c:pt idx="15">
                  <c:v>1.7528300493568541E-4</c:v>
                </c:pt>
                <c:pt idx="16">
                  <c:v>2.2394530294842898E-4</c:v>
                </c:pt>
                <c:pt idx="17">
                  <c:v>2.8327037741601187E-4</c:v>
                </c:pt>
                <c:pt idx="18">
                  <c:v>3.5474592846231425E-4</c:v>
                </c:pt>
                <c:pt idx="19">
                  <c:v>4.3983595980427194E-4</c:v>
                </c:pt>
                <c:pt idx="20">
                  <c:v>5.3990966513188055E-4</c:v>
                </c:pt>
                <c:pt idx="21">
                  <c:v>6.56158147746766E-4</c:v>
                </c:pt>
                <c:pt idx="22">
                  <c:v>7.8950158300894143E-4</c:v>
                </c:pt>
                <c:pt idx="23">
                  <c:v>9.4049077376886939E-4</c:v>
                </c:pt>
                <c:pt idx="24">
                  <c:v>1.1092083467945555E-3</c:v>
                </c:pt>
                <c:pt idx="25">
                  <c:v>1.2951759566589174E-3</c:v>
                </c:pt>
                <c:pt idx="26">
                  <c:v>1.4972746563574487E-3</c:v>
                </c:pt>
                <c:pt idx="27">
                  <c:v>1.7136859204780733E-3</c:v>
                </c:pt>
                <c:pt idx="28">
                  <c:v>1.9418605498321294E-3</c:v>
                </c:pt>
                <c:pt idx="29">
                  <c:v>2.1785217703255053E-3</c:v>
                </c:pt>
                <c:pt idx="30">
                  <c:v>2.4197072451914337E-3</c:v>
                </c:pt>
                <c:pt idx="31">
                  <c:v>2.6608524989875483E-3</c:v>
                </c:pt>
                <c:pt idx="32">
                  <c:v>2.8969155276148272E-3</c:v>
                </c:pt>
                <c:pt idx="33">
                  <c:v>3.1225393336676128E-3</c:v>
                </c:pt>
                <c:pt idx="34">
                  <c:v>3.3322460289179961E-3</c:v>
                </c:pt>
                <c:pt idx="35">
                  <c:v>3.5206532676429949E-3</c:v>
                </c:pt>
                <c:pt idx="36">
                  <c:v>3.6827014030332331E-3</c:v>
                </c:pt>
                <c:pt idx="37">
                  <c:v>3.8138781546052411E-3</c:v>
                </c:pt>
                <c:pt idx="38">
                  <c:v>3.9104269397545587E-3</c:v>
                </c:pt>
                <c:pt idx="39">
                  <c:v>3.969525474770118E-3</c:v>
                </c:pt>
                <c:pt idx="40">
                  <c:v>3.9894228040143268E-3</c:v>
                </c:pt>
                <c:pt idx="41">
                  <c:v>3.969525474770118E-3</c:v>
                </c:pt>
                <c:pt idx="42">
                  <c:v>3.9104269397545587E-3</c:v>
                </c:pt>
                <c:pt idx="43">
                  <c:v>3.8138781546052411E-3</c:v>
                </c:pt>
                <c:pt idx="44">
                  <c:v>3.6827014030332331E-3</c:v>
                </c:pt>
                <c:pt idx="45">
                  <c:v>3.5206532676429949E-3</c:v>
                </c:pt>
                <c:pt idx="46">
                  <c:v>3.3322460289179961E-3</c:v>
                </c:pt>
                <c:pt idx="47">
                  <c:v>3.1225393336676128E-3</c:v>
                </c:pt>
                <c:pt idx="48">
                  <c:v>2.8969155276148272E-3</c:v>
                </c:pt>
                <c:pt idx="49">
                  <c:v>2.6608524989875483E-3</c:v>
                </c:pt>
                <c:pt idx="50">
                  <c:v>2.4197072451914337E-3</c:v>
                </c:pt>
                <c:pt idx="51">
                  <c:v>2.1785217703255053E-3</c:v>
                </c:pt>
                <c:pt idx="52">
                  <c:v>1.9418605498321294E-3</c:v>
                </c:pt>
                <c:pt idx="53">
                  <c:v>1.7136859204780733E-3</c:v>
                </c:pt>
                <c:pt idx="54">
                  <c:v>1.4972746563574487E-3</c:v>
                </c:pt>
                <c:pt idx="55">
                  <c:v>1.2951759566589174E-3</c:v>
                </c:pt>
                <c:pt idx="56">
                  <c:v>1.1092083467945555E-3</c:v>
                </c:pt>
                <c:pt idx="57">
                  <c:v>9.4049077376886939E-4</c:v>
                </c:pt>
                <c:pt idx="58">
                  <c:v>7.8950158300894143E-4</c:v>
                </c:pt>
                <c:pt idx="59">
                  <c:v>6.56158147746766E-4</c:v>
                </c:pt>
                <c:pt idx="60">
                  <c:v>5.3990966513188055E-4</c:v>
                </c:pt>
                <c:pt idx="61">
                  <c:v>4.3983595980427194E-4</c:v>
                </c:pt>
                <c:pt idx="62">
                  <c:v>3.5474592846231425E-4</c:v>
                </c:pt>
                <c:pt idx="63">
                  <c:v>2.8327037741601187E-4</c:v>
                </c:pt>
                <c:pt idx="64">
                  <c:v>2.2394530294842898E-4</c:v>
                </c:pt>
                <c:pt idx="65">
                  <c:v>1.7528300493568541E-4</c:v>
                </c:pt>
                <c:pt idx="66">
                  <c:v>1.3582969233685613E-4</c:v>
                </c:pt>
                <c:pt idx="67">
                  <c:v>1.0420934814422592E-4</c:v>
                </c:pt>
                <c:pt idx="68">
                  <c:v>7.9154515829799686E-5</c:v>
                </c:pt>
                <c:pt idx="69">
                  <c:v>5.952532419775854E-5</c:v>
                </c:pt>
                <c:pt idx="70">
                  <c:v>4.4318484119380074E-5</c:v>
                </c:pt>
                <c:pt idx="71">
                  <c:v>3.2668190561999184E-5</c:v>
                </c:pt>
                <c:pt idx="72">
                  <c:v>2.3840882014648403E-5</c:v>
                </c:pt>
                <c:pt idx="73">
                  <c:v>1.7225689390536812E-5</c:v>
                </c:pt>
                <c:pt idx="74">
                  <c:v>1.2322191684730199E-5</c:v>
                </c:pt>
                <c:pt idx="75">
                  <c:v>8.7268269504576017E-6</c:v>
                </c:pt>
                <c:pt idx="76">
                  <c:v>6.1190193011377197E-6</c:v>
                </c:pt>
                <c:pt idx="77">
                  <c:v>4.2478027055075144E-6</c:v>
                </c:pt>
                <c:pt idx="78">
                  <c:v>2.9194692579146028E-6</c:v>
                </c:pt>
                <c:pt idx="79">
                  <c:v>1.9865547139277269E-6</c:v>
                </c:pt>
                <c:pt idx="80">
                  <c:v>1.3383022576488537E-6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3-4C70-A1DC-FC938A660516}"/>
            </c:ext>
          </c:extLst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Normal!$E$9:$E$10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Normal!$F$9:$F$10</c:f>
              <c:numCache>
                <c:formatCode>General</c:formatCode>
                <c:ptCount val="2"/>
                <c:pt idx="0">
                  <c:v>0</c:v>
                </c:pt>
                <c:pt idx="1">
                  <c:v>3.9894228040143268E-3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3-4C70-A1DC-FC938A66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0704"/>
        <c:axId val="102522240"/>
      </c:scatterChart>
      <c:valAx>
        <c:axId val="102520704"/>
        <c:scaling>
          <c:orientation val="minMax"/>
          <c:max val="5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µ</a:t>
                </a:r>
              </a:p>
            </c:rich>
          </c:tx>
          <c:layout>
            <c:manualLayout>
              <c:xMode val="edge"/>
              <c:yMode val="edge"/>
              <c:x val="0.439308918043536"/>
              <c:y val="0.84068655294977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522240"/>
        <c:crossesAt val="-200"/>
        <c:crossBetween val="midCat"/>
        <c:majorUnit val="50"/>
      </c:valAx>
      <c:valAx>
        <c:axId val="102522240"/>
        <c:scaling>
          <c:orientation val="minMax"/>
          <c:max val="2.0000000000000004E-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20704"/>
        <c:crossesAt val="-200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101600</xdr:rowOff>
    </xdr:from>
    <xdr:to>
      <xdr:col>15</xdr:col>
      <xdr:colOff>38100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431800</xdr:colOff>
      <xdr:row>6</xdr:row>
      <xdr:rowOff>127000</xdr:rowOff>
    </xdr:from>
    <xdr:to>
      <xdr:col>16</xdr:col>
      <xdr:colOff>588205</xdr:colOff>
      <xdr:row>8</xdr:row>
      <xdr:rowOff>134957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">
              <a:extLst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xdr:cNvPr>
            <xdr:cNvSpPr txBox="1"/>
          </xdr:nvSpPr>
          <xdr:spPr>
            <a:xfrm>
              <a:off x="11068050" y="1435100"/>
              <a:ext cx="156405" cy="5223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3" name="TextBox 2">
              <a:extLst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xdr:cNvPr>
            <xdr:cNvSpPr txBox="1"/>
          </xdr:nvSpPr>
          <xdr:spPr>
            <a:xfrm>
              <a:off x="11068050" y="1435100"/>
              <a:ext cx="156405" cy="5223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ahoma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𝑋 ̅</a:t>
              </a:r>
              <a:endParaRPr lang="en-US"/>
            </a:p>
          </xdr:txBody>
        </xdr:sp>
      </mc:Fallback>
    </mc:AlternateContent>
    <xdr:clientData/>
  </xdr:twoCellAnchor>
  <xdr:oneCellAnchor>
    <xdr:from>
      <xdr:col>17</xdr:col>
      <xdr:colOff>34925</xdr:colOff>
      <xdr:row>4</xdr:row>
      <xdr:rowOff>98425</xdr:rowOff>
    </xdr:from>
    <xdr:ext cx="359777" cy="244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540EC37-1DF6-4159-8315-565582DFB070}"/>
                </a:ext>
              </a:extLst>
            </xdr:cNvPr>
            <xdr:cNvSpPr txBox="1"/>
          </xdr:nvSpPr>
          <xdr:spPr>
            <a:xfrm>
              <a:off x="11280775" y="936625"/>
              <a:ext cx="359777" cy="24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540EC37-1DF6-4159-8315-565582DFB070}"/>
                </a:ext>
              </a:extLst>
            </xdr:cNvPr>
            <xdr:cNvSpPr txBox="1"/>
          </xdr:nvSpPr>
          <xdr:spPr>
            <a:xfrm>
              <a:off x="11280775" y="936625"/>
              <a:ext cx="359777" cy="24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𝝈⁄√</a:t>
              </a:r>
              <a:r>
                <a:rPr lang="en-US" sz="1100" b="1" i="0">
                  <a:latin typeface="Cambria Math" panose="02040503050406030204" pitchFamily="18" charset="0"/>
                </a:rPr>
                <a:t>𝒏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0.81981</cdr:x>
      <cdr:y>0.86393</cdr:y>
    </cdr:from>
    <cdr:to>
      <cdr:x>0.84781</cdr:x>
      <cdr:y>0.89371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cdr:cNvPr>
            <cdr:cNvSpPr txBox="1"/>
          </cdr:nvSpPr>
          <cdr:spPr>
            <a:xfrm xmlns:a="http://schemas.openxmlformats.org/drawingml/2006/main">
              <a:off x="7251700" y="5080000"/>
              <a:ext cx="247650" cy="1751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</m:acc>
                  </m:oMath>
                </m:oMathPara>
              </a14:m>
              <a:endParaRPr lang="en-US" b="1"/>
            </a:p>
          </cdr:txBody>
        </cdr:sp>
      </mc:Choice>
      <mc:Fallback xmlns="">
        <cdr:sp macro="" textlink="">
          <cdr:nvSpPr>
            <cdr:cNvPr id="4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9BDC61ED-91BB-4F68-ADF7-9E6D47507E9C}"/>
                </a:ext>
              </a:extLst>
            </cdr:cNvPr>
            <cdr:cNvSpPr txBox="1"/>
          </cdr:nvSpPr>
          <cdr:spPr>
            <a:xfrm xmlns:a="http://schemas.openxmlformats.org/drawingml/2006/main">
              <a:off x="7251700" y="5080000"/>
              <a:ext cx="247650" cy="1751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b="1" i="0">
                  <a:latin typeface="Cambria Math" panose="02040503050406030204" pitchFamily="18" charset="0"/>
                </a:rPr>
                <a:t>𝑿 ̅</a:t>
              </a:r>
              <a:endParaRPr lang="en-US" b="1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opLeftCell="C10" workbookViewId="0">
      <selection activeCell="S6" sqref="S6"/>
    </sheetView>
  </sheetViews>
  <sheetFormatPr defaultRowHeight="14.4" x14ac:dyDescent="0.3"/>
  <cols>
    <col min="1" max="1" width="5" customWidth="1"/>
    <col min="2" max="2" width="9.44140625" customWidth="1"/>
    <col min="5" max="5" width="11.21875" customWidth="1"/>
    <col min="9" max="9" width="20.5546875" customWidth="1"/>
    <col min="16" max="16" width="10.109375" customWidth="1"/>
    <col min="19" max="19" width="11.5546875" customWidth="1"/>
    <col min="21" max="21" width="1" customWidth="1"/>
  </cols>
  <sheetData>
    <row r="1" spans="1:21" x14ac:dyDescent="0.3">
      <c r="A1" t="s">
        <v>0</v>
      </c>
      <c r="B1" t="s">
        <v>1</v>
      </c>
    </row>
    <row r="2" spans="1:21" x14ac:dyDescent="0.3">
      <c r="A2">
        <f>$S$3-4*$S$5</f>
        <v>-250</v>
      </c>
      <c r="B2">
        <f t="shared" ref="B2:B33" si="0">NORMDIST(A2,$S$3,$S$5,0)</f>
        <v>1.3383022576488537E-6</v>
      </c>
    </row>
    <row r="3" spans="1:21" ht="18" x14ac:dyDescent="0.35">
      <c r="A3">
        <f t="shared" ref="A3:A34" si="1">A2+$E$8*$S$5</f>
        <v>-240</v>
      </c>
      <c r="B3">
        <f t="shared" si="0"/>
        <v>1.9865547139277269E-6</v>
      </c>
      <c r="R3" s="1" t="s">
        <v>6</v>
      </c>
      <c r="S3" s="2">
        <v>150</v>
      </c>
    </row>
    <row r="4" spans="1:21" ht="18" x14ac:dyDescent="0.35">
      <c r="A4">
        <f t="shared" si="1"/>
        <v>-230</v>
      </c>
      <c r="B4">
        <f t="shared" si="0"/>
        <v>2.9194692579146028E-6</v>
      </c>
      <c r="R4" s="1" t="s">
        <v>7</v>
      </c>
      <c r="S4" s="2">
        <v>200</v>
      </c>
    </row>
    <row r="5" spans="1:21" ht="27" customHeight="1" x14ac:dyDescent="0.45">
      <c r="A5">
        <f t="shared" si="1"/>
        <v>-220</v>
      </c>
      <c r="B5">
        <f t="shared" si="0"/>
        <v>4.2478027055075144E-6</v>
      </c>
      <c r="R5" s="1" t="s">
        <v>8</v>
      </c>
      <c r="S5" s="4">
        <f>S4/S6^0.5</f>
        <v>100</v>
      </c>
    </row>
    <row r="6" spans="1:21" ht="18" x14ac:dyDescent="0.35">
      <c r="A6">
        <f t="shared" si="1"/>
        <v>-210</v>
      </c>
      <c r="B6">
        <f t="shared" si="0"/>
        <v>6.1190193011377197E-6</v>
      </c>
      <c r="R6" s="1" t="s">
        <v>2</v>
      </c>
      <c r="S6" s="11">
        <v>4</v>
      </c>
    </row>
    <row r="7" spans="1:21" x14ac:dyDescent="0.3">
      <c r="A7">
        <f t="shared" si="1"/>
        <v>-200</v>
      </c>
      <c r="B7">
        <f t="shared" si="0"/>
        <v>8.7268269504576017E-6</v>
      </c>
      <c r="E7" s="12" t="s">
        <v>3</v>
      </c>
      <c r="F7" s="12"/>
    </row>
    <row r="8" spans="1:21" ht="25.95" customHeight="1" x14ac:dyDescent="0.55000000000000004">
      <c r="A8">
        <f t="shared" si="1"/>
        <v>-190</v>
      </c>
      <c r="B8">
        <f t="shared" si="0"/>
        <v>1.2322191684730199E-5</v>
      </c>
      <c r="E8">
        <v>0.1</v>
      </c>
      <c r="P8" s="10">
        <v>0.99</v>
      </c>
      <c r="Q8" s="13" t="s">
        <v>5</v>
      </c>
      <c r="R8" s="13"/>
      <c r="S8" s="13"/>
      <c r="T8" s="13"/>
      <c r="U8" s="13"/>
    </row>
    <row r="9" spans="1:21" x14ac:dyDescent="0.3">
      <c r="A9">
        <f t="shared" si="1"/>
        <v>-180</v>
      </c>
      <c r="B9">
        <f t="shared" si="0"/>
        <v>1.7225689390536812E-5</v>
      </c>
      <c r="E9">
        <f>S3</f>
        <v>150</v>
      </c>
      <c r="F9">
        <v>0</v>
      </c>
    </row>
    <row r="10" spans="1:21" ht="28.5" customHeight="1" x14ac:dyDescent="0.5">
      <c r="A10">
        <f t="shared" si="1"/>
        <v>-170</v>
      </c>
      <c r="B10">
        <f t="shared" si="0"/>
        <v>2.3840882014648403E-5</v>
      </c>
      <c r="E10">
        <f>E9</f>
        <v>150</v>
      </c>
      <c r="F10">
        <f>NORMDIST(E10,E10,S5,0)</f>
        <v>3.9894228040143268E-3</v>
      </c>
      <c r="P10" s="14">
        <f>_xlfn.NORM.INV((1-P8)/2,S3,S5)</f>
        <v>-107.58293035488998</v>
      </c>
      <c r="Q10" s="15"/>
      <c r="R10" s="6" t="s">
        <v>4</v>
      </c>
      <c r="S10" s="7">
        <f>_xlfn.NORM.INV(1-(1-P8)/2,S3,S5)</f>
        <v>407.58293035488998</v>
      </c>
      <c r="T10" s="8"/>
      <c r="U10" s="5"/>
    </row>
    <row r="11" spans="1:21" x14ac:dyDescent="0.3">
      <c r="A11">
        <f t="shared" si="1"/>
        <v>-160</v>
      </c>
      <c r="B11">
        <f t="shared" si="0"/>
        <v>3.2668190561999184E-5</v>
      </c>
    </row>
    <row r="12" spans="1:21" x14ac:dyDescent="0.3">
      <c r="A12">
        <f t="shared" si="1"/>
        <v>-150</v>
      </c>
      <c r="B12">
        <f t="shared" si="0"/>
        <v>4.4318484119380074E-5</v>
      </c>
    </row>
    <row r="13" spans="1:21" x14ac:dyDescent="0.3">
      <c r="A13">
        <f t="shared" si="1"/>
        <v>-140</v>
      </c>
      <c r="B13">
        <f t="shared" si="0"/>
        <v>5.952532419775854E-5</v>
      </c>
    </row>
    <row r="14" spans="1:21" x14ac:dyDescent="0.3">
      <c r="A14">
        <f t="shared" si="1"/>
        <v>-130</v>
      </c>
      <c r="B14">
        <f t="shared" si="0"/>
        <v>7.9154515829799686E-5</v>
      </c>
    </row>
    <row r="15" spans="1:21" x14ac:dyDescent="0.3">
      <c r="A15">
        <f t="shared" si="1"/>
        <v>-120</v>
      </c>
      <c r="B15">
        <f t="shared" si="0"/>
        <v>1.0420934814422592E-4</v>
      </c>
    </row>
    <row r="16" spans="1:21" x14ac:dyDescent="0.3">
      <c r="A16">
        <f t="shared" si="1"/>
        <v>-110</v>
      </c>
      <c r="B16">
        <f t="shared" si="0"/>
        <v>1.3582969233685613E-4</v>
      </c>
      <c r="Q16" s="9"/>
    </row>
    <row r="17" spans="1:10" x14ac:dyDescent="0.3">
      <c r="A17">
        <f t="shared" si="1"/>
        <v>-100</v>
      </c>
      <c r="B17">
        <f t="shared" si="0"/>
        <v>1.7528300493568541E-4</v>
      </c>
    </row>
    <row r="18" spans="1:10" x14ac:dyDescent="0.3">
      <c r="A18">
        <f t="shared" si="1"/>
        <v>-90</v>
      </c>
      <c r="B18">
        <f t="shared" si="0"/>
        <v>2.2394530294842898E-4</v>
      </c>
    </row>
    <row r="19" spans="1:10" x14ac:dyDescent="0.3">
      <c r="A19">
        <f t="shared" si="1"/>
        <v>-80</v>
      </c>
      <c r="B19">
        <f t="shared" si="0"/>
        <v>2.8327037741601187E-4</v>
      </c>
    </row>
    <row r="20" spans="1:10" x14ac:dyDescent="0.3">
      <c r="A20">
        <f t="shared" si="1"/>
        <v>-70</v>
      </c>
      <c r="B20">
        <f t="shared" si="0"/>
        <v>3.5474592846231425E-4</v>
      </c>
    </row>
    <row r="21" spans="1:10" x14ac:dyDescent="0.3">
      <c r="A21">
        <f t="shared" si="1"/>
        <v>-60</v>
      </c>
      <c r="B21">
        <f t="shared" si="0"/>
        <v>4.3983595980427194E-4</v>
      </c>
    </row>
    <row r="22" spans="1:10" x14ac:dyDescent="0.3">
      <c r="A22">
        <f t="shared" si="1"/>
        <v>-50</v>
      </c>
      <c r="B22">
        <f t="shared" si="0"/>
        <v>5.3990966513188055E-4</v>
      </c>
    </row>
    <row r="23" spans="1:10" ht="18" x14ac:dyDescent="0.35">
      <c r="A23">
        <f t="shared" si="1"/>
        <v>-40</v>
      </c>
      <c r="B23">
        <f t="shared" si="0"/>
        <v>6.56158147746766E-4</v>
      </c>
      <c r="I23" s="1"/>
    </row>
    <row r="24" spans="1:10" ht="18" x14ac:dyDescent="0.35">
      <c r="A24">
        <f t="shared" si="1"/>
        <v>-30</v>
      </c>
      <c r="B24">
        <f t="shared" si="0"/>
        <v>7.8950158300894143E-4</v>
      </c>
      <c r="I24" s="1"/>
    </row>
    <row r="25" spans="1:10" ht="18" x14ac:dyDescent="0.35">
      <c r="A25">
        <f t="shared" si="1"/>
        <v>-20</v>
      </c>
      <c r="B25">
        <f t="shared" si="0"/>
        <v>9.4049077376886939E-4</v>
      </c>
      <c r="I25" s="1"/>
    </row>
    <row r="26" spans="1:10" ht="18" x14ac:dyDescent="0.35">
      <c r="A26">
        <f t="shared" si="1"/>
        <v>-10</v>
      </c>
      <c r="B26">
        <f t="shared" si="0"/>
        <v>1.1092083467945555E-3</v>
      </c>
      <c r="I26" s="1"/>
    </row>
    <row r="27" spans="1:10" ht="18" x14ac:dyDescent="0.35">
      <c r="A27">
        <f t="shared" si="1"/>
        <v>0</v>
      </c>
      <c r="B27">
        <f t="shared" si="0"/>
        <v>1.2951759566589174E-3</v>
      </c>
      <c r="I27" s="1"/>
      <c r="J27" s="3"/>
    </row>
    <row r="28" spans="1:10" ht="18" x14ac:dyDescent="0.35">
      <c r="A28">
        <f t="shared" si="1"/>
        <v>10</v>
      </c>
      <c r="B28">
        <f t="shared" si="0"/>
        <v>1.4972746563574487E-3</v>
      </c>
      <c r="J28" s="1"/>
    </row>
    <row r="29" spans="1:10" ht="18" x14ac:dyDescent="0.35">
      <c r="A29">
        <f t="shared" si="1"/>
        <v>20</v>
      </c>
      <c r="B29">
        <f t="shared" si="0"/>
        <v>1.7136859204780733E-3</v>
      </c>
      <c r="J29" s="1"/>
    </row>
    <row r="30" spans="1:10" x14ac:dyDescent="0.3">
      <c r="A30">
        <f t="shared" si="1"/>
        <v>30</v>
      </c>
      <c r="B30">
        <f t="shared" si="0"/>
        <v>1.9418605498321294E-3</v>
      </c>
    </row>
    <row r="31" spans="1:10" x14ac:dyDescent="0.3">
      <c r="A31">
        <f t="shared" si="1"/>
        <v>40</v>
      </c>
      <c r="B31">
        <f t="shared" si="0"/>
        <v>2.1785217703255053E-3</v>
      </c>
    </row>
    <row r="32" spans="1:10" x14ac:dyDescent="0.3">
      <c r="A32">
        <f t="shared" si="1"/>
        <v>50</v>
      </c>
      <c r="B32">
        <f t="shared" si="0"/>
        <v>2.4197072451914337E-3</v>
      </c>
    </row>
    <row r="33" spans="1:2" x14ac:dyDescent="0.3">
      <c r="A33">
        <f t="shared" si="1"/>
        <v>60</v>
      </c>
      <c r="B33">
        <f t="shared" si="0"/>
        <v>2.6608524989875483E-3</v>
      </c>
    </row>
    <row r="34" spans="1:2" x14ac:dyDescent="0.3">
      <c r="A34">
        <f t="shared" si="1"/>
        <v>70</v>
      </c>
      <c r="B34">
        <f t="shared" ref="B34:B65" si="2">NORMDIST(A34,$S$3,$S$5,0)</f>
        <v>2.8969155276148272E-3</v>
      </c>
    </row>
    <row r="35" spans="1:2" x14ac:dyDescent="0.3">
      <c r="A35">
        <f t="shared" ref="A35:A66" si="3">A34+$E$8*$S$5</f>
        <v>80</v>
      </c>
      <c r="B35">
        <f t="shared" si="2"/>
        <v>3.1225393336676128E-3</v>
      </c>
    </row>
    <row r="36" spans="1:2" x14ac:dyDescent="0.3">
      <c r="A36">
        <f t="shared" si="3"/>
        <v>90</v>
      </c>
      <c r="B36">
        <f t="shared" si="2"/>
        <v>3.3322460289179961E-3</v>
      </c>
    </row>
    <row r="37" spans="1:2" x14ac:dyDescent="0.3">
      <c r="A37">
        <f t="shared" si="3"/>
        <v>100</v>
      </c>
      <c r="B37">
        <f t="shared" si="2"/>
        <v>3.5206532676429949E-3</v>
      </c>
    </row>
    <row r="38" spans="1:2" x14ac:dyDescent="0.3">
      <c r="A38">
        <f t="shared" si="3"/>
        <v>110</v>
      </c>
      <c r="B38">
        <f t="shared" si="2"/>
        <v>3.6827014030332331E-3</v>
      </c>
    </row>
    <row r="39" spans="1:2" x14ac:dyDescent="0.3">
      <c r="A39">
        <f t="shared" si="3"/>
        <v>120</v>
      </c>
      <c r="B39">
        <f t="shared" si="2"/>
        <v>3.8138781546052411E-3</v>
      </c>
    </row>
    <row r="40" spans="1:2" x14ac:dyDescent="0.3">
      <c r="A40">
        <f t="shared" si="3"/>
        <v>130</v>
      </c>
      <c r="B40">
        <f t="shared" si="2"/>
        <v>3.9104269397545587E-3</v>
      </c>
    </row>
    <row r="41" spans="1:2" x14ac:dyDescent="0.3">
      <c r="A41">
        <f t="shared" si="3"/>
        <v>140</v>
      </c>
      <c r="B41">
        <f t="shared" si="2"/>
        <v>3.969525474770118E-3</v>
      </c>
    </row>
    <row r="42" spans="1:2" x14ac:dyDescent="0.3">
      <c r="A42">
        <f t="shared" si="3"/>
        <v>150</v>
      </c>
      <c r="B42">
        <f t="shared" si="2"/>
        <v>3.9894228040143268E-3</v>
      </c>
    </row>
    <row r="43" spans="1:2" x14ac:dyDescent="0.3">
      <c r="A43">
        <f t="shared" si="3"/>
        <v>160</v>
      </c>
      <c r="B43">
        <f t="shared" si="2"/>
        <v>3.969525474770118E-3</v>
      </c>
    </row>
    <row r="44" spans="1:2" x14ac:dyDescent="0.3">
      <c r="A44">
        <f t="shared" si="3"/>
        <v>170</v>
      </c>
      <c r="B44">
        <f t="shared" si="2"/>
        <v>3.9104269397545587E-3</v>
      </c>
    </row>
    <row r="45" spans="1:2" x14ac:dyDescent="0.3">
      <c r="A45">
        <f t="shared" si="3"/>
        <v>180</v>
      </c>
      <c r="B45">
        <f t="shared" si="2"/>
        <v>3.8138781546052411E-3</v>
      </c>
    </row>
    <row r="46" spans="1:2" x14ac:dyDescent="0.3">
      <c r="A46">
        <f t="shared" si="3"/>
        <v>190</v>
      </c>
      <c r="B46">
        <f t="shared" si="2"/>
        <v>3.6827014030332331E-3</v>
      </c>
    </row>
    <row r="47" spans="1:2" x14ac:dyDescent="0.3">
      <c r="A47">
        <f t="shared" si="3"/>
        <v>200</v>
      </c>
      <c r="B47">
        <f t="shared" si="2"/>
        <v>3.5206532676429949E-3</v>
      </c>
    </row>
    <row r="48" spans="1:2" x14ac:dyDescent="0.3">
      <c r="A48">
        <f t="shared" si="3"/>
        <v>210</v>
      </c>
      <c r="B48">
        <f t="shared" si="2"/>
        <v>3.3322460289179961E-3</v>
      </c>
    </row>
    <row r="49" spans="1:2" x14ac:dyDescent="0.3">
      <c r="A49">
        <f t="shared" si="3"/>
        <v>220</v>
      </c>
      <c r="B49">
        <f t="shared" si="2"/>
        <v>3.1225393336676128E-3</v>
      </c>
    </row>
    <row r="50" spans="1:2" x14ac:dyDescent="0.3">
      <c r="A50">
        <f t="shared" si="3"/>
        <v>230</v>
      </c>
      <c r="B50">
        <f t="shared" si="2"/>
        <v>2.8969155276148272E-3</v>
      </c>
    </row>
    <row r="51" spans="1:2" x14ac:dyDescent="0.3">
      <c r="A51">
        <f t="shared" si="3"/>
        <v>240</v>
      </c>
      <c r="B51">
        <f t="shared" si="2"/>
        <v>2.6608524989875483E-3</v>
      </c>
    </row>
    <row r="52" spans="1:2" x14ac:dyDescent="0.3">
      <c r="A52">
        <f t="shared" si="3"/>
        <v>250</v>
      </c>
      <c r="B52">
        <f t="shared" si="2"/>
        <v>2.4197072451914337E-3</v>
      </c>
    </row>
    <row r="53" spans="1:2" x14ac:dyDescent="0.3">
      <c r="A53">
        <f t="shared" si="3"/>
        <v>260</v>
      </c>
      <c r="B53">
        <f t="shared" si="2"/>
        <v>2.1785217703255053E-3</v>
      </c>
    </row>
    <row r="54" spans="1:2" x14ac:dyDescent="0.3">
      <c r="A54">
        <f t="shared" si="3"/>
        <v>270</v>
      </c>
      <c r="B54">
        <f t="shared" si="2"/>
        <v>1.9418605498321294E-3</v>
      </c>
    </row>
    <row r="55" spans="1:2" x14ac:dyDescent="0.3">
      <c r="A55">
        <f t="shared" si="3"/>
        <v>280</v>
      </c>
      <c r="B55">
        <f t="shared" si="2"/>
        <v>1.7136859204780733E-3</v>
      </c>
    </row>
    <row r="56" spans="1:2" x14ac:dyDescent="0.3">
      <c r="A56">
        <f t="shared" si="3"/>
        <v>290</v>
      </c>
      <c r="B56">
        <f t="shared" si="2"/>
        <v>1.4972746563574487E-3</v>
      </c>
    </row>
    <row r="57" spans="1:2" x14ac:dyDescent="0.3">
      <c r="A57">
        <f t="shared" si="3"/>
        <v>300</v>
      </c>
      <c r="B57">
        <f t="shared" si="2"/>
        <v>1.2951759566589174E-3</v>
      </c>
    </row>
    <row r="58" spans="1:2" x14ac:dyDescent="0.3">
      <c r="A58">
        <f t="shared" si="3"/>
        <v>310</v>
      </c>
      <c r="B58">
        <f t="shared" si="2"/>
        <v>1.1092083467945555E-3</v>
      </c>
    </row>
    <row r="59" spans="1:2" x14ac:dyDescent="0.3">
      <c r="A59">
        <f t="shared" si="3"/>
        <v>320</v>
      </c>
      <c r="B59">
        <f t="shared" si="2"/>
        <v>9.4049077376886939E-4</v>
      </c>
    </row>
    <row r="60" spans="1:2" x14ac:dyDescent="0.3">
      <c r="A60">
        <f t="shared" si="3"/>
        <v>330</v>
      </c>
      <c r="B60">
        <f t="shared" si="2"/>
        <v>7.8950158300894143E-4</v>
      </c>
    </row>
    <row r="61" spans="1:2" x14ac:dyDescent="0.3">
      <c r="A61">
        <f t="shared" si="3"/>
        <v>340</v>
      </c>
      <c r="B61">
        <f t="shared" si="2"/>
        <v>6.56158147746766E-4</v>
      </c>
    </row>
    <row r="62" spans="1:2" x14ac:dyDescent="0.3">
      <c r="A62">
        <f t="shared" si="3"/>
        <v>350</v>
      </c>
      <c r="B62">
        <f t="shared" si="2"/>
        <v>5.3990966513188055E-4</v>
      </c>
    </row>
    <row r="63" spans="1:2" x14ac:dyDescent="0.3">
      <c r="A63">
        <f t="shared" si="3"/>
        <v>360</v>
      </c>
      <c r="B63">
        <f t="shared" si="2"/>
        <v>4.3983595980427194E-4</v>
      </c>
    </row>
    <row r="64" spans="1:2" x14ac:dyDescent="0.3">
      <c r="A64">
        <f t="shared" si="3"/>
        <v>370</v>
      </c>
      <c r="B64">
        <f t="shared" si="2"/>
        <v>3.5474592846231425E-4</v>
      </c>
    </row>
    <row r="65" spans="1:2" x14ac:dyDescent="0.3">
      <c r="A65">
        <f t="shared" si="3"/>
        <v>380</v>
      </c>
      <c r="B65">
        <f t="shared" si="2"/>
        <v>2.8327037741601187E-4</v>
      </c>
    </row>
    <row r="66" spans="1:2" x14ac:dyDescent="0.3">
      <c r="A66">
        <f t="shared" si="3"/>
        <v>390</v>
      </c>
      <c r="B66">
        <f t="shared" ref="B66:B82" si="4">NORMDIST(A66,$S$3,$S$5,0)</f>
        <v>2.2394530294842898E-4</v>
      </c>
    </row>
    <row r="67" spans="1:2" x14ac:dyDescent="0.3">
      <c r="A67">
        <f t="shared" ref="A67:A82" si="5">A66+$E$8*$S$5</f>
        <v>400</v>
      </c>
      <c r="B67">
        <f t="shared" si="4"/>
        <v>1.7528300493568541E-4</v>
      </c>
    </row>
    <row r="68" spans="1:2" x14ac:dyDescent="0.3">
      <c r="A68">
        <f t="shared" si="5"/>
        <v>410</v>
      </c>
      <c r="B68">
        <f t="shared" si="4"/>
        <v>1.3582969233685613E-4</v>
      </c>
    </row>
    <row r="69" spans="1:2" x14ac:dyDescent="0.3">
      <c r="A69">
        <f t="shared" si="5"/>
        <v>420</v>
      </c>
      <c r="B69">
        <f t="shared" si="4"/>
        <v>1.0420934814422592E-4</v>
      </c>
    </row>
    <row r="70" spans="1:2" x14ac:dyDescent="0.3">
      <c r="A70">
        <f t="shared" si="5"/>
        <v>430</v>
      </c>
      <c r="B70">
        <f t="shared" si="4"/>
        <v>7.9154515829799686E-5</v>
      </c>
    </row>
    <row r="71" spans="1:2" x14ac:dyDescent="0.3">
      <c r="A71">
        <f t="shared" si="5"/>
        <v>440</v>
      </c>
      <c r="B71">
        <f t="shared" si="4"/>
        <v>5.952532419775854E-5</v>
      </c>
    </row>
    <row r="72" spans="1:2" x14ac:dyDescent="0.3">
      <c r="A72">
        <f t="shared" si="5"/>
        <v>450</v>
      </c>
      <c r="B72">
        <f t="shared" si="4"/>
        <v>4.4318484119380074E-5</v>
      </c>
    </row>
    <row r="73" spans="1:2" x14ac:dyDescent="0.3">
      <c r="A73">
        <f t="shared" si="5"/>
        <v>460</v>
      </c>
      <c r="B73">
        <f t="shared" si="4"/>
        <v>3.2668190561999184E-5</v>
      </c>
    </row>
    <row r="74" spans="1:2" x14ac:dyDescent="0.3">
      <c r="A74">
        <f t="shared" si="5"/>
        <v>470</v>
      </c>
      <c r="B74">
        <f t="shared" si="4"/>
        <v>2.3840882014648403E-5</v>
      </c>
    </row>
    <row r="75" spans="1:2" x14ac:dyDescent="0.3">
      <c r="A75">
        <f t="shared" si="5"/>
        <v>480</v>
      </c>
      <c r="B75">
        <f t="shared" si="4"/>
        <v>1.7225689390536812E-5</v>
      </c>
    </row>
    <row r="76" spans="1:2" x14ac:dyDescent="0.3">
      <c r="A76">
        <f t="shared" si="5"/>
        <v>490</v>
      </c>
      <c r="B76">
        <f t="shared" si="4"/>
        <v>1.2322191684730199E-5</v>
      </c>
    </row>
    <row r="77" spans="1:2" x14ac:dyDescent="0.3">
      <c r="A77">
        <f t="shared" si="5"/>
        <v>500</v>
      </c>
      <c r="B77">
        <f t="shared" si="4"/>
        <v>8.7268269504576017E-6</v>
      </c>
    </row>
    <row r="78" spans="1:2" x14ac:dyDescent="0.3">
      <c r="A78">
        <f t="shared" si="5"/>
        <v>510</v>
      </c>
      <c r="B78">
        <f t="shared" si="4"/>
        <v>6.1190193011377197E-6</v>
      </c>
    </row>
    <row r="79" spans="1:2" x14ac:dyDescent="0.3">
      <c r="A79">
        <f t="shared" si="5"/>
        <v>520</v>
      </c>
      <c r="B79">
        <f t="shared" si="4"/>
        <v>4.2478027055075144E-6</v>
      </c>
    </row>
    <row r="80" spans="1:2" x14ac:dyDescent="0.3">
      <c r="A80">
        <f t="shared" si="5"/>
        <v>530</v>
      </c>
      <c r="B80">
        <f t="shared" si="4"/>
        <v>2.9194692579146028E-6</v>
      </c>
    </row>
    <row r="81" spans="1:2" x14ac:dyDescent="0.3">
      <c r="A81">
        <f t="shared" si="5"/>
        <v>540</v>
      </c>
      <c r="B81">
        <f t="shared" si="4"/>
        <v>1.9865547139277269E-6</v>
      </c>
    </row>
    <row r="82" spans="1:2" x14ac:dyDescent="0.3">
      <c r="A82">
        <f t="shared" si="5"/>
        <v>550</v>
      </c>
      <c r="B82">
        <f t="shared" si="4"/>
        <v>1.3383022576488537E-6</v>
      </c>
    </row>
  </sheetData>
  <sheetProtection sheet="1" objects="1" scenarios="1"/>
  <mergeCells count="3">
    <mergeCell ref="E7:F7"/>
    <mergeCell ref="Q8:U8"/>
    <mergeCell ref="P10:Q10"/>
  </mergeCells>
  <dataValidations count="1">
    <dataValidation type="list" allowBlank="1" showInputMessage="1" showErrorMessage="1" sqref="S6" xr:uid="{9C4136AF-66C5-4FE2-863C-D69E0C446568}">
      <formula1>"4,10,25,50,70,100"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F1E-5B90-41CF-95C3-E7DB94A4D3B3}">
  <dimension ref="A1"/>
  <sheetViews>
    <sheetView tabSelected="1" workbookViewId="0">
      <selection activeCell="J4" sqref="J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Sheet1</vt:lpstr>
    </vt:vector>
  </TitlesOfParts>
  <Company>I I M Bangalore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nagadevra</dc:creator>
  <cp:lastModifiedBy>Sanyal, Sandipto</cp:lastModifiedBy>
  <dcterms:created xsi:type="dcterms:W3CDTF">2008-09-10T10:32:25Z</dcterms:created>
  <dcterms:modified xsi:type="dcterms:W3CDTF">2020-10-03T15:19:24Z</dcterms:modified>
</cp:coreProperties>
</file>