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andipto.sanyal\OneDrive - Accenture\Documents\Study materials\AMPBA\git repository\ampba\conceptual examples\statistics\"/>
    </mc:Choice>
  </mc:AlternateContent>
  <xr:revisionPtr revIDLastSave="0" documentId="13_ncr:1_{74F8E38A-61E9-43B1-AD1C-C1F25B79BE34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ricketer Bayes theorem" sheetId="1" r:id="rId1"/>
    <sheet name="Covariance" sheetId="2" r:id="rId2"/>
  </sheets>
  <definedNames>
    <definedName name="_xlnm._FilterDatabase" localSheetId="0" hidden="1">'Cricketer Bayes theorem'!$A$1:$I$12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D3" i="2" s="1"/>
  <c r="B4" i="2"/>
  <c r="D4" i="2" s="1"/>
  <c r="B5" i="2"/>
  <c r="D5" i="2" s="1"/>
  <c r="B6" i="2"/>
  <c r="D6" i="2" s="1"/>
  <c r="B7" i="2"/>
  <c r="D7" i="2" s="1"/>
  <c r="B8" i="2"/>
  <c r="D8" i="2" s="1"/>
  <c r="B9" i="2"/>
  <c r="D9" i="2" s="1"/>
  <c r="A3" i="2"/>
  <c r="C3" i="2" s="1"/>
  <c r="A4" i="2"/>
  <c r="C4" i="2" s="1"/>
  <c r="A5" i="2"/>
  <c r="C5" i="2" s="1"/>
  <c r="A6" i="2"/>
  <c r="C6" i="2" s="1"/>
  <c r="A7" i="2"/>
  <c r="C7" i="2" s="1"/>
  <c r="A8" i="2"/>
  <c r="C8" i="2" s="1"/>
  <c r="A9" i="2"/>
  <c r="C9" i="2" s="1"/>
  <c r="B2" i="2"/>
  <c r="D2" i="2" s="1"/>
  <c r="A2" i="2"/>
  <c r="C2" i="2" s="1"/>
  <c r="H4" i="2" l="1"/>
  <c r="G5" i="2"/>
  <c r="H5" i="2"/>
  <c r="G3" i="2"/>
  <c r="G4" i="2"/>
  <c r="G9" i="2"/>
  <c r="G6" i="2"/>
  <c r="G2" i="2"/>
  <c r="H7" i="2"/>
  <c r="G7" i="2"/>
  <c r="H6" i="2"/>
  <c r="H8" i="2"/>
  <c r="H9" i="2"/>
  <c r="H2" i="2"/>
  <c r="H3" i="2"/>
  <c r="G8" i="2"/>
  <c r="F2" i="2"/>
  <c r="J2" i="2" s="1"/>
  <c r="E7" i="2"/>
  <c r="I7" i="2" s="1"/>
  <c r="F5" i="2"/>
  <c r="J5" i="2" s="1"/>
  <c r="F3" i="2"/>
  <c r="J3" i="2" s="1"/>
  <c r="F9" i="2"/>
  <c r="J9" i="2" s="1"/>
  <c r="F8" i="2"/>
  <c r="J8" i="2" s="1"/>
  <c r="F6" i="2"/>
  <c r="J6" i="2" s="1"/>
  <c r="F4" i="2"/>
  <c r="J4" i="2" s="1"/>
  <c r="E6" i="2"/>
  <c r="I6" i="2" s="1"/>
  <c r="E5" i="2"/>
  <c r="I5" i="2" s="1"/>
  <c r="F7" i="2"/>
  <c r="J7" i="2" s="1"/>
  <c r="E3" i="2"/>
  <c r="I3" i="2" s="1"/>
  <c r="E2" i="2"/>
  <c r="I2" i="2" s="1"/>
  <c r="E4" i="2"/>
  <c r="I4" i="2" s="1"/>
  <c r="E9" i="2"/>
  <c r="I9" i="2" s="1"/>
  <c r="E8" i="2"/>
  <c r="I8" i="2" s="1"/>
  <c r="I7" i="1"/>
  <c r="H7" i="1"/>
  <c r="G7" i="1"/>
  <c r="I6" i="1"/>
  <c r="H6" i="1"/>
  <c r="G6" i="1"/>
  <c r="I5" i="1"/>
  <c r="H5" i="1"/>
  <c r="G5" i="1"/>
  <c r="H4" i="1"/>
  <c r="I4" i="1"/>
  <c r="G4" i="1"/>
  <c r="L7" i="2" l="1"/>
  <c r="L4" i="2"/>
  <c r="L3" i="2"/>
  <c r="L8" i="2"/>
  <c r="L6" i="2"/>
  <c r="L2" i="2"/>
  <c r="L9" i="2"/>
  <c r="L5" i="2"/>
  <c r="K6" i="2"/>
  <c r="K2" i="2"/>
  <c r="K3" i="2"/>
  <c r="K5" i="2"/>
  <c r="K9" i="2"/>
  <c r="K8" i="2"/>
  <c r="K4" i="2"/>
  <c r="K7" i="2"/>
  <c r="B12" i="2" l="1"/>
  <c r="B15" i="2" s="1"/>
  <c r="B11" i="2"/>
  <c r="B14" i="2" s="1"/>
  <c r="B13" i="2" l="1"/>
</calcChain>
</file>

<file path=xl/sharedStrings.xml><?xml version="1.0" encoding="utf-8"?>
<sst xmlns="http://schemas.openxmlformats.org/spreadsheetml/2006/main" count="74" uniqueCount="30">
  <si>
    <t>Smokes</t>
  </si>
  <si>
    <t>Drinks</t>
  </si>
  <si>
    <t>Runs</t>
  </si>
  <si>
    <t>Cricketer</t>
  </si>
  <si>
    <t>YES</t>
  </si>
  <si>
    <t>NO</t>
  </si>
  <si>
    <t>??</t>
  </si>
  <si>
    <t>Characters</t>
  </si>
  <si>
    <t>Probabilities</t>
  </si>
  <si>
    <t>P(Character | Cricketer)</t>
  </si>
  <si>
    <t>P(Character | Not Cricketer)</t>
  </si>
  <si>
    <t>P(Not Character | Cricketer)</t>
  </si>
  <si>
    <t>P(Not Character | Not Cricketer)</t>
  </si>
  <si>
    <t>X</t>
  </si>
  <si>
    <t>Y</t>
  </si>
  <si>
    <t>5.X</t>
  </si>
  <si>
    <t>6.Y</t>
  </si>
  <si>
    <t>E(X)</t>
  </si>
  <si>
    <t>E(Y)</t>
  </si>
  <si>
    <t>E(5.X)</t>
  </si>
  <si>
    <t>E(6.Y)</t>
  </si>
  <si>
    <t>(X - E(X))</t>
  </si>
  <si>
    <t>(Y-E(Y))</t>
  </si>
  <si>
    <t>COV(X,Y)</t>
  </si>
  <si>
    <t>(X-E(X))*(Y-E(Y))</t>
  </si>
  <si>
    <t>(5.X-E(5.X))*(6.Y-E(6.Y))</t>
  </si>
  <si>
    <t>COV(5.X,6.Y)</t>
  </si>
  <si>
    <t>Scaling of Covariances</t>
  </si>
  <si>
    <t>Corr(X,Y)</t>
  </si>
  <si>
    <t>Corr(5.X,6.Y)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</si>
</sst>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0" fillId="0" borderId="4" xfId="0" applyBorder="1"/>
    <xf numFmtId="0" fontId="1" fillId="0" borderId="5" xfId="0" applyFont="1" applyBorder="1"/>
    <xf numFmtId="0" fontId="1" fillId="0" borderId="3" xfId="0" applyFont="1" applyBorder="1" applyAlignment="1">
      <alignment wrapText="1"/>
    </xf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selection activeCell="G6" sqref="G6"/>
    </sheetView>
  </sheetViews>
  <sheetFormatPr defaultRowHeight="14.4" x14ac:dyDescent="0.3"/>
  <cols>
    <col min="5" max="5" width="12.33203125" customWidth="1"/>
    <col min="6" max="6" width="22.21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9" x14ac:dyDescent="0.3">
      <c r="A2" s="2" t="s">
        <v>4</v>
      </c>
      <c r="B2" s="2" t="s">
        <v>4</v>
      </c>
      <c r="C2" s="2" t="s">
        <v>5</v>
      </c>
      <c r="D2" s="5" t="s">
        <v>4</v>
      </c>
      <c r="E2" s="8"/>
      <c r="F2" s="10"/>
      <c r="G2" s="12" t="s">
        <v>7</v>
      </c>
      <c r="H2" s="13"/>
      <c r="I2" s="13"/>
    </row>
    <row r="3" spans="1:9" x14ac:dyDescent="0.3">
      <c r="A3" s="2" t="s">
        <v>4</v>
      </c>
      <c r="B3" s="2" t="s">
        <v>5</v>
      </c>
      <c r="C3" s="2" t="s">
        <v>4</v>
      </c>
      <c r="D3" s="5" t="s">
        <v>5</v>
      </c>
      <c r="E3" s="9"/>
      <c r="F3" s="11"/>
      <c r="G3" s="6" t="s">
        <v>0</v>
      </c>
      <c r="H3" s="1" t="s">
        <v>1</v>
      </c>
      <c r="I3" s="1" t="s">
        <v>2</v>
      </c>
    </row>
    <row r="4" spans="1:9" x14ac:dyDescent="0.3">
      <c r="A4" s="2" t="s">
        <v>5</v>
      </c>
      <c r="B4" s="2" t="s">
        <v>4</v>
      </c>
      <c r="C4" s="2" t="s">
        <v>5</v>
      </c>
      <c r="D4" s="2" t="s">
        <v>4</v>
      </c>
      <c r="E4" s="14" t="s">
        <v>8</v>
      </c>
      <c r="F4" s="7" t="s">
        <v>9</v>
      </c>
      <c r="G4" s="2">
        <f>COUNTIFS(A$2:A$11,"=YES", $D$2:$D$11,"=YES")/COUNTIF($D$2:$D$11,"=YES")</f>
        <v>0.66666666666666663</v>
      </c>
      <c r="H4" s="2">
        <f t="shared" ref="H4:I4" si="0">COUNTIFS(B$2:B$11,"=YES", $D$2:$D$11,"=YES")/COUNTIF($D$2:$D$11,"=YES")</f>
        <v>0.83333333333333337</v>
      </c>
      <c r="I4" s="2">
        <f t="shared" si="0"/>
        <v>0.5</v>
      </c>
    </row>
    <row r="5" spans="1:9" ht="28.8" x14ac:dyDescent="0.3">
      <c r="A5" s="2" t="s">
        <v>5</v>
      </c>
      <c r="B5" s="2" t="s">
        <v>5</v>
      </c>
      <c r="C5" s="2" t="s">
        <v>4</v>
      </c>
      <c r="D5" s="2" t="s">
        <v>4</v>
      </c>
      <c r="E5" s="14"/>
      <c r="F5" s="3" t="s">
        <v>10</v>
      </c>
      <c r="G5" s="2">
        <f>COUNTIFS(A$2:A$11,"=YES", $D$2:$D$11,"=NO")/COUNTIF($D$2:$D$11,"=NO")</f>
        <v>0.25</v>
      </c>
      <c r="H5" s="2">
        <f>COUNTIFS(B$2:B$11,"=YES", $D$2:$D$11,"=NO")/COUNTIF($D$2:$D$11,"=NO")</f>
        <v>0.25</v>
      </c>
      <c r="I5" s="2">
        <f>COUNTIFS(C$2:C$11,"=YES", $D$2:$D$11,"=NO")/COUNTIF($D$2:$D$11,"=NO")</f>
        <v>0.75</v>
      </c>
    </row>
    <row r="6" spans="1:9" ht="28.8" x14ac:dyDescent="0.3">
      <c r="A6" s="2" t="s">
        <v>4</v>
      </c>
      <c r="B6" s="2" t="s">
        <v>4</v>
      </c>
      <c r="C6" s="2" t="s">
        <v>5</v>
      </c>
      <c r="D6" s="2" t="s">
        <v>4</v>
      </c>
      <c r="E6" s="14"/>
      <c r="F6" s="3" t="s">
        <v>11</v>
      </c>
      <c r="G6" s="2">
        <f>COUNTIFS(A$2:A$11,"=NO", $D$2:$D$11,"=YES")/COUNTIF($D$2:$D$11,"=YES")</f>
        <v>0.33333333333333331</v>
      </c>
      <c r="H6" s="2">
        <f>COUNTIFS(B$2:B$11,"=NO", $D$2:$D$11,"=YES")/COUNTIF($D$2:$D$11,"=YES")</f>
        <v>0.16666666666666666</v>
      </c>
      <c r="I6" s="2">
        <f>COUNTIFS(C$2:C$11,"=NO", $D$2:$D$11,"=YES")/COUNTIF($D$2:$D$11,"=YES")</f>
        <v>0.5</v>
      </c>
    </row>
    <row r="7" spans="1:9" ht="28.8" x14ac:dyDescent="0.3">
      <c r="A7" s="2" t="s">
        <v>5</v>
      </c>
      <c r="B7" s="2" t="s">
        <v>5</v>
      </c>
      <c r="C7" s="2" t="s">
        <v>4</v>
      </c>
      <c r="D7" s="2" t="s">
        <v>5</v>
      </c>
      <c r="E7" s="15"/>
      <c r="F7" s="3" t="s">
        <v>12</v>
      </c>
      <c r="G7" s="2">
        <f>COUNTIFS(A$2:A$11,"=NO", $D$2:$D$11,"=NO")/COUNTIF($D$2:$D$11,"=NO")</f>
        <v>0.75</v>
      </c>
      <c r="H7" s="2">
        <f>COUNTIFS(B$2:B$11,"=NO", $D$2:$D$11,"=NO")/COUNTIF($D$2:$D$11,"=NO")</f>
        <v>0.75</v>
      </c>
      <c r="I7" s="2">
        <f>COUNTIFS(C$2:C$11,"=NO", $D$2:$D$11,"=NO")/COUNTIF($D$2:$D$11,"=NO")</f>
        <v>0.25</v>
      </c>
    </row>
    <row r="8" spans="1:9" x14ac:dyDescent="0.3">
      <c r="A8" s="2" t="s">
        <v>5</v>
      </c>
      <c r="B8" s="2" t="s">
        <v>4</v>
      </c>
      <c r="C8" s="2" t="s">
        <v>4</v>
      </c>
      <c r="D8" s="2" t="s">
        <v>5</v>
      </c>
      <c r="E8" s="4"/>
      <c r="F8" s="1"/>
      <c r="G8" s="2"/>
      <c r="H8" s="2"/>
      <c r="I8" s="2"/>
    </row>
    <row r="9" spans="1:9" x14ac:dyDescent="0.3">
      <c r="A9" s="2" t="s">
        <v>4</v>
      </c>
      <c r="B9" s="2" t="s">
        <v>4</v>
      </c>
      <c r="C9" s="2" t="s">
        <v>4</v>
      </c>
      <c r="D9" s="2" t="s">
        <v>4</v>
      </c>
    </row>
    <row r="10" spans="1:9" x14ac:dyDescent="0.3">
      <c r="A10" s="2" t="s">
        <v>5</v>
      </c>
      <c r="B10" s="2" t="s">
        <v>5</v>
      </c>
      <c r="C10" s="2" t="s">
        <v>5</v>
      </c>
      <c r="D10" s="2" t="s">
        <v>5</v>
      </c>
    </row>
    <row r="11" spans="1:9" x14ac:dyDescent="0.3">
      <c r="A11" s="2" t="s">
        <v>4</v>
      </c>
      <c r="B11" s="2" t="s">
        <v>4</v>
      </c>
      <c r="C11" s="2" t="s">
        <v>4</v>
      </c>
      <c r="D11" s="2" t="s">
        <v>4</v>
      </c>
    </row>
    <row r="12" spans="1:9" x14ac:dyDescent="0.3">
      <c r="A12" s="2" t="s">
        <v>5</v>
      </c>
      <c r="B12" s="2" t="s">
        <v>4</v>
      </c>
      <c r="C12" s="2" t="s">
        <v>5</v>
      </c>
      <c r="D12" s="2" t="s">
        <v>6</v>
      </c>
    </row>
  </sheetData>
  <mergeCells count="2">
    <mergeCell ref="G2:I2"/>
    <mergeCell ref="E4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259A-4DDC-4814-BC40-2FEEB34B86DD}">
  <dimension ref="A1:L15"/>
  <sheetViews>
    <sheetView tabSelected="1" topLeftCell="A4" zoomScaleNormal="100" workbookViewId="0">
      <selection activeCell="A11" sqref="A11:A15"/>
    </sheetView>
  </sheetViews>
  <sheetFormatPr defaultRowHeight="14.4" x14ac:dyDescent="0.3"/>
  <cols>
    <col min="1" max="1" width="12" customWidth="1"/>
    <col min="12" max="12" width="13.44140625" customWidth="1"/>
  </cols>
  <sheetData>
    <row r="1" spans="1:12" s="16" customFormat="1" ht="43.2" x14ac:dyDescent="0.3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24</v>
      </c>
      <c r="L1" s="3" t="s">
        <v>25</v>
      </c>
    </row>
    <row r="2" spans="1:12" x14ac:dyDescent="0.3">
      <c r="A2" s="2">
        <f ca="1">RANDBETWEEN(5,15)</f>
        <v>11</v>
      </c>
      <c r="B2" s="2">
        <f ca="1">RANDBETWEEN(5,15)</f>
        <v>11</v>
      </c>
      <c r="C2" s="2">
        <f ca="1">5*A2</f>
        <v>55</v>
      </c>
      <c r="D2" s="2">
        <f ca="1">6*B2</f>
        <v>66</v>
      </c>
      <c r="E2" s="2">
        <f ca="1">AVERAGE(A$2:A$9)</f>
        <v>10.625</v>
      </c>
      <c r="F2" s="2">
        <f ca="1">AVERAGE(B$2:B$9)</f>
        <v>9.375</v>
      </c>
      <c r="G2" s="2">
        <f ca="1">AVERAGE(C$2:C$9)</f>
        <v>53.125</v>
      </c>
      <c r="H2" s="2">
        <f ca="1">AVERAGE(D$2:D$9)</f>
        <v>56.25</v>
      </c>
      <c r="I2" s="2">
        <f ca="1">A2-E2</f>
        <v>0.375</v>
      </c>
      <c r="J2" s="2">
        <f ca="1">B2-F2</f>
        <v>1.625</v>
      </c>
      <c r="K2" s="2">
        <f ca="1">I2*J2</f>
        <v>0.609375</v>
      </c>
      <c r="L2" s="2">
        <f ca="1">(C2-G2)*(D2-H2)</f>
        <v>18.28125</v>
      </c>
    </row>
    <row r="3" spans="1:12" x14ac:dyDescent="0.3">
      <c r="A3" s="2">
        <f t="shared" ref="A3:B9" ca="1" si="0">RANDBETWEEN(5,15)</f>
        <v>12</v>
      </c>
      <c r="B3" s="2">
        <f t="shared" ca="1" si="0"/>
        <v>11</v>
      </c>
      <c r="C3" s="2">
        <f ca="1">5*A3</f>
        <v>60</v>
      </c>
      <c r="D3" s="2">
        <f t="shared" ref="D3:D9" ca="1" si="1">6*B3</f>
        <v>66</v>
      </c>
      <c r="E3" s="2">
        <f t="shared" ref="E3:F9" ca="1" si="2">AVERAGE(A$2:A$9)</f>
        <v>10.625</v>
      </c>
      <c r="F3" s="2">
        <f t="shared" ca="1" si="2"/>
        <v>9.375</v>
      </c>
      <c r="G3" s="2">
        <f t="shared" ref="G3:G9" ca="1" si="3">AVERAGE(C$2:C$9)</f>
        <v>53.125</v>
      </c>
      <c r="H3" s="2">
        <f t="shared" ref="H3:H9" ca="1" si="4">AVERAGE(D$2:D$9)</f>
        <v>56.25</v>
      </c>
      <c r="I3" s="2">
        <f t="shared" ref="I3:I9" ca="1" si="5">A3-E3</f>
        <v>1.375</v>
      </c>
      <c r="J3" s="2">
        <f t="shared" ref="J3:J9" ca="1" si="6">B3-F3</f>
        <v>1.625</v>
      </c>
      <c r="K3" s="2">
        <f t="shared" ref="K3:K9" ca="1" si="7">I3*J3</f>
        <v>2.234375</v>
      </c>
      <c r="L3" s="2">
        <f t="shared" ref="L3:L9" ca="1" si="8">(C3-G3)*(D3-H3)</f>
        <v>67.03125</v>
      </c>
    </row>
    <row r="4" spans="1:12" x14ac:dyDescent="0.3">
      <c r="A4" s="2">
        <f t="shared" ca="1" si="0"/>
        <v>14</v>
      </c>
      <c r="B4" s="2">
        <f t="shared" ca="1" si="0"/>
        <v>12</v>
      </c>
      <c r="C4" s="2">
        <f ca="1">5*A4</f>
        <v>70</v>
      </c>
      <c r="D4" s="2">
        <f t="shared" ca="1" si="1"/>
        <v>72</v>
      </c>
      <c r="E4" s="2">
        <f t="shared" ca="1" si="2"/>
        <v>10.625</v>
      </c>
      <c r="F4" s="2">
        <f t="shared" ca="1" si="2"/>
        <v>9.375</v>
      </c>
      <c r="G4" s="2">
        <f t="shared" ca="1" si="3"/>
        <v>53.125</v>
      </c>
      <c r="H4" s="2">
        <f t="shared" ca="1" si="4"/>
        <v>56.25</v>
      </c>
      <c r="I4" s="2">
        <f t="shared" ca="1" si="5"/>
        <v>3.375</v>
      </c>
      <c r="J4" s="2">
        <f t="shared" ca="1" si="6"/>
        <v>2.625</v>
      </c>
      <c r="K4" s="2">
        <f t="shared" ca="1" si="7"/>
        <v>8.859375</v>
      </c>
      <c r="L4" s="2">
        <f t="shared" ca="1" si="8"/>
        <v>265.78125</v>
      </c>
    </row>
    <row r="5" spans="1:12" x14ac:dyDescent="0.3">
      <c r="A5" s="2">
        <f t="shared" ca="1" si="0"/>
        <v>12</v>
      </c>
      <c r="B5" s="2">
        <f t="shared" ca="1" si="0"/>
        <v>8</v>
      </c>
      <c r="C5" s="2">
        <f ca="1">5*A5</f>
        <v>60</v>
      </c>
      <c r="D5" s="2">
        <f t="shared" ca="1" si="1"/>
        <v>48</v>
      </c>
      <c r="E5" s="2">
        <f t="shared" ca="1" si="2"/>
        <v>10.625</v>
      </c>
      <c r="F5" s="2">
        <f t="shared" ca="1" si="2"/>
        <v>9.375</v>
      </c>
      <c r="G5" s="2">
        <f t="shared" ca="1" si="3"/>
        <v>53.125</v>
      </c>
      <c r="H5" s="2">
        <f t="shared" ca="1" si="4"/>
        <v>56.25</v>
      </c>
      <c r="I5" s="2">
        <f t="shared" ca="1" si="5"/>
        <v>1.375</v>
      </c>
      <c r="J5" s="2">
        <f t="shared" ca="1" si="6"/>
        <v>-1.375</v>
      </c>
      <c r="K5" s="2">
        <f t="shared" ca="1" si="7"/>
        <v>-1.890625</v>
      </c>
      <c r="L5" s="2">
        <f t="shared" ca="1" si="8"/>
        <v>-56.71875</v>
      </c>
    </row>
    <row r="6" spans="1:12" x14ac:dyDescent="0.3">
      <c r="A6" s="2">
        <f t="shared" ca="1" si="0"/>
        <v>6</v>
      </c>
      <c r="B6" s="2">
        <f t="shared" ca="1" si="0"/>
        <v>12</v>
      </c>
      <c r="C6" s="2">
        <f ca="1">5*A6</f>
        <v>30</v>
      </c>
      <c r="D6" s="2">
        <f t="shared" ca="1" si="1"/>
        <v>72</v>
      </c>
      <c r="E6" s="2">
        <f t="shared" ca="1" si="2"/>
        <v>10.625</v>
      </c>
      <c r="F6" s="2">
        <f t="shared" ca="1" si="2"/>
        <v>9.375</v>
      </c>
      <c r="G6" s="2">
        <f t="shared" ca="1" si="3"/>
        <v>53.125</v>
      </c>
      <c r="H6" s="2">
        <f t="shared" ca="1" si="4"/>
        <v>56.25</v>
      </c>
      <c r="I6" s="2">
        <f t="shared" ca="1" si="5"/>
        <v>-4.625</v>
      </c>
      <c r="J6" s="2">
        <f t="shared" ca="1" si="6"/>
        <v>2.625</v>
      </c>
      <c r="K6" s="2">
        <f t="shared" ca="1" si="7"/>
        <v>-12.140625</v>
      </c>
      <c r="L6" s="2">
        <f t="shared" ca="1" si="8"/>
        <v>-364.21875</v>
      </c>
    </row>
    <row r="7" spans="1:12" x14ac:dyDescent="0.3">
      <c r="A7" s="2">
        <f t="shared" ca="1" si="0"/>
        <v>7</v>
      </c>
      <c r="B7" s="2">
        <f t="shared" ca="1" si="0"/>
        <v>6</v>
      </c>
      <c r="C7" s="2">
        <f ca="1">5*A7</f>
        <v>35</v>
      </c>
      <c r="D7" s="2">
        <f t="shared" ca="1" si="1"/>
        <v>36</v>
      </c>
      <c r="E7" s="2">
        <f t="shared" ca="1" si="2"/>
        <v>10.625</v>
      </c>
      <c r="F7" s="2">
        <f t="shared" ca="1" si="2"/>
        <v>9.375</v>
      </c>
      <c r="G7" s="2">
        <f t="shared" ca="1" si="3"/>
        <v>53.125</v>
      </c>
      <c r="H7" s="2">
        <f t="shared" ca="1" si="4"/>
        <v>56.25</v>
      </c>
      <c r="I7" s="2">
        <f t="shared" ca="1" si="5"/>
        <v>-3.625</v>
      </c>
      <c r="J7" s="2">
        <f t="shared" ca="1" si="6"/>
        <v>-3.375</v>
      </c>
      <c r="K7" s="2">
        <f t="shared" ca="1" si="7"/>
        <v>12.234375</v>
      </c>
      <c r="L7" s="2">
        <f t="shared" ca="1" si="8"/>
        <v>367.03125</v>
      </c>
    </row>
    <row r="8" spans="1:12" x14ac:dyDescent="0.3">
      <c r="A8" s="2">
        <f t="shared" ca="1" si="0"/>
        <v>12</v>
      </c>
      <c r="B8" s="2">
        <f t="shared" ca="1" si="0"/>
        <v>5</v>
      </c>
      <c r="C8" s="2">
        <f ca="1">5*A8</f>
        <v>60</v>
      </c>
      <c r="D8" s="2">
        <f t="shared" ca="1" si="1"/>
        <v>30</v>
      </c>
      <c r="E8" s="2">
        <f t="shared" ca="1" si="2"/>
        <v>10.625</v>
      </c>
      <c r="F8" s="2">
        <f t="shared" ca="1" si="2"/>
        <v>9.375</v>
      </c>
      <c r="G8" s="2">
        <f t="shared" ca="1" si="3"/>
        <v>53.125</v>
      </c>
      <c r="H8" s="2">
        <f t="shared" ca="1" si="4"/>
        <v>56.25</v>
      </c>
      <c r="I8" s="2">
        <f t="shared" ca="1" si="5"/>
        <v>1.375</v>
      </c>
      <c r="J8" s="2">
        <f t="shared" ca="1" si="6"/>
        <v>-4.375</v>
      </c>
      <c r="K8" s="2">
        <f t="shared" ca="1" si="7"/>
        <v>-6.015625</v>
      </c>
      <c r="L8" s="2">
        <f t="shared" ca="1" si="8"/>
        <v>-180.46875</v>
      </c>
    </row>
    <row r="9" spans="1:12" x14ac:dyDescent="0.3">
      <c r="A9" s="2">
        <f t="shared" ca="1" si="0"/>
        <v>11</v>
      </c>
      <c r="B9" s="2">
        <f t="shared" ca="1" si="0"/>
        <v>10</v>
      </c>
      <c r="C9" s="2">
        <f ca="1">5*A9</f>
        <v>55</v>
      </c>
      <c r="D9" s="2">
        <f t="shared" ca="1" si="1"/>
        <v>60</v>
      </c>
      <c r="E9" s="2">
        <f t="shared" ca="1" si="2"/>
        <v>10.625</v>
      </c>
      <c r="F9" s="2">
        <f t="shared" ca="1" si="2"/>
        <v>9.375</v>
      </c>
      <c r="G9" s="2">
        <f t="shared" ca="1" si="3"/>
        <v>53.125</v>
      </c>
      <c r="H9" s="2">
        <f t="shared" ca="1" si="4"/>
        <v>56.25</v>
      </c>
      <c r="I9" s="2">
        <f t="shared" ca="1" si="5"/>
        <v>0.375</v>
      </c>
      <c r="J9" s="2">
        <f t="shared" ca="1" si="6"/>
        <v>0.625</v>
      </c>
      <c r="K9" s="2">
        <f t="shared" ca="1" si="7"/>
        <v>0.234375</v>
      </c>
      <c r="L9" s="2">
        <f t="shared" ca="1" si="8"/>
        <v>7.03125</v>
      </c>
    </row>
    <row r="11" spans="1:12" x14ac:dyDescent="0.3">
      <c r="A11" s="1" t="s">
        <v>23</v>
      </c>
      <c r="B11" s="2">
        <f ca="1">AVERAGE(K2:K9)</f>
        <v>0.515625</v>
      </c>
    </row>
    <row r="12" spans="1:12" x14ac:dyDescent="0.3">
      <c r="A12" s="1" t="s">
        <v>26</v>
      </c>
      <c r="B12" s="2">
        <f ca="1">AVERAGE(L2:L9)</f>
        <v>15.46875</v>
      </c>
    </row>
    <row r="13" spans="1:12" ht="28.8" x14ac:dyDescent="0.3">
      <c r="A13" s="3" t="s">
        <v>27</v>
      </c>
      <c r="B13" s="2">
        <f ca="1">B12/B11</f>
        <v>30</v>
      </c>
    </row>
    <row r="14" spans="1:12" x14ac:dyDescent="0.3">
      <c r="A14" s="1" t="s">
        <v>28</v>
      </c>
      <c r="B14" s="2">
        <f ca="1">B11/(_xlfn.STDEV.P(A2:A9)*_xlfn.STDEV.P(B2:B9))</f>
        <v>7.9518072289156638E-2</v>
      </c>
    </row>
    <row r="15" spans="1:12" x14ac:dyDescent="0.3">
      <c r="A15" s="1" t="s">
        <v>29</v>
      </c>
      <c r="B15" s="2">
        <f ca="1">B12/(_xlfn.STDEV.P(C2:C9)*_xlfn.STDEV.P(D2:D9))</f>
        <v>7.9518072289156624E-2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Cricketer Bayes theorem</vt:lpstr>
      <vt:lpstr>Covariance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Sanyal, Sandipto</dc:creator>
  <cp:lastModifiedBy>Sanyal, Sandipto</cp:lastModifiedBy>
  <dcterms:created xsi:type="dcterms:W3CDTF">2015-06-05T18:17:20Z</dcterms:created>
  <dcterms:modified xsi:type="dcterms:W3CDTF">2020-10-03T08:26:30Z</dcterms:modified>
</cp:coreProperties>
</file>