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2025\ND\Permintaan Kebutuhan Anggaran\"/>
    </mc:Choice>
  </mc:AlternateContent>
  <xr:revisionPtr revIDLastSave="0" documentId="13_ncr:1_{FC7337A5-E501-43BB-973F-FBDCF64AC042}" xr6:coauthVersionLast="47" xr6:coauthVersionMax="47" xr10:uidLastSave="{00000000-0000-0000-0000-000000000000}"/>
  <bookViews>
    <workbookView xWindow="-108" yWindow="-108" windowWidth="23256" windowHeight="12456" activeTab="1" xr2:uid="{84233BD3-848D-45CC-88A6-13A4BF3BFF3C}"/>
  </bookViews>
  <sheets>
    <sheet name="Kanwil" sheetId="1" r:id="rId1"/>
    <sheet name="Sabang" sheetId="2" r:id="rId2"/>
    <sheet name="Banda Aceh" sheetId="3" r:id="rId3"/>
    <sheet name="Meulaboh" sheetId="4" r:id="rId4"/>
    <sheet name="Lhokseumawe" sheetId="5" r:id="rId5"/>
    <sheet name="Langs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6" l="1"/>
  <c r="G18" i="6"/>
  <c r="G17" i="6"/>
  <c r="G16" i="6"/>
  <c r="G15" i="6"/>
  <c r="G14" i="6"/>
  <c r="G13" i="6"/>
  <c r="G10" i="6"/>
  <c r="G9" i="6"/>
  <c r="G8" i="6"/>
  <c r="G20" i="6" s="1"/>
  <c r="D8" i="6"/>
  <c r="G7" i="6"/>
  <c r="G6" i="6"/>
  <c r="G5" i="6"/>
  <c r="G4" i="6"/>
  <c r="G3" i="6"/>
  <c r="H16" i="5" l="1"/>
  <c r="H17" i="5" s="1"/>
  <c r="H15" i="5"/>
  <c r="H14" i="5"/>
  <c r="H13" i="5"/>
  <c r="H12" i="5"/>
  <c r="H11" i="5"/>
  <c r="H9" i="5"/>
  <c r="H8" i="5"/>
  <c r="H7" i="5"/>
  <c r="H6" i="5"/>
  <c r="H5" i="5"/>
  <c r="H4" i="5"/>
  <c r="H3" i="5"/>
  <c r="H2" i="5"/>
  <c r="H16" i="4" l="1"/>
  <c r="H15" i="4"/>
  <c r="H14" i="4"/>
  <c r="H17" i="4" s="1"/>
  <c r="H13" i="4"/>
  <c r="H12" i="4"/>
  <c r="H11" i="4"/>
  <c r="H9" i="4"/>
  <c r="H8" i="4"/>
  <c r="H7" i="4"/>
  <c r="H6" i="4"/>
  <c r="H5" i="4"/>
  <c r="H4" i="4"/>
  <c r="H3" i="4"/>
  <c r="H2" i="4"/>
  <c r="H17" i="3" l="1"/>
  <c r="H16" i="3"/>
  <c r="H15" i="3"/>
  <c r="H14" i="3"/>
  <c r="H13" i="3"/>
  <c r="H12" i="3"/>
  <c r="H11" i="3"/>
  <c r="H9" i="3"/>
  <c r="H8" i="3"/>
  <c r="H7" i="3"/>
  <c r="H6" i="3"/>
  <c r="H5" i="3"/>
  <c r="H4" i="3"/>
  <c r="H3" i="3"/>
  <c r="H2" i="3"/>
  <c r="H10" i="2" l="1"/>
  <c r="H9" i="2"/>
  <c r="H8" i="2"/>
  <c r="H7" i="2"/>
  <c r="H6" i="2"/>
  <c r="H5" i="2"/>
  <c r="H4" i="2"/>
  <c r="H3" i="2"/>
  <c r="H11" i="2" s="1"/>
  <c r="H20" i="1" l="1"/>
  <c r="H19" i="1"/>
  <c r="H18" i="1"/>
  <c r="H11" i="1"/>
  <c r="H13" i="1"/>
  <c r="H7" i="1"/>
  <c r="H17" i="1"/>
  <c r="H16" i="1"/>
  <c r="H15" i="1"/>
  <c r="H14" i="1"/>
  <c r="H12" i="1"/>
  <c r="H9" i="1"/>
  <c r="H8" i="1"/>
  <c r="H6" i="1"/>
  <c r="H5" i="1"/>
  <c r="H4" i="1"/>
  <c r="H3" i="1"/>
  <c r="H2" i="1"/>
  <c r="H22" i="1" l="1"/>
</calcChain>
</file>

<file path=xl/sharedStrings.xml><?xml version="1.0" encoding="utf-8"?>
<sst xmlns="http://schemas.openxmlformats.org/spreadsheetml/2006/main" count="310" uniqueCount="48">
  <si>
    <t>No</t>
  </si>
  <si>
    <t>Jenis</t>
  </si>
  <si>
    <t>Rincian Biaya</t>
  </si>
  <si>
    <t>Jumlah</t>
  </si>
  <si>
    <t>Satuan</t>
  </si>
  <si>
    <t>Biaya per Unit</t>
  </si>
  <si>
    <t>Informan yang menghasilkan informasi</t>
  </si>
  <si>
    <t>Informasi</t>
  </si>
  <si>
    <t>DOKPPN</t>
  </si>
  <si>
    <t>Informasi yang menghasilkan penindakan</t>
  </si>
  <si>
    <t>Undercover</t>
  </si>
  <si>
    <t>kegiatan</t>
  </si>
  <si>
    <t>Sewa Safe House</t>
  </si>
  <si>
    <t>Sarana Kontak</t>
  </si>
  <si>
    <t>Sewa Kendaraan Roda 4</t>
  </si>
  <si>
    <t>DOKPPN/ DIPA</t>
  </si>
  <si>
    <t>Sewa Boat/ Kapal</t>
  </si>
  <si>
    <t>Biaya Resiko/ pasca penindakan</t>
  </si>
  <si>
    <t>Biaya Penanganan Barang Bukti</t>
  </si>
  <si>
    <t>Biaya Perawatan Barang Bukti</t>
  </si>
  <si>
    <t>Biaya Pendampingan Penasihat Hukum</t>
  </si>
  <si>
    <t>Biaya Pengiriman Surat</t>
  </si>
  <si>
    <t>orang/ hari</t>
  </si>
  <si>
    <t>DIPA</t>
  </si>
  <si>
    <t>Total</t>
  </si>
  <si>
    <t>Pemulasaraan Tersangka</t>
  </si>
  <si>
    <t>hari</t>
  </si>
  <si>
    <t>orang/ BAP</t>
  </si>
  <si>
    <t>Biaya Pemeriksaan dan Penanganan Saksi</t>
  </si>
  <si>
    <t>Biaya Penanganan Ahli</t>
  </si>
  <si>
    <t>Biaya Pencarian Orang dan Alamat Tempat Tinggal</t>
  </si>
  <si>
    <t>Biaya Gelar Perkara</t>
  </si>
  <si>
    <t>DOKPPN/DIPA</t>
  </si>
  <si>
    <t>Sarana Kontak dalam rangka Penyidikan</t>
  </si>
  <si>
    <t>Rincian Biaya Kegiatan P2 Sabang Agustus s.d Desember 2025</t>
  </si>
  <si>
    <t>DIPA/DOKPPN</t>
  </si>
  <si>
    <t>Biaya Penyidikan Juni - Desember</t>
  </si>
  <si>
    <t>Keterangan</t>
  </si>
  <si>
    <t>(Agustus s.d Desember)
2 Kegiatan setiap bulan</t>
  </si>
  <si>
    <t>(Agustus s.d Desember)
1 Kegiatan setiap bulan</t>
  </si>
  <si>
    <t>(Agustus s.d Desember)
3 hari setiap kegiatan, dalam 1 bulan 2 kali kegiatan</t>
  </si>
  <si>
    <t>bulan</t>
  </si>
  <si>
    <t>KEGIATAN INTELIJEN</t>
  </si>
  <si>
    <t>KEGIATAN PENYIDIKAN</t>
  </si>
  <si>
    <t>Perawatan Terperiksa dalam Rangka Penangkapan</t>
  </si>
  <si>
    <t>orang</t>
  </si>
  <si>
    <t xml:space="preserve">Biaya Penyidikan Agustus - Desember </t>
  </si>
  <si>
    <t>Biaya Penyidikan Agustus - 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</si>
</sst>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5">
    <xf numFmtId="0" fontId="0" fillId="0" borderId="0" xfId="0"/>
    <xf numFmtId="42" fontId="0" fillId="0" borderId="0" xfId="1" applyFont="1"/>
    <xf numFmtId="0" fontId="0" fillId="0" borderId="1" xfId="0" applyBorder="1" applyAlignment="1">
      <alignment horizontal="center" vertical="center"/>
    </xf>
    <xf numFmtId="42" fontId="0" fillId="0" borderId="1" xfId="1" applyFont="1" applyBorder="1" applyAlignment="1">
      <alignment horizontal="center" vertical="center"/>
    </xf>
    <xf numFmtId="0" fontId="0" fillId="0" borderId="1" xfId="0" applyBorder="1"/>
    <xf numFmtId="42" fontId="0" fillId="0" borderId="1" xfId="1" applyFont="1" applyBorder="1"/>
    <xf numFmtId="42" fontId="0" fillId="0" borderId="1" xfId="0" applyNumberFormat="1" applyBorder="1"/>
    <xf numFmtId="0" fontId="0" fillId="0" borderId="1" xfId="0" applyBorder="1" applyAlignment="1">
      <alignment horizontal="centerContinuous"/>
    </xf>
    <xf numFmtId="42" fontId="0" fillId="0" borderId="1" xfId="1" applyFont="1" applyBorder="1" applyAlignment="1">
      <alignment horizontal="centerContinuous"/>
    </xf>
    <xf numFmtId="42" fontId="0" fillId="0" borderId="1" xfId="0" applyNumberFormat="1" applyBorder="1" applyAlignment="1">
      <alignment horizontal="centerContinuous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4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42" fontId="0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Continuous"/>
    </xf>
    <xf numFmtId="42" fontId="0" fillId="2" borderId="1" xfId="1" applyFont="1" applyFill="1" applyBorder="1" applyAlignment="1">
      <alignment horizontal="centerContinuous"/>
    </xf>
    <xf numFmtId="42" fontId="0" fillId="2" borderId="1" xfId="0" applyNumberFormat="1" applyFill="1" applyBorder="1"/>
    <xf numFmtId="0" fontId="0" fillId="2" borderId="1" xfId="0" applyFill="1" applyBorder="1"/>
    <xf numFmtId="0" fontId="0" fillId="0" borderId="2" xfId="0" applyBorder="1" applyAlignment="1">
      <alignment horizontal="center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A056A-2250-45DD-B142-FA38ACF73495}">
  <dimension ref="C1:K22"/>
  <sheetViews>
    <sheetView workbookViewId="0">
      <selection activeCell="D10" sqref="D10"/>
    </sheetView>
  </sheetViews>
  <sheetFormatPr defaultRowHeight="14.4" x14ac:dyDescent="0.3"/>
  <cols>
    <col min="3" max="3" width="3.44140625" bestFit="1" customWidth="1"/>
    <col min="4" max="4" width="42.5546875" bestFit="1" customWidth="1"/>
    <col min="6" max="6" width="9.88671875" bestFit="1" customWidth="1"/>
    <col min="7" max="7" width="13.44140625" style="1" bestFit="1" customWidth="1"/>
    <col min="8" max="8" width="15.88671875" bestFit="1" customWidth="1"/>
    <col min="9" max="9" width="13.109375" bestFit="1" customWidth="1"/>
  </cols>
  <sheetData>
    <row r="1" spans="3:11" ht="27.6" customHeight="1" x14ac:dyDescent="0.3">
      <c r="C1" s="2" t="s">
        <v>0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3</v>
      </c>
      <c r="I1" s="2" t="s">
        <v>1</v>
      </c>
    </row>
    <row r="2" spans="3:11" x14ac:dyDescent="0.3">
      <c r="C2" s="4">
        <v>1</v>
      </c>
      <c r="D2" s="4" t="s">
        <v>6</v>
      </c>
      <c r="E2" s="4">
        <v>12</v>
      </c>
      <c r="F2" s="4" t="s">
        <v>7</v>
      </c>
      <c r="G2" s="5">
        <v>5000000</v>
      </c>
      <c r="H2" s="6">
        <f t="shared" ref="H2:H9" si="0">E2*G2</f>
        <v>60000000</v>
      </c>
      <c r="I2" s="10" t="s">
        <v>8</v>
      </c>
    </row>
    <row r="3" spans="3:11" x14ac:dyDescent="0.3">
      <c r="C3" s="4">
        <v>2</v>
      </c>
      <c r="D3" s="4" t="s">
        <v>9</v>
      </c>
      <c r="E3" s="4">
        <v>12</v>
      </c>
      <c r="F3" s="4" t="s">
        <v>7</v>
      </c>
      <c r="G3" s="5">
        <v>20000000</v>
      </c>
      <c r="H3" s="6">
        <f t="shared" si="0"/>
        <v>240000000</v>
      </c>
      <c r="I3" s="10" t="s">
        <v>8</v>
      </c>
    </row>
    <row r="4" spans="3:11" x14ac:dyDescent="0.3">
      <c r="C4" s="4">
        <v>3</v>
      </c>
      <c r="D4" s="4" t="s">
        <v>10</v>
      </c>
      <c r="E4" s="4">
        <v>12</v>
      </c>
      <c r="F4" s="4" t="s">
        <v>11</v>
      </c>
      <c r="G4" s="5">
        <v>20000000</v>
      </c>
      <c r="H4" s="6">
        <f t="shared" si="0"/>
        <v>240000000</v>
      </c>
      <c r="I4" s="10" t="s">
        <v>8</v>
      </c>
    </row>
    <row r="5" spans="3:11" x14ac:dyDescent="0.3">
      <c r="C5" s="4">
        <v>4</v>
      </c>
      <c r="D5" s="4" t="s">
        <v>12</v>
      </c>
      <c r="E5" s="4">
        <v>12</v>
      </c>
      <c r="F5" s="4" t="s">
        <v>11</v>
      </c>
      <c r="G5" s="5">
        <v>2500000</v>
      </c>
      <c r="H5" s="6">
        <f t="shared" si="0"/>
        <v>30000000</v>
      </c>
      <c r="I5" s="10" t="s">
        <v>8</v>
      </c>
    </row>
    <row r="6" spans="3:11" x14ac:dyDescent="0.3">
      <c r="C6" s="4">
        <v>5</v>
      </c>
      <c r="D6" s="4" t="s">
        <v>13</v>
      </c>
      <c r="E6" s="4">
        <v>12</v>
      </c>
      <c r="F6" s="4" t="s">
        <v>11</v>
      </c>
      <c r="G6" s="5">
        <v>25000000</v>
      </c>
      <c r="H6" s="6">
        <f t="shared" si="0"/>
        <v>300000000</v>
      </c>
      <c r="I6" s="10" t="s">
        <v>8</v>
      </c>
    </row>
    <row r="7" spans="3:11" x14ac:dyDescent="0.3">
      <c r="C7" s="4">
        <v>6</v>
      </c>
      <c r="D7" s="4" t="s">
        <v>14</v>
      </c>
      <c r="E7" s="4">
        <v>60</v>
      </c>
      <c r="F7" s="4" t="s">
        <v>26</v>
      </c>
      <c r="G7" s="5">
        <v>930000</v>
      </c>
      <c r="H7" s="6">
        <f t="shared" si="0"/>
        <v>55800000</v>
      </c>
      <c r="I7" s="10" t="s">
        <v>15</v>
      </c>
      <c r="K7" s="1"/>
    </row>
    <row r="8" spans="3:11" x14ac:dyDescent="0.3">
      <c r="C8" s="4">
        <v>7</v>
      </c>
      <c r="D8" s="4" t="s">
        <v>16</v>
      </c>
      <c r="E8" s="4">
        <v>12</v>
      </c>
      <c r="F8" s="4" t="s">
        <v>11</v>
      </c>
      <c r="G8" s="5">
        <v>10000000</v>
      </c>
      <c r="H8" s="6">
        <f t="shared" si="0"/>
        <v>120000000</v>
      </c>
      <c r="I8" s="10" t="s">
        <v>8</v>
      </c>
    </row>
    <row r="9" spans="3:11" x14ac:dyDescent="0.3">
      <c r="C9" s="4">
        <v>8</v>
      </c>
      <c r="D9" s="4" t="s">
        <v>17</v>
      </c>
      <c r="E9" s="4">
        <v>12</v>
      </c>
      <c r="F9" s="4" t="s">
        <v>11</v>
      </c>
      <c r="G9" s="5">
        <v>20000000</v>
      </c>
      <c r="H9" s="6">
        <f t="shared" si="0"/>
        <v>240000000</v>
      </c>
      <c r="I9" s="10" t="s">
        <v>8</v>
      </c>
    </row>
    <row r="10" spans="3:11" x14ac:dyDescent="0.3">
      <c r="C10" s="7" t="s">
        <v>46</v>
      </c>
      <c r="D10" s="7"/>
      <c r="E10" s="7"/>
      <c r="F10" s="7"/>
      <c r="G10" s="8"/>
      <c r="H10" s="9"/>
      <c r="I10" s="7"/>
    </row>
    <row r="11" spans="3:11" x14ac:dyDescent="0.3">
      <c r="C11" s="4">
        <v>9</v>
      </c>
      <c r="D11" s="4" t="s">
        <v>18</v>
      </c>
      <c r="E11" s="4">
        <v>5</v>
      </c>
      <c r="F11" s="4" t="s">
        <v>11</v>
      </c>
      <c r="G11" s="5">
        <v>10000000</v>
      </c>
      <c r="H11" s="6">
        <f t="shared" ref="H11" si="1">E11*G11</f>
        <v>50000000</v>
      </c>
      <c r="I11" s="10" t="s">
        <v>8</v>
      </c>
    </row>
    <row r="12" spans="3:11" x14ac:dyDescent="0.3">
      <c r="C12" s="4">
        <v>10</v>
      </c>
      <c r="D12" s="4" t="s">
        <v>28</v>
      </c>
      <c r="E12" s="4">
        <v>40</v>
      </c>
      <c r="F12" s="4" t="s">
        <v>27</v>
      </c>
      <c r="G12" s="5">
        <v>500000</v>
      </c>
      <c r="H12" s="6">
        <f t="shared" ref="H12:H20" si="2">E12*G12</f>
        <v>20000000</v>
      </c>
      <c r="I12" s="10" t="s">
        <v>8</v>
      </c>
    </row>
    <row r="13" spans="3:11" x14ac:dyDescent="0.3">
      <c r="C13" s="4">
        <v>11</v>
      </c>
      <c r="D13" s="4" t="s">
        <v>25</v>
      </c>
      <c r="E13" s="4">
        <v>5</v>
      </c>
      <c r="F13" s="4" t="s">
        <v>11</v>
      </c>
      <c r="G13" s="5">
        <v>10000000</v>
      </c>
      <c r="H13" s="6">
        <f t="shared" si="2"/>
        <v>50000000</v>
      </c>
      <c r="I13" s="10" t="s">
        <v>8</v>
      </c>
    </row>
    <row r="14" spans="3:11" x14ac:dyDescent="0.3">
      <c r="C14" s="4">
        <v>12</v>
      </c>
      <c r="D14" s="4" t="s">
        <v>19</v>
      </c>
      <c r="E14" s="4">
        <v>5</v>
      </c>
      <c r="F14" s="4" t="s">
        <v>11</v>
      </c>
      <c r="G14" s="5">
        <v>20000000</v>
      </c>
      <c r="H14" s="6">
        <f t="shared" si="2"/>
        <v>100000000</v>
      </c>
      <c r="I14" s="10" t="s">
        <v>8</v>
      </c>
    </row>
    <row r="15" spans="3:11" x14ac:dyDescent="0.3">
      <c r="C15" s="4">
        <v>13</v>
      </c>
      <c r="D15" s="4" t="s">
        <v>20</v>
      </c>
      <c r="E15" s="4">
        <v>12</v>
      </c>
      <c r="F15" s="4" t="s">
        <v>27</v>
      </c>
      <c r="G15" s="5">
        <v>5500000</v>
      </c>
      <c r="H15" s="6">
        <f t="shared" si="2"/>
        <v>66000000</v>
      </c>
      <c r="I15" s="10" t="s">
        <v>8</v>
      </c>
    </row>
    <row r="16" spans="3:11" x14ac:dyDescent="0.3">
      <c r="C16" s="4">
        <v>14</v>
      </c>
      <c r="D16" s="4" t="s">
        <v>29</v>
      </c>
      <c r="E16" s="4">
        <v>10</v>
      </c>
      <c r="F16" s="4" t="s">
        <v>27</v>
      </c>
      <c r="G16" s="5">
        <v>5500000</v>
      </c>
      <c r="H16" s="6">
        <f t="shared" si="2"/>
        <v>55000000</v>
      </c>
      <c r="I16" s="10" t="s">
        <v>8</v>
      </c>
    </row>
    <row r="17" spans="3:9" x14ac:dyDescent="0.3">
      <c r="C17" s="4">
        <v>15</v>
      </c>
      <c r="D17" s="4" t="s">
        <v>21</v>
      </c>
      <c r="E17" s="4">
        <v>30</v>
      </c>
      <c r="F17" s="4" t="s">
        <v>22</v>
      </c>
      <c r="G17" s="5">
        <v>288000</v>
      </c>
      <c r="H17" s="6">
        <f t="shared" si="2"/>
        <v>8640000</v>
      </c>
      <c r="I17" s="10" t="s">
        <v>23</v>
      </c>
    </row>
    <row r="18" spans="3:9" x14ac:dyDescent="0.3">
      <c r="C18" s="4">
        <v>16</v>
      </c>
      <c r="D18" s="4" t="s">
        <v>30</v>
      </c>
      <c r="E18" s="4">
        <v>10</v>
      </c>
      <c r="F18" s="4" t="s">
        <v>11</v>
      </c>
      <c r="G18" s="5">
        <v>5000000</v>
      </c>
      <c r="H18" s="6">
        <f t="shared" si="2"/>
        <v>50000000</v>
      </c>
      <c r="I18" s="10" t="s">
        <v>8</v>
      </c>
    </row>
    <row r="19" spans="3:9" x14ac:dyDescent="0.3">
      <c r="C19" s="4">
        <v>17</v>
      </c>
      <c r="D19" s="4" t="s">
        <v>31</v>
      </c>
      <c r="E19" s="4">
        <v>16</v>
      </c>
      <c r="F19" s="4" t="s">
        <v>22</v>
      </c>
      <c r="G19" s="5">
        <v>2700000</v>
      </c>
      <c r="H19" s="6">
        <f t="shared" si="2"/>
        <v>43200000</v>
      </c>
      <c r="I19" s="10" t="s">
        <v>32</v>
      </c>
    </row>
    <row r="20" spans="3:9" x14ac:dyDescent="0.3">
      <c r="C20" s="4">
        <v>18</v>
      </c>
      <c r="D20" s="4" t="s">
        <v>33</v>
      </c>
      <c r="E20" s="4">
        <v>8</v>
      </c>
      <c r="F20" s="4" t="s">
        <v>11</v>
      </c>
      <c r="G20" s="5">
        <v>10000000</v>
      </c>
      <c r="H20" s="6">
        <f t="shared" si="2"/>
        <v>80000000</v>
      </c>
      <c r="I20" s="10" t="s">
        <v>8</v>
      </c>
    </row>
    <row r="21" spans="3:9" x14ac:dyDescent="0.3">
      <c r="C21" s="4"/>
      <c r="D21" s="4"/>
      <c r="E21" s="4"/>
      <c r="F21" s="4"/>
      <c r="G21" s="5"/>
      <c r="H21" s="6"/>
      <c r="I21" s="10"/>
    </row>
    <row r="22" spans="3:9" x14ac:dyDescent="0.3">
      <c r="C22" s="7" t="s">
        <v>24</v>
      </c>
      <c r="D22" s="7"/>
      <c r="E22" s="7"/>
      <c r="F22" s="7"/>
      <c r="G22" s="8"/>
      <c r="H22" s="6">
        <f>SUM(H2:H21)</f>
        <v>1808640000</v>
      </c>
      <c r="I22" s="4"/>
    </row>
  </sheetData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EC1D-E1CC-4374-93B6-0270FD9BF78D}">
  <dimension ref="C1:J11"/>
  <sheetViews>
    <sheetView tabSelected="1" zoomScale="85" zoomScaleNormal="85" workbookViewId="0">
      <selection activeCell="D16" sqref="D16"/>
    </sheetView>
  </sheetViews>
  <sheetFormatPr defaultColWidth="8.77734375" defaultRowHeight="14.4" x14ac:dyDescent="0.3"/>
  <cols>
    <col min="3" max="3" width="3.44140625" bestFit="1" customWidth="1"/>
    <col min="4" max="4" width="42.44140625" bestFit="1" customWidth="1"/>
    <col min="6" max="6" width="11.44140625" bestFit="1" customWidth="1"/>
    <col min="7" max="7" width="15.6640625" style="1" customWidth="1"/>
    <col min="8" max="8" width="15.77734375" bestFit="1" customWidth="1"/>
    <col min="9" max="9" width="13.109375" bestFit="1" customWidth="1"/>
    <col min="10" max="10" width="5.109375" customWidth="1"/>
  </cols>
  <sheetData>
    <row r="1" spans="3:10" x14ac:dyDescent="0.3">
      <c r="C1" s="24" t="s">
        <v>34</v>
      </c>
      <c r="D1" s="24"/>
      <c r="E1" s="24"/>
    </row>
    <row r="2" spans="3:10" ht="27.45" customHeight="1" x14ac:dyDescent="0.3">
      <c r="C2" s="2" t="s">
        <v>0</v>
      </c>
      <c r="D2" s="2" t="s">
        <v>2</v>
      </c>
      <c r="E2" s="2" t="s">
        <v>3</v>
      </c>
      <c r="F2" s="2" t="s">
        <v>4</v>
      </c>
      <c r="G2" s="3" t="s">
        <v>5</v>
      </c>
      <c r="H2" s="2" t="s">
        <v>3</v>
      </c>
      <c r="I2" s="2" t="s">
        <v>1</v>
      </c>
      <c r="J2" s="11"/>
    </row>
    <row r="3" spans="3:10" x14ac:dyDescent="0.3">
      <c r="C3" s="4">
        <v>1</v>
      </c>
      <c r="D3" s="4" t="s">
        <v>6</v>
      </c>
      <c r="E3" s="4">
        <v>8</v>
      </c>
      <c r="F3" s="4" t="s">
        <v>7</v>
      </c>
      <c r="G3" s="5">
        <v>3000000</v>
      </c>
      <c r="H3" s="6">
        <f t="shared" ref="H3:H10" si="0">E3*G3</f>
        <v>24000000</v>
      </c>
      <c r="I3" s="10" t="s">
        <v>8</v>
      </c>
      <c r="J3" s="12"/>
    </row>
    <row r="4" spans="3:10" x14ac:dyDescent="0.3">
      <c r="C4" s="4">
        <v>2</v>
      </c>
      <c r="D4" s="4" t="s">
        <v>9</v>
      </c>
      <c r="E4" s="4">
        <v>3</v>
      </c>
      <c r="F4" s="4" t="s">
        <v>7</v>
      </c>
      <c r="G4" s="5">
        <v>5000000</v>
      </c>
      <c r="H4" s="6">
        <f t="shared" si="0"/>
        <v>15000000</v>
      </c>
      <c r="I4" s="10" t="s">
        <v>8</v>
      </c>
      <c r="J4" s="12"/>
    </row>
    <row r="5" spans="3:10" x14ac:dyDescent="0.3">
      <c r="C5" s="4">
        <v>3</v>
      </c>
      <c r="D5" s="4" t="s">
        <v>10</v>
      </c>
      <c r="E5" s="4">
        <v>1</v>
      </c>
      <c r="F5" s="4" t="s">
        <v>11</v>
      </c>
      <c r="G5" s="5">
        <v>10000000</v>
      </c>
      <c r="H5" s="6">
        <f t="shared" si="0"/>
        <v>10000000</v>
      </c>
      <c r="I5" s="10" t="s">
        <v>8</v>
      </c>
      <c r="J5" s="12"/>
    </row>
    <row r="6" spans="3:10" x14ac:dyDescent="0.3">
      <c r="C6" s="4">
        <v>4</v>
      </c>
      <c r="D6" s="4" t="s">
        <v>12</v>
      </c>
      <c r="E6" s="4">
        <v>1</v>
      </c>
      <c r="F6" s="4" t="s">
        <v>11</v>
      </c>
      <c r="G6" s="5">
        <v>2500000</v>
      </c>
      <c r="H6" s="6">
        <f t="shared" si="0"/>
        <v>2500000</v>
      </c>
      <c r="I6" s="10" t="s">
        <v>8</v>
      </c>
      <c r="J6" s="12"/>
    </row>
    <row r="7" spans="3:10" x14ac:dyDescent="0.3">
      <c r="C7" s="4">
        <v>5</v>
      </c>
      <c r="D7" s="4" t="s">
        <v>13</v>
      </c>
      <c r="E7" s="4">
        <v>1</v>
      </c>
      <c r="F7" s="4" t="s">
        <v>11</v>
      </c>
      <c r="G7" s="5">
        <v>15000000</v>
      </c>
      <c r="H7" s="6">
        <f t="shared" si="0"/>
        <v>15000000</v>
      </c>
      <c r="I7" s="10" t="s">
        <v>8</v>
      </c>
      <c r="J7" s="12"/>
    </row>
    <row r="8" spans="3:10" x14ac:dyDescent="0.3">
      <c r="C8" s="4">
        <v>6</v>
      </c>
      <c r="D8" s="4" t="s">
        <v>14</v>
      </c>
      <c r="E8" s="4">
        <v>10</v>
      </c>
      <c r="F8" s="4" t="s">
        <v>26</v>
      </c>
      <c r="G8" s="5">
        <v>887000</v>
      </c>
      <c r="H8" s="6">
        <f t="shared" si="0"/>
        <v>8870000</v>
      </c>
      <c r="I8" s="10" t="s">
        <v>35</v>
      </c>
      <c r="J8" s="12"/>
    </row>
    <row r="9" spans="3:10" x14ac:dyDescent="0.3">
      <c r="C9" s="4">
        <v>7</v>
      </c>
      <c r="D9" s="4" t="s">
        <v>16</v>
      </c>
      <c r="E9" s="4">
        <v>4</v>
      </c>
      <c r="F9" s="4" t="s">
        <v>11</v>
      </c>
      <c r="G9" s="5">
        <v>1378250</v>
      </c>
      <c r="H9" s="6">
        <f t="shared" si="0"/>
        <v>5513000</v>
      </c>
      <c r="I9" s="10" t="s">
        <v>35</v>
      </c>
      <c r="J9" s="12"/>
    </row>
    <row r="10" spans="3:10" x14ac:dyDescent="0.3">
      <c r="C10" s="4">
        <v>8</v>
      </c>
      <c r="D10" s="4" t="s">
        <v>17</v>
      </c>
      <c r="E10" s="4">
        <v>1</v>
      </c>
      <c r="F10" s="4" t="s">
        <v>11</v>
      </c>
      <c r="G10" s="5">
        <v>10000000</v>
      </c>
      <c r="H10" s="6">
        <f t="shared" si="0"/>
        <v>10000000</v>
      </c>
      <c r="I10" s="10" t="s">
        <v>8</v>
      </c>
      <c r="J10" s="12"/>
    </row>
    <row r="11" spans="3:10" x14ac:dyDescent="0.3">
      <c r="C11" s="7" t="s">
        <v>24</v>
      </c>
      <c r="D11" s="7"/>
      <c r="E11" s="7"/>
      <c r="F11" s="7"/>
      <c r="G11" s="8"/>
      <c r="H11" s="6">
        <f>SUM(H3:H10)</f>
        <v>90883000</v>
      </c>
      <c r="I11" s="4"/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19F9F-1BD0-4DCB-B410-D09AD2070560}">
  <dimension ref="C1:K17"/>
  <sheetViews>
    <sheetView workbookViewId="0">
      <selection activeCell="C10" sqref="C10"/>
    </sheetView>
  </sheetViews>
  <sheetFormatPr defaultRowHeight="14.4" x14ac:dyDescent="0.3"/>
  <cols>
    <col min="3" max="3" width="3.44140625" bestFit="1" customWidth="1"/>
    <col min="4" max="4" width="42.5546875" bestFit="1" customWidth="1"/>
    <col min="6" max="6" width="9.88671875" bestFit="1" customWidth="1"/>
    <col min="7" max="7" width="14.88671875" style="1" bestFit="1" customWidth="1"/>
    <col min="8" max="8" width="15.88671875" bestFit="1" customWidth="1"/>
    <col min="9" max="9" width="13.109375" bestFit="1" customWidth="1"/>
  </cols>
  <sheetData>
    <row r="1" spans="3:11" ht="27.6" customHeight="1" x14ac:dyDescent="0.3">
      <c r="C1" s="2" t="s">
        <v>0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3</v>
      </c>
      <c r="I1" s="2" t="s">
        <v>1</v>
      </c>
    </row>
    <row r="2" spans="3:11" x14ac:dyDescent="0.3">
      <c r="C2" s="4">
        <v>1</v>
      </c>
      <c r="D2" s="4" t="s">
        <v>6</v>
      </c>
      <c r="E2" s="4">
        <v>10</v>
      </c>
      <c r="F2" s="4" t="s">
        <v>7</v>
      </c>
      <c r="G2" s="5">
        <v>5000000</v>
      </c>
      <c r="H2" s="6">
        <f t="shared" ref="H2:H9" si="0">E2*G2</f>
        <v>50000000</v>
      </c>
      <c r="I2" s="10" t="s">
        <v>8</v>
      </c>
    </row>
    <row r="3" spans="3:11" x14ac:dyDescent="0.3">
      <c r="C3" s="4">
        <v>2</v>
      </c>
      <c r="D3" s="4" t="s">
        <v>9</v>
      </c>
      <c r="E3" s="4">
        <v>10</v>
      </c>
      <c r="F3" s="4" t="s">
        <v>7</v>
      </c>
      <c r="G3" s="5">
        <v>10000000</v>
      </c>
      <c r="H3" s="6">
        <f t="shared" si="0"/>
        <v>100000000</v>
      </c>
      <c r="I3" s="10" t="s">
        <v>8</v>
      </c>
    </row>
    <row r="4" spans="3:11" x14ac:dyDescent="0.3">
      <c r="C4" s="4">
        <v>3</v>
      </c>
      <c r="D4" s="4" t="s">
        <v>10</v>
      </c>
      <c r="E4" s="4">
        <v>15</v>
      </c>
      <c r="F4" s="4" t="s">
        <v>11</v>
      </c>
      <c r="G4" s="5">
        <v>10000000</v>
      </c>
      <c r="H4" s="6">
        <f t="shared" si="0"/>
        <v>150000000</v>
      </c>
      <c r="I4" s="10" t="s">
        <v>8</v>
      </c>
    </row>
    <row r="5" spans="3:11" x14ac:dyDescent="0.3">
      <c r="C5" s="4">
        <v>4</v>
      </c>
      <c r="D5" s="4" t="s">
        <v>12</v>
      </c>
      <c r="E5" s="4">
        <v>5</v>
      </c>
      <c r="F5" s="4" t="s">
        <v>11</v>
      </c>
      <c r="G5" s="5">
        <v>2500000</v>
      </c>
      <c r="H5" s="6">
        <f t="shared" si="0"/>
        <v>12500000</v>
      </c>
      <c r="I5" s="10" t="s">
        <v>8</v>
      </c>
    </row>
    <row r="6" spans="3:11" x14ac:dyDescent="0.3">
      <c r="C6" s="4">
        <v>5</v>
      </c>
      <c r="D6" s="4" t="s">
        <v>13</v>
      </c>
      <c r="E6" s="4">
        <v>5</v>
      </c>
      <c r="F6" s="4" t="s">
        <v>11</v>
      </c>
      <c r="G6" s="5">
        <v>15000000</v>
      </c>
      <c r="H6" s="6">
        <f t="shared" si="0"/>
        <v>75000000</v>
      </c>
      <c r="I6" s="10" t="s">
        <v>8</v>
      </c>
    </row>
    <row r="7" spans="3:11" x14ac:dyDescent="0.3">
      <c r="C7" s="4">
        <v>6</v>
      </c>
      <c r="D7" s="4" t="s">
        <v>14</v>
      </c>
      <c r="E7" s="4">
        <v>90</v>
      </c>
      <c r="F7" s="4" t="s">
        <v>26</v>
      </c>
      <c r="G7" s="5">
        <v>930000</v>
      </c>
      <c r="H7" s="6">
        <f t="shared" si="0"/>
        <v>83700000</v>
      </c>
      <c r="I7" s="10" t="s">
        <v>15</v>
      </c>
      <c r="K7" s="1"/>
    </row>
    <row r="8" spans="3:11" x14ac:dyDescent="0.3">
      <c r="C8" s="4">
        <v>7</v>
      </c>
      <c r="D8" s="4" t="s">
        <v>16</v>
      </c>
      <c r="E8" s="4">
        <v>10</v>
      </c>
      <c r="F8" s="4" t="s">
        <v>11</v>
      </c>
      <c r="G8" s="5">
        <v>10000000</v>
      </c>
      <c r="H8" s="6">
        <f t="shared" si="0"/>
        <v>100000000</v>
      </c>
      <c r="I8" s="10" t="s">
        <v>8</v>
      </c>
    </row>
    <row r="9" spans="3:11" x14ac:dyDescent="0.3">
      <c r="C9" s="4">
        <v>8</v>
      </c>
      <c r="D9" s="4" t="s">
        <v>17</v>
      </c>
      <c r="E9" s="4">
        <v>15</v>
      </c>
      <c r="F9" s="4" t="s">
        <v>11</v>
      </c>
      <c r="G9" s="5">
        <v>20000000</v>
      </c>
      <c r="H9" s="6">
        <f t="shared" si="0"/>
        <v>300000000</v>
      </c>
      <c r="I9" s="10" t="s">
        <v>8</v>
      </c>
    </row>
    <row r="10" spans="3:11" x14ac:dyDescent="0.3">
      <c r="C10" s="7" t="s">
        <v>47</v>
      </c>
      <c r="D10" s="7"/>
      <c r="E10" s="7"/>
      <c r="F10" s="7"/>
      <c r="G10" s="8"/>
      <c r="H10" s="9"/>
      <c r="I10" s="7"/>
    </row>
    <row r="11" spans="3:11" x14ac:dyDescent="0.3">
      <c r="C11" s="4">
        <v>9</v>
      </c>
      <c r="D11" s="4" t="s">
        <v>18</v>
      </c>
      <c r="E11" s="4">
        <v>1</v>
      </c>
      <c r="F11" s="4" t="s">
        <v>11</v>
      </c>
      <c r="G11" s="5">
        <v>10000000</v>
      </c>
      <c r="H11" s="6">
        <f t="shared" ref="H11:H16" si="1">E11*G11</f>
        <v>10000000</v>
      </c>
      <c r="I11" s="10" t="s">
        <v>8</v>
      </c>
    </row>
    <row r="12" spans="3:11" x14ac:dyDescent="0.3">
      <c r="C12" s="4">
        <v>10</v>
      </c>
      <c r="D12" s="4" t="s">
        <v>25</v>
      </c>
      <c r="E12" s="4">
        <v>1</v>
      </c>
      <c r="F12" s="4" t="s">
        <v>11</v>
      </c>
      <c r="G12" s="5">
        <v>10000000</v>
      </c>
      <c r="H12" s="6">
        <f t="shared" si="1"/>
        <v>10000000</v>
      </c>
      <c r="I12" s="10" t="s">
        <v>8</v>
      </c>
    </row>
    <row r="13" spans="3:11" x14ac:dyDescent="0.3">
      <c r="C13" s="4">
        <v>11</v>
      </c>
      <c r="D13" s="4" t="s">
        <v>19</v>
      </c>
      <c r="E13" s="4">
        <v>1</v>
      </c>
      <c r="F13" s="4" t="s">
        <v>11</v>
      </c>
      <c r="G13" s="5">
        <v>20000000</v>
      </c>
      <c r="H13" s="6">
        <f t="shared" si="1"/>
        <v>20000000</v>
      </c>
      <c r="I13" s="10" t="s">
        <v>8</v>
      </c>
    </row>
    <row r="14" spans="3:11" x14ac:dyDescent="0.3">
      <c r="C14" s="4">
        <v>12</v>
      </c>
      <c r="D14" s="4" t="s">
        <v>20</v>
      </c>
      <c r="E14" s="4">
        <v>1</v>
      </c>
      <c r="F14" s="4" t="s">
        <v>27</v>
      </c>
      <c r="G14" s="5">
        <v>5500000</v>
      </c>
      <c r="H14" s="6">
        <f t="shared" si="1"/>
        <v>5500000</v>
      </c>
      <c r="I14" s="10" t="s">
        <v>8</v>
      </c>
    </row>
    <row r="15" spans="3:11" x14ac:dyDescent="0.3">
      <c r="C15" s="4">
        <v>13</v>
      </c>
      <c r="D15" s="4" t="s">
        <v>29</v>
      </c>
      <c r="E15" s="4">
        <v>1</v>
      </c>
      <c r="F15" s="4" t="s">
        <v>27</v>
      </c>
      <c r="G15" s="5">
        <v>5500000</v>
      </c>
      <c r="H15" s="6">
        <f t="shared" si="1"/>
        <v>5500000</v>
      </c>
      <c r="I15" s="10" t="s">
        <v>8</v>
      </c>
    </row>
    <row r="16" spans="3:11" x14ac:dyDescent="0.3">
      <c r="C16" s="4">
        <v>14</v>
      </c>
      <c r="D16" s="4" t="s">
        <v>21</v>
      </c>
      <c r="E16" s="4">
        <v>1</v>
      </c>
      <c r="F16" s="4" t="s">
        <v>22</v>
      </c>
      <c r="G16" s="5">
        <v>288000</v>
      </c>
      <c r="H16" s="6">
        <f t="shared" si="1"/>
        <v>288000</v>
      </c>
      <c r="I16" s="10" t="s">
        <v>23</v>
      </c>
    </row>
    <row r="17" spans="3:9" x14ac:dyDescent="0.3">
      <c r="C17" s="7" t="s">
        <v>24</v>
      </c>
      <c r="D17" s="7"/>
      <c r="E17" s="7"/>
      <c r="F17" s="7"/>
      <c r="G17" s="8"/>
      <c r="H17" s="6">
        <f>SUM(H2:H16)</f>
        <v>922488000</v>
      </c>
      <c r="I17" s="4"/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B848-6456-40C8-AF62-0AC4FA9E0740}">
  <dimension ref="C1:K17"/>
  <sheetViews>
    <sheetView workbookViewId="0">
      <selection activeCell="K7" sqref="K7"/>
    </sheetView>
  </sheetViews>
  <sheetFormatPr defaultRowHeight="14.4" x14ac:dyDescent="0.3"/>
  <cols>
    <col min="3" max="3" width="3.44140625" bestFit="1" customWidth="1"/>
    <col min="4" max="4" width="42.5546875" bestFit="1" customWidth="1"/>
    <col min="6" max="6" width="9.88671875" bestFit="1" customWidth="1"/>
    <col min="7" max="7" width="13.44140625" style="1" bestFit="1" customWidth="1"/>
    <col min="8" max="8" width="15.88671875" bestFit="1" customWidth="1"/>
    <col min="9" max="9" width="13.109375" bestFit="1" customWidth="1"/>
    <col min="10" max="10" width="21.44140625" customWidth="1"/>
  </cols>
  <sheetData>
    <row r="1" spans="3:11" ht="27.6" customHeight="1" x14ac:dyDescent="0.3">
      <c r="C1" s="2" t="s">
        <v>0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3</v>
      </c>
      <c r="I1" s="2" t="s">
        <v>1</v>
      </c>
      <c r="J1" s="2" t="s">
        <v>37</v>
      </c>
    </row>
    <row r="2" spans="3:11" ht="28.8" x14ac:dyDescent="0.3">
      <c r="C2" s="2">
        <v>1</v>
      </c>
      <c r="D2" s="13" t="s">
        <v>6</v>
      </c>
      <c r="E2" s="2">
        <v>10</v>
      </c>
      <c r="F2" s="2" t="s">
        <v>7</v>
      </c>
      <c r="G2" s="3">
        <v>1500000</v>
      </c>
      <c r="H2" s="14">
        <f t="shared" ref="H2:H9" si="0">E2*G2</f>
        <v>15000000</v>
      </c>
      <c r="I2" s="2" t="s">
        <v>8</v>
      </c>
      <c r="J2" s="15" t="s">
        <v>38</v>
      </c>
    </row>
    <row r="3" spans="3:11" ht="28.8" x14ac:dyDescent="0.3">
      <c r="C3" s="2">
        <v>2</v>
      </c>
      <c r="D3" s="13" t="s">
        <v>9</v>
      </c>
      <c r="E3" s="2">
        <v>10</v>
      </c>
      <c r="F3" s="2" t="s">
        <v>7</v>
      </c>
      <c r="G3" s="3">
        <v>5000000</v>
      </c>
      <c r="H3" s="14">
        <f t="shared" si="0"/>
        <v>50000000</v>
      </c>
      <c r="I3" s="2" t="s">
        <v>8</v>
      </c>
      <c r="J3" s="15" t="s">
        <v>38</v>
      </c>
    </row>
    <row r="4" spans="3:11" ht="28.8" x14ac:dyDescent="0.3">
      <c r="C4" s="2">
        <v>3</v>
      </c>
      <c r="D4" s="13" t="s">
        <v>10</v>
      </c>
      <c r="E4" s="2">
        <v>5</v>
      </c>
      <c r="F4" s="2" t="s">
        <v>11</v>
      </c>
      <c r="G4" s="3">
        <v>5000000</v>
      </c>
      <c r="H4" s="14">
        <f t="shared" si="0"/>
        <v>25000000</v>
      </c>
      <c r="I4" s="2" t="s">
        <v>8</v>
      </c>
      <c r="J4" s="15" t="s">
        <v>39</v>
      </c>
    </row>
    <row r="5" spans="3:11" ht="28.8" x14ac:dyDescent="0.3">
      <c r="C5" s="2">
        <v>4</v>
      </c>
      <c r="D5" s="13" t="s">
        <v>12</v>
      </c>
      <c r="E5" s="2">
        <v>5</v>
      </c>
      <c r="F5" s="2" t="s">
        <v>11</v>
      </c>
      <c r="G5" s="3">
        <v>2000000</v>
      </c>
      <c r="H5" s="14">
        <f t="shared" si="0"/>
        <v>10000000</v>
      </c>
      <c r="I5" s="2" t="s">
        <v>8</v>
      </c>
      <c r="J5" s="15" t="s">
        <v>39</v>
      </c>
    </row>
    <row r="6" spans="3:11" x14ac:dyDescent="0.3">
      <c r="C6" s="2">
        <v>5</v>
      </c>
      <c r="D6" s="13" t="s">
        <v>13</v>
      </c>
      <c r="E6" s="2">
        <v>1</v>
      </c>
      <c r="F6" s="2" t="s">
        <v>11</v>
      </c>
      <c r="G6" s="3">
        <v>25000000</v>
      </c>
      <c r="H6" s="14">
        <f t="shared" si="0"/>
        <v>25000000</v>
      </c>
      <c r="I6" s="2" t="s">
        <v>8</v>
      </c>
      <c r="J6" s="4"/>
    </row>
    <row r="7" spans="3:11" ht="57.6" x14ac:dyDescent="0.3">
      <c r="C7" s="2">
        <v>6</v>
      </c>
      <c r="D7" s="13" t="s">
        <v>14</v>
      </c>
      <c r="E7" s="2">
        <v>30</v>
      </c>
      <c r="F7" s="2" t="s">
        <v>26</v>
      </c>
      <c r="G7" s="3">
        <v>500000</v>
      </c>
      <c r="H7" s="14">
        <f t="shared" si="0"/>
        <v>15000000</v>
      </c>
      <c r="I7" s="2" t="s">
        <v>15</v>
      </c>
      <c r="J7" s="15" t="s">
        <v>40</v>
      </c>
      <c r="K7" s="1"/>
    </row>
    <row r="8" spans="3:11" x14ac:dyDescent="0.3">
      <c r="C8" s="2">
        <v>7</v>
      </c>
      <c r="D8" s="13" t="s">
        <v>16</v>
      </c>
      <c r="E8" s="2">
        <v>1</v>
      </c>
      <c r="F8" s="2" t="s">
        <v>11</v>
      </c>
      <c r="G8" s="3">
        <v>5000000</v>
      </c>
      <c r="H8" s="14">
        <f t="shared" si="0"/>
        <v>5000000</v>
      </c>
      <c r="I8" s="2" t="s">
        <v>8</v>
      </c>
      <c r="J8" s="4"/>
    </row>
    <row r="9" spans="3:11" x14ac:dyDescent="0.3">
      <c r="C9" s="2">
        <v>8</v>
      </c>
      <c r="D9" s="13" t="s">
        <v>17</v>
      </c>
      <c r="E9" s="2">
        <v>1</v>
      </c>
      <c r="F9" s="2" t="s">
        <v>11</v>
      </c>
      <c r="G9" s="3">
        <v>10000000</v>
      </c>
      <c r="H9" s="14">
        <f t="shared" si="0"/>
        <v>10000000</v>
      </c>
      <c r="I9" s="2" t="s">
        <v>8</v>
      </c>
      <c r="J9" s="4"/>
    </row>
    <row r="10" spans="3:11" x14ac:dyDescent="0.3">
      <c r="C10" s="16" t="s">
        <v>36</v>
      </c>
      <c r="D10" s="13"/>
      <c r="E10" s="2"/>
      <c r="F10" s="2"/>
      <c r="G10" s="3"/>
      <c r="H10" s="14"/>
      <c r="I10" s="2"/>
      <c r="J10" s="4"/>
    </row>
    <row r="11" spans="3:11" x14ac:dyDescent="0.3">
      <c r="C11" s="2">
        <v>10</v>
      </c>
      <c r="D11" s="13" t="s">
        <v>18</v>
      </c>
      <c r="E11" s="2">
        <v>1</v>
      </c>
      <c r="F11" s="2" t="s">
        <v>11</v>
      </c>
      <c r="G11" s="3">
        <v>10000000</v>
      </c>
      <c r="H11" s="14">
        <f t="shared" ref="H11:H16" si="1">E11*G11</f>
        <v>10000000</v>
      </c>
      <c r="I11" s="2" t="s">
        <v>8</v>
      </c>
      <c r="J11" s="4"/>
    </row>
    <row r="12" spans="3:11" x14ac:dyDescent="0.3">
      <c r="C12" s="2">
        <v>12</v>
      </c>
      <c r="D12" s="13" t="s">
        <v>25</v>
      </c>
      <c r="E12" s="2">
        <v>1</v>
      </c>
      <c r="F12" s="2" t="s">
        <v>11</v>
      </c>
      <c r="G12" s="3">
        <v>10000000</v>
      </c>
      <c r="H12" s="14">
        <f t="shared" si="1"/>
        <v>10000000</v>
      </c>
      <c r="I12" s="2" t="s">
        <v>8</v>
      </c>
      <c r="J12" s="4"/>
    </row>
    <row r="13" spans="3:11" x14ac:dyDescent="0.3">
      <c r="C13" s="2">
        <v>13</v>
      </c>
      <c r="D13" s="13" t="s">
        <v>19</v>
      </c>
      <c r="E13" s="2">
        <v>1</v>
      </c>
      <c r="F13" s="2" t="s">
        <v>11</v>
      </c>
      <c r="G13" s="3">
        <v>20000000</v>
      </c>
      <c r="H13" s="14">
        <f t="shared" si="1"/>
        <v>20000000</v>
      </c>
      <c r="I13" s="2" t="s">
        <v>8</v>
      </c>
      <c r="J13" s="4"/>
    </row>
    <row r="14" spans="3:11" x14ac:dyDescent="0.3">
      <c r="C14" s="2">
        <v>14</v>
      </c>
      <c r="D14" s="13" t="s">
        <v>20</v>
      </c>
      <c r="E14" s="2">
        <v>1</v>
      </c>
      <c r="F14" s="2" t="s">
        <v>27</v>
      </c>
      <c r="G14" s="3">
        <v>5500000</v>
      </c>
      <c r="H14" s="14">
        <f t="shared" si="1"/>
        <v>5500000</v>
      </c>
      <c r="I14" s="2" t="s">
        <v>8</v>
      </c>
      <c r="J14" s="4"/>
    </row>
    <row r="15" spans="3:11" x14ac:dyDescent="0.3">
      <c r="C15" s="2">
        <v>15</v>
      </c>
      <c r="D15" s="13" t="s">
        <v>29</v>
      </c>
      <c r="E15" s="2">
        <v>1</v>
      </c>
      <c r="F15" s="2" t="s">
        <v>27</v>
      </c>
      <c r="G15" s="3">
        <v>5500000</v>
      </c>
      <c r="H15" s="14">
        <f t="shared" si="1"/>
        <v>5500000</v>
      </c>
      <c r="I15" s="2" t="s">
        <v>8</v>
      </c>
      <c r="J15" s="4"/>
    </row>
    <row r="16" spans="3:11" x14ac:dyDescent="0.3">
      <c r="C16" s="2">
        <v>16</v>
      </c>
      <c r="D16" s="13" t="s">
        <v>21</v>
      </c>
      <c r="E16" s="2">
        <v>1</v>
      </c>
      <c r="F16" s="2" t="s">
        <v>22</v>
      </c>
      <c r="G16" s="3">
        <v>288000</v>
      </c>
      <c r="H16" s="14">
        <f t="shared" si="1"/>
        <v>288000</v>
      </c>
      <c r="I16" s="2" t="s">
        <v>23</v>
      </c>
      <c r="J16" s="4"/>
    </row>
    <row r="17" spans="3:10" x14ac:dyDescent="0.3">
      <c r="C17" s="7" t="s">
        <v>24</v>
      </c>
      <c r="D17" s="7"/>
      <c r="E17" s="7"/>
      <c r="F17" s="7"/>
      <c r="G17" s="8"/>
      <c r="H17" s="6">
        <f>SUM(H2:H16)</f>
        <v>206288000</v>
      </c>
      <c r="I17" s="4"/>
      <c r="J17" s="4"/>
    </row>
  </sheetData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C073-5984-4D70-8F09-14731C990FB3}">
  <dimension ref="C1:K17"/>
  <sheetViews>
    <sheetView workbookViewId="0">
      <selection activeCell="C10" sqref="C10"/>
    </sheetView>
  </sheetViews>
  <sheetFormatPr defaultRowHeight="14.4" x14ac:dyDescent="0.3"/>
  <cols>
    <col min="3" max="3" width="3.44140625" bestFit="1" customWidth="1"/>
    <col min="4" max="4" width="42.5546875" bestFit="1" customWidth="1"/>
    <col min="6" max="6" width="9.88671875" bestFit="1" customWidth="1"/>
    <col min="7" max="7" width="14.88671875" style="1" bestFit="1" customWidth="1"/>
    <col min="8" max="8" width="15.88671875" bestFit="1" customWidth="1"/>
    <col min="9" max="9" width="14.33203125" bestFit="1" customWidth="1"/>
  </cols>
  <sheetData>
    <row r="1" spans="3:11" ht="27.6" customHeight="1" x14ac:dyDescent="0.3">
      <c r="C1" s="2" t="s">
        <v>0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3</v>
      </c>
      <c r="I1" s="2" t="s">
        <v>1</v>
      </c>
    </row>
    <row r="2" spans="3:11" x14ac:dyDescent="0.3">
      <c r="C2" s="4">
        <v>1</v>
      </c>
      <c r="D2" s="4" t="s">
        <v>6</v>
      </c>
      <c r="E2" s="4">
        <v>5</v>
      </c>
      <c r="F2" s="4" t="s">
        <v>7</v>
      </c>
      <c r="G2" s="5">
        <v>5000000</v>
      </c>
      <c r="H2" s="6">
        <f t="shared" ref="H2:H9" si="0">E2*G2</f>
        <v>25000000</v>
      </c>
      <c r="I2" s="10" t="s">
        <v>8</v>
      </c>
    </row>
    <row r="3" spans="3:11" x14ac:dyDescent="0.3">
      <c r="C3" s="4">
        <v>2</v>
      </c>
      <c r="D3" s="4" t="s">
        <v>9</v>
      </c>
      <c r="E3" s="4">
        <v>5</v>
      </c>
      <c r="F3" s="4" t="s">
        <v>7</v>
      </c>
      <c r="G3" s="5">
        <v>10000000</v>
      </c>
      <c r="H3" s="6">
        <f t="shared" si="0"/>
        <v>50000000</v>
      </c>
      <c r="I3" s="10" t="s">
        <v>8</v>
      </c>
    </row>
    <row r="4" spans="3:11" x14ac:dyDescent="0.3">
      <c r="C4" s="4">
        <v>3</v>
      </c>
      <c r="D4" s="4" t="s">
        <v>10</v>
      </c>
      <c r="E4" s="4">
        <v>3</v>
      </c>
      <c r="F4" s="4" t="s">
        <v>11</v>
      </c>
      <c r="G4" s="5">
        <v>10000000</v>
      </c>
      <c r="H4" s="6">
        <f t="shared" si="0"/>
        <v>30000000</v>
      </c>
      <c r="I4" s="10" t="s">
        <v>8</v>
      </c>
    </row>
    <row r="5" spans="3:11" x14ac:dyDescent="0.3">
      <c r="C5" s="4">
        <v>4</v>
      </c>
      <c r="D5" s="4" t="s">
        <v>12</v>
      </c>
      <c r="E5" s="4">
        <v>5</v>
      </c>
      <c r="F5" s="4" t="s">
        <v>11</v>
      </c>
      <c r="G5" s="5">
        <v>2500000</v>
      </c>
      <c r="H5" s="6">
        <f t="shared" si="0"/>
        <v>12500000</v>
      </c>
      <c r="I5" s="10" t="s">
        <v>8</v>
      </c>
    </row>
    <row r="6" spans="3:11" x14ac:dyDescent="0.3">
      <c r="C6" s="4">
        <v>5</v>
      </c>
      <c r="D6" s="4" t="s">
        <v>13</v>
      </c>
      <c r="E6" s="4">
        <v>5</v>
      </c>
      <c r="F6" s="4" t="s">
        <v>41</v>
      </c>
      <c r="G6" s="5">
        <v>10000000</v>
      </c>
      <c r="H6" s="6">
        <f t="shared" si="0"/>
        <v>50000000</v>
      </c>
      <c r="I6" s="10" t="s">
        <v>8</v>
      </c>
    </row>
    <row r="7" spans="3:11" x14ac:dyDescent="0.3">
      <c r="C7" s="4">
        <v>6</v>
      </c>
      <c r="D7" s="4" t="s">
        <v>14</v>
      </c>
      <c r="E7" s="4">
        <v>5</v>
      </c>
      <c r="F7" s="4" t="s">
        <v>41</v>
      </c>
      <c r="G7" s="5">
        <v>5000000</v>
      </c>
      <c r="H7" s="6">
        <f t="shared" si="0"/>
        <v>25000000</v>
      </c>
      <c r="I7" s="10" t="s">
        <v>15</v>
      </c>
      <c r="K7" s="1"/>
    </row>
    <row r="8" spans="3:11" x14ac:dyDescent="0.3">
      <c r="C8" s="4">
        <v>7</v>
      </c>
      <c r="D8" s="4" t="s">
        <v>16</v>
      </c>
      <c r="E8" s="4">
        <v>10</v>
      </c>
      <c r="F8" s="4" t="s">
        <v>11</v>
      </c>
      <c r="G8" s="5">
        <v>10000000</v>
      </c>
      <c r="H8" s="6">
        <f t="shared" si="0"/>
        <v>100000000</v>
      </c>
      <c r="I8" s="10" t="s">
        <v>8</v>
      </c>
    </row>
    <row r="9" spans="3:11" x14ac:dyDescent="0.3">
      <c r="C9" s="4">
        <v>8</v>
      </c>
      <c r="D9" s="4" t="s">
        <v>17</v>
      </c>
      <c r="E9" s="4">
        <v>5</v>
      </c>
      <c r="F9" s="4" t="s">
        <v>11</v>
      </c>
      <c r="G9" s="5">
        <v>20000000</v>
      </c>
      <c r="H9" s="6">
        <f t="shared" si="0"/>
        <v>100000000</v>
      </c>
      <c r="I9" s="10" t="s">
        <v>8</v>
      </c>
    </row>
    <row r="10" spans="3:11" x14ac:dyDescent="0.3">
      <c r="C10" s="7" t="s">
        <v>47</v>
      </c>
      <c r="D10" s="7"/>
      <c r="E10" s="7"/>
      <c r="F10" s="7"/>
      <c r="G10" s="8"/>
      <c r="H10" s="9"/>
      <c r="I10" s="7"/>
    </row>
    <row r="11" spans="3:11" x14ac:dyDescent="0.3">
      <c r="C11" s="4">
        <v>9</v>
      </c>
      <c r="D11" s="4" t="s">
        <v>18</v>
      </c>
      <c r="E11" s="4">
        <v>5</v>
      </c>
      <c r="F11" s="4" t="s">
        <v>11</v>
      </c>
      <c r="G11" s="5">
        <v>10000000</v>
      </c>
      <c r="H11" s="6">
        <f t="shared" ref="H11:H16" si="1">E11*G11</f>
        <v>50000000</v>
      </c>
      <c r="I11" s="10" t="s">
        <v>8</v>
      </c>
    </row>
    <row r="12" spans="3:11" x14ac:dyDescent="0.3">
      <c r="C12" s="4">
        <v>10</v>
      </c>
      <c r="D12" s="4" t="s">
        <v>25</v>
      </c>
      <c r="E12" s="4">
        <v>5</v>
      </c>
      <c r="F12" s="4" t="s">
        <v>11</v>
      </c>
      <c r="G12" s="5">
        <v>10000000</v>
      </c>
      <c r="H12" s="6">
        <f t="shared" si="1"/>
        <v>50000000</v>
      </c>
      <c r="I12" s="10" t="s">
        <v>8</v>
      </c>
    </row>
    <row r="13" spans="3:11" x14ac:dyDescent="0.3">
      <c r="C13" s="4">
        <v>12</v>
      </c>
      <c r="D13" s="4" t="s">
        <v>19</v>
      </c>
      <c r="E13" s="4">
        <v>5</v>
      </c>
      <c r="F13" s="4" t="s">
        <v>11</v>
      </c>
      <c r="G13" s="5">
        <v>20000000</v>
      </c>
      <c r="H13" s="6">
        <f t="shared" si="1"/>
        <v>100000000</v>
      </c>
      <c r="I13" s="10" t="s">
        <v>8</v>
      </c>
    </row>
    <row r="14" spans="3:11" x14ac:dyDescent="0.3">
      <c r="C14" s="4">
        <v>13</v>
      </c>
      <c r="D14" s="4" t="s">
        <v>20</v>
      </c>
      <c r="E14" s="4">
        <v>5</v>
      </c>
      <c r="F14" s="4" t="s">
        <v>27</v>
      </c>
      <c r="G14" s="5">
        <v>5500000</v>
      </c>
      <c r="H14" s="6">
        <f t="shared" si="1"/>
        <v>27500000</v>
      </c>
      <c r="I14" s="10" t="s">
        <v>8</v>
      </c>
    </row>
    <row r="15" spans="3:11" x14ac:dyDescent="0.3">
      <c r="C15" s="4">
        <v>14</v>
      </c>
      <c r="D15" s="4" t="s">
        <v>29</v>
      </c>
      <c r="E15" s="4">
        <v>5</v>
      </c>
      <c r="F15" s="4" t="s">
        <v>27</v>
      </c>
      <c r="G15" s="5">
        <v>5500000</v>
      </c>
      <c r="H15" s="6">
        <f t="shared" si="1"/>
        <v>27500000</v>
      </c>
      <c r="I15" s="10" t="s">
        <v>8</v>
      </c>
    </row>
    <row r="16" spans="3:11" x14ac:dyDescent="0.3">
      <c r="C16" s="4">
        <v>15</v>
      </c>
      <c r="D16" s="4" t="s">
        <v>21</v>
      </c>
      <c r="E16" s="4">
        <v>5</v>
      </c>
      <c r="F16" s="4" t="s">
        <v>22</v>
      </c>
      <c r="G16" s="5">
        <v>288000</v>
      </c>
      <c r="H16" s="6">
        <f t="shared" si="1"/>
        <v>1440000</v>
      </c>
      <c r="I16" s="10" t="s">
        <v>23</v>
      </c>
    </row>
    <row r="17" spans="3:9" x14ac:dyDescent="0.3">
      <c r="C17" s="7" t="s">
        <v>24</v>
      </c>
      <c r="D17" s="7"/>
      <c r="E17" s="7"/>
      <c r="F17" s="7"/>
      <c r="G17" s="8"/>
      <c r="H17" s="6">
        <f>SUM(H2:H16)</f>
        <v>648940000</v>
      </c>
      <c r="I17" s="4"/>
    </row>
  </sheetData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C3B29-81DA-46FB-8FF0-F629D9538345}">
  <dimension ref="B1:J20"/>
  <sheetViews>
    <sheetView zoomScale="99" zoomScaleNormal="100" workbookViewId="0">
      <selection activeCell="C23" sqref="C23"/>
    </sheetView>
  </sheetViews>
  <sheetFormatPr defaultRowHeight="14.4" x14ac:dyDescent="0.3"/>
  <cols>
    <col min="2" max="2" width="3.44140625" bestFit="1" customWidth="1"/>
    <col min="3" max="3" width="46.33203125" bestFit="1" customWidth="1"/>
    <col min="4" max="4" width="7.33203125" bestFit="1" customWidth="1"/>
    <col min="5" max="5" width="10.88671875" bestFit="1" customWidth="1"/>
    <col min="6" max="6" width="14.88671875" style="1" bestFit="1" customWidth="1"/>
    <col min="7" max="7" width="15.88671875" bestFit="1" customWidth="1"/>
    <col min="8" max="8" width="14.33203125" bestFit="1" customWidth="1"/>
  </cols>
  <sheetData>
    <row r="1" spans="2:10" x14ac:dyDescent="0.3">
      <c r="B1" s="17" t="s">
        <v>0</v>
      </c>
      <c r="C1" s="17" t="s">
        <v>2</v>
      </c>
      <c r="D1" s="17" t="s">
        <v>3</v>
      </c>
      <c r="E1" s="17" t="s">
        <v>4</v>
      </c>
      <c r="F1" s="18" t="s">
        <v>5</v>
      </c>
      <c r="G1" s="17" t="s">
        <v>3</v>
      </c>
      <c r="H1" s="17" t="s">
        <v>1</v>
      </c>
    </row>
    <row r="2" spans="2:10" x14ac:dyDescent="0.3">
      <c r="B2" s="2"/>
      <c r="C2" s="13" t="s">
        <v>42</v>
      </c>
      <c r="D2" s="2"/>
      <c r="E2" s="2"/>
      <c r="F2" s="3"/>
      <c r="G2" s="2"/>
      <c r="H2" s="2"/>
    </row>
    <row r="3" spans="2:10" x14ac:dyDescent="0.3">
      <c r="B3" s="10">
        <v>1</v>
      </c>
      <c r="C3" s="4" t="s">
        <v>6</v>
      </c>
      <c r="D3" s="10">
        <v>6</v>
      </c>
      <c r="E3" s="4" t="s">
        <v>7</v>
      </c>
      <c r="F3" s="5">
        <v>5000000</v>
      </c>
      <c r="G3" s="6">
        <f t="shared" ref="G3:G10" si="0">D3*F3</f>
        <v>30000000</v>
      </c>
      <c r="H3" s="10" t="s">
        <v>8</v>
      </c>
    </row>
    <row r="4" spans="2:10" x14ac:dyDescent="0.3">
      <c r="B4" s="10">
        <v>2</v>
      </c>
      <c r="C4" s="4" t="s">
        <v>9</v>
      </c>
      <c r="D4" s="10">
        <v>6</v>
      </c>
      <c r="E4" s="4" t="s">
        <v>7</v>
      </c>
      <c r="F4" s="5">
        <v>20000000</v>
      </c>
      <c r="G4" s="6">
        <f t="shared" si="0"/>
        <v>120000000</v>
      </c>
      <c r="H4" s="10" t="s">
        <v>8</v>
      </c>
    </row>
    <row r="5" spans="2:10" x14ac:dyDescent="0.3">
      <c r="B5" s="10">
        <v>3</v>
      </c>
      <c r="C5" s="4" t="s">
        <v>10</v>
      </c>
      <c r="D5" s="10">
        <v>3</v>
      </c>
      <c r="E5" s="4" t="s">
        <v>11</v>
      </c>
      <c r="F5" s="5">
        <v>20000000</v>
      </c>
      <c r="G5" s="6">
        <f t="shared" si="0"/>
        <v>60000000</v>
      </c>
      <c r="H5" s="10" t="s">
        <v>8</v>
      </c>
    </row>
    <row r="6" spans="2:10" x14ac:dyDescent="0.3">
      <c r="B6" s="10">
        <v>4</v>
      </c>
      <c r="C6" s="4" t="s">
        <v>12</v>
      </c>
      <c r="D6" s="10">
        <v>12</v>
      </c>
      <c r="E6" s="4" t="s">
        <v>11</v>
      </c>
      <c r="F6" s="5">
        <v>2500000</v>
      </c>
      <c r="G6" s="6">
        <f t="shared" si="0"/>
        <v>30000000</v>
      </c>
      <c r="H6" s="10" t="s">
        <v>8</v>
      </c>
    </row>
    <row r="7" spans="2:10" x14ac:dyDescent="0.3">
      <c r="B7" s="10">
        <v>5</v>
      </c>
      <c r="C7" s="4" t="s">
        <v>13</v>
      </c>
      <c r="D7" s="10">
        <v>6</v>
      </c>
      <c r="E7" s="4" t="s">
        <v>11</v>
      </c>
      <c r="F7" s="5">
        <v>25000000</v>
      </c>
      <c r="G7" s="6">
        <f t="shared" si="0"/>
        <v>150000000</v>
      </c>
      <c r="H7" s="10" t="s">
        <v>8</v>
      </c>
    </row>
    <row r="8" spans="2:10" x14ac:dyDescent="0.3">
      <c r="B8" s="10">
        <v>6</v>
      </c>
      <c r="C8" s="4" t="s">
        <v>14</v>
      </c>
      <c r="D8" s="10">
        <f>3*6*2</f>
        <v>36</v>
      </c>
      <c r="E8" s="4" t="s">
        <v>26</v>
      </c>
      <c r="F8" s="5">
        <v>930000</v>
      </c>
      <c r="G8" s="6">
        <f t="shared" si="0"/>
        <v>33480000</v>
      </c>
      <c r="H8" s="10" t="s">
        <v>15</v>
      </c>
      <c r="J8" s="1"/>
    </row>
    <row r="9" spans="2:10" x14ac:dyDescent="0.3">
      <c r="B9" s="10">
        <v>7</v>
      </c>
      <c r="C9" s="4" t="s">
        <v>16</v>
      </c>
      <c r="D9" s="10">
        <v>6</v>
      </c>
      <c r="E9" s="4" t="s">
        <v>11</v>
      </c>
      <c r="F9" s="5">
        <v>2000000</v>
      </c>
      <c r="G9" s="6">
        <f t="shared" si="0"/>
        <v>12000000</v>
      </c>
      <c r="H9" s="10" t="s">
        <v>8</v>
      </c>
    </row>
    <row r="10" spans="2:10" x14ac:dyDescent="0.3">
      <c r="B10" s="10">
        <v>8</v>
      </c>
      <c r="C10" s="4" t="s">
        <v>17</v>
      </c>
      <c r="D10" s="10">
        <v>6</v>
      </c>
      <c r="E10" s="4" t="s">
        <v>11</v>
      </c>
      <c r="F10" s="5">
        <v>20000000</v>
      </c>
      <c r="G10" s="6">
        <f t="shared" si="0"/>
        <v>120000000</v>
      </c>
      <c r="H10" s="10" t="s">
        <v>8</v>
      </c>
    </row>
    <row r="11" spans="2:10" x14ac:dyDescent="0.3">
      <c r="B11" s="10"/>
      <c r="C11" s="4"/>
      <c r="D11" s="10"/>
      <c r="E11" s="4"/>
      <c r="F11" s="5"/>
      <c r="G11" s="6"/>
      <c r="H11" s="10"/>
    </row>
    <row r="12" spans="2:10" x14ac:dyDescent="0.3">
      <c r="B12" s="7"/>
      <c r="C12" s="19" t="s">
        <v>43</v>
      </c>
      <c r="D12" s="7"/>
      <c r="E12" s="7"/>
      <c r="F12" s="8"/>
      <c r="G12" s="9"/>
      <c r="H12" s="7"/>
    </row>
    <row r="13" spans="2:10" x14ac:dyDescent="0.3">
      <c r="B13" s="10">
        <v>1</v>
      </c>
      <c r="C13" s="4" t="s">
        <v>18</v>
      </c>
      <c r="D13" s="10">
        <v>6</v>
      </c>
      <c r="E13" s="4" t="s">
        <v>11</v>
      </c>
      <c r="F13" s="5">
        <v>20000000</v>
      </c>
      <c r="G13" s="6">
        <f t="shared" ref="G13:G19" si="1">D13*F13</f>
        <v>120000000</v>
      </c>
      <c r="H13" s="10" t="s">
        <v>8</v>
      </c>
    </row>
    <row r="14" spans="2:10" x14ac:dyDescent="0.3">
      <c r="B14" s="10">
        <v>2</v>
      </c>
      <c r="C14" s="4" t="s">
        <v>25</v>
      </c>
      <c r="D14" s="10">
        <v>6</v>
      </c>
      <c r="E14" s="4" t="s">
        <v>11</v>
      </c>
      <c r="F14" s="5">
        <v>10000000</v>
      </c>
      <c r="G14" s="6">
        <f t="shared" si="1"/>
        <v>60000000</v>
      </c>
      <c r="H14" s="10" t="s">
        <v>8</v>
      </c>
    </row>
    <row r="15" spans="2:10" x14ac:dyDescent="0.3">
      <c r="B15" s="10">
        <v>3</v>
      </c>
      <c r="C15" s="4" t="s">
        <v>44</v>
      </c>
      <c r="D15" s="10">
        <v>12</v>
      </c>
      <c r="E15" s="4" t="s">
        <v>45</v>
      </c>
      <c r="F15" s="5">
        <v>300000</v>
      </c>
      <c r="G15" s="6">
        <f t="shared" si="1"/>
        <v>3600000</v>
      </c>
      <c r="H15" s="10" t="s">
        <v>8</v>
      </c>
    </row>
    <row r="16" spans="2:10" x14ac:dyDescent="0.3">
      <c r="B16" s="10">
        <v>4</v>
      </c>
      <c r="C16" s="4" t="s">
        <v>19</v>
      </c>
      <c r="D16" s="10">
        <v>6</v>
      </c>
      <c r="E16" s="4" t="s">
        <v>11</v>
      </c>
      <c r="F16" s="5">
        <v>1200000</v>
      </c>
      <c r="G16" s="6">
        <f t="shared" si="1"/>
        <v>7200000</v>
      </c>
      <c r="H16" s="10" t="s">
        <v>8</v>
      </c>
    </row>
    <row r="17" spans="2:8" x14ac:dyDescent="0.3">
      <c r="B17" s="10">
        <v>5</v>
      </c>
      <c r="C17" s="4" t="s">
        <v>20</v>
      </c>
      <c r="D17" s="10">
        <v>12</v>
      </c>
      <c r="E17" s="4" t="s">
        <v>27</v>
      </c>
      <c r="F17" s="5">
        <v>5500000</v>
      </c>
      <c r="G17" s="6">
        <f t="shared" si="1"/>
        <v>66000000</v>
      </c>
      <c r="H17" s="10" t="s">
        <v>8</v>
      </c>
    </row>
    <row r="18" spans="2:8" x14ac:dyDescent="0.3">
      <c r="B18" s="10">
        <v>6</v>
      </c>
      <c r="C18" s="4" t="s">
        <v>29</v>
      </c>
      <c r="D18" s="10">
        <v>12</v>
      </c>
      <c r="E18" s="4" t="s">
        <v>27</v>
      </c>
      <c r="F18" s="5">
        <v>5500000</v>
      </c>
      <c r="G18" s="6">
        <f t="shared" si="1"/>
        <v>66000000</v>
      </c>
      <c r="H18" s="10" t="s">
        <v>8</v>
      </c>
    </row>
    <row r="19" spans="2:8" x14ac:dyDescent="0.3">
      <c r="B19" s="10">
        <v>7</v>
      </c>
      <c r="C19" s="4" t="s">
        <v>21</v>
      </c>
      <c r="D19" s="10">
        <v>24</v>
      </c>
      <c r="E19" s="4" t="s">
        <v>22</v>
      </c>
      <c r="F19" s="5">
        <v>288000</v>
      </c>
      <c r="G19" s="6">
        <f t="shared" si="1"/>
        <v>6912000</v>
      </c>
      <c r="H19" s="10" t="s">
        <v>23</v>
      </c>
    </row>
    <row r="20" spans="2:8" x14ac:dyDescent="0.3">
      <c r="B20" s="20" t="s">
        <v>24</v>
      </c>
      <c r="C20" s="20"/>
      <c r="D20" s="20"/>
      <c r="E20" s="20"/>
      <c r="F20" s="21"/>
      <c r="G20" s="22">
        <f>SUM(G3:G19)</f>
        <v>885192000</v>
      </c>
      <c r="H20" s="23"/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Kanwil</vt:lpstr>
      <vt:lpstr>Sabang</vt:lpstr>
      <vt:lpstr>Banda Aceh</vt:lpstr>
      <vt:lpstr>Meulaboh</vt:lpstr>
      <vt:lpstr>Lhokseumawe</vt:lpstr>
      <vt:lpstr>Langsa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Rio Kushadi Mulia</dc:creator>
  <cp:lastModifiedBy>Muhammad Rio Kushadi Mulia</cp:lastModifiedBy>
  <cp:lastPrinted>2025-07-25T04:00:02Z</cp:lastPrinted>
  <dcterms:created xsi:type="dcterms:W3CDTF">2025-07-25T03:48:17Z</dcterms:created>
  <dcterms:modified xsi:type="dcterms:W3CDTF">2025-07-30T02:03:13Z</dcterms:modified>
</cp:coreProperties>
</file>