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40009_{C1547620-57E3-CD46-9234-FE181DA282B1}" xr6:coauthVersionLast="47" xr6:coauthVersionMax="47" xr10:uidLastSave="{00000000-0000-0000-0000-000000000000}"/>
  <bookViews>
    <workbookView xWindow="0" yWindow="500" windowWidth="38400" windowHeight="19580"/>
  </bookViews>
  <sheets>
    <sheet name="modelled_likelihoods_weight3" sheetId="1" r:id="rId1"/>
    <sheet name="weight4" sheetId="2" r:id="rId2"/>
    <sheet name="weight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4" i="1" l="1"/>
  <c r="J175" i="1"/>
  <c r="J208" i="1"/>
  <c r="J35" i="1"/>
  <c r="J54" i="1"/>
  <c r="J184" i="1"/>
  <c r="J81" i="1"/>
  <c r="J159" i="1"/>
  <c r="J156" i="1"/>
  <c r="J73" i="1"/>
  <c r="J190" i="1"/>
  <c r="J61" i="1"/>
  <c r="J176" i="1"/>
  <c r="J34" i="1"/>
  <c r="J158" i="1"/>
  <c r="J62" i="1"/>
  <c r="J142" i="1"/>
  <c r="J135" i="1"/>
  <c r="J163" i="1"/>
  <c r="J114" i="1"/>
  <c r="J70" i="1"/>
  <c r="J200" i="1"/>
  <c r="J30" i="1"/>
  <c r="J186" i="1"/>
  <c r="J118" i="1"/>
  <c r="J138" i="1"/>
  <c r="J197" i="1"/>
  <c r="J11" i="1"/>
  <c r="J170" i="1"/>
  <c r="J38" i="1"/>
  <c r="J150" i="1"/>
  <c r="J31" i="1"/>
  <c r="J198" i="1"/>
  <c r="J74" i="1"/>
  <c r="J234" i="1"/>
  <c r="J15" i="1"/>
  <c r="J201" i="1"/>
  <c r="J60" i="1"/>
  <c r="J120" i="1"/>
  <c r="J99" i="1"/>
  <c r="J108" i="1"/>
  <c r="J86" i="1"/>
  <c r="J90" i="1"/>
  <c r="J174" i="1"/>
  <c r="J95" i="1"/>
  <c r="J167" i="1"/>
  <c r="J104" i="1"/>
  <c r="J148" i="1"/>
  <c r="J213" i="1"/>
  <c r="J10" i="1"/>
  <c r="J210" i="1"/>
  <c r="J26" i="1"/>
  <c r="J115" i="1"/>
  <c r="J161" i="1"/>
  <c r="J24" i="1"/>
  <c r="J191" i="1"/>
  <c r="J131" i="1"/>
  <c r="J110" i="1"/>
  <c r="J209" i="1"/>
  <c r="J18" i="1"/>
  <c r="J96" i="1"/>
  <c r="J128" i="1"/>
  <c r="J83" i="1"/>
  <c r="J146" i="1"/>
  <c r="J117" i="1"/>
  <c r="J77" i="1"/>
  <c r="J109" i="1"/>
  <c r="J122" i="1"/>
  <c r="J42" i="1"/>
  <c r="J189" i="1"/>
  <c r="J64" i="1"/>
  <c r="J173" i="1"/>
  <c r="J105" i="1"/>
  <c r="J129" i="1"/>
  <c r="J155" i="1"/>
  <c r="J89" i="1"/>
  <c r="J116" i="1"/>
  <c r="J149" i="1"/>
  <c r="J204" i="1"/>
  <c r="J65" i="1"/>
  <c r="J48" i="1"/>
  <c r="J194" i="1"/>
  <c r="J164" i="1"/>
  <c r="J67" i="1"/>
  <c r="J168" i="1"/>
  <c r="J66" i="1"/>
  <c r="J165" i="1"/>
  <c r="J69" i="1"/>
  <c r="J139" i="1"/>
  <c r="J56" i="1"/>
  <c r="J79" i="1"/>
  <c r="J143" i="1"/>
  <c r="J45" i="1"/>
  <c r="J202" i="1"/>
  <c r="J39" i="1"/>
  <c r="J218" i="1"/>
  <c r="J87" i="1"/>
  <c r="J113" i="1"/>
  <c r="J140" i="1"/>
  <c r="J36" i="1"/>
  <c r="J101" i="1"/>
  <c r="J119" i="1"/>
  <c r="J230" i="1"/>
  <c r="J12" i="1"/>
  <c r="J177" i="1"/>
  <c r="J91" i="1"/>
  <c r="J229" i="1"/>
  <c r="J20" i="1"/>
  <c r="J153" i="1"/>
  <c r="J103" i="1"/>
  <c r="J162" i="1"/>
  <c r="J100" i="1"/>
  <c r="J221" i="1"/>
  <c r="J41" i="1"/>
  <c r="J121" i="1"/>
  <c r="J147" i="1"/>
  <c r="J47" i="1"/>
  <c r="J169" i="1"/>
  <c r="J205" i="1"/>
  <c r="J17" i="1"/>
  <c r="J124" i="1"/>
  <c r="J88" i="1"/>
  <c r="J237" i="1"/>
  <c r="J2" i="1"/>
  <c r="J236" i="1"/>
  <c r="J14" i="1"/>
  <c r="J130" i="1"/>
  <c r="J94" i="1"/>
  <c r="J43" i="1"/>
  <c r="J185" i="1"/>
  <c r="J82" i="1"/>
  <c r="J171" i="1"/>
  <c r="J132" i="1"/>
  <c r="J133" i="1"/>
  <c r="J193" i="1"/>
  <c r="J53" i="1"/>
  <c r="J134" i="1"/>
  <c r="J127" i="1"/>
  <c r="J226" i="1"/>
  <c r="J29" i="1"/>
  <c r="J166" i="1"/>
  <c r="J111" i="1"/>
  <c r="J207" i="1"/>
  <c r="J51" i="1"/>
  <c r="J192" i="1"/>
  <c r="J68" i="1"/>
  <c r="J136" i="1"/>
  <c r="J112" i="1"/>
  <c r="J220" i="1"/>
  <c r="J23" i="1"/>
  <c r="J219" i="1"/>
  <c r="J52" i="1"/>
  <c r="J211" i="1"/>
  <c r="J7" i="1"/>
  <c r="J144" i="1"/>
  <c r="J85" i="1"/>
  <c r="J233" i="1"/>
  <c r="J19" i="1"/>
  <c r="J227" i="1"/>
  <c r="J40" i="1"/>
  <c r="J46" i="1"/>
  <c r="J178" i="1"/>
  <c r="J224" i="1"/>
  <c r="J9" i="1"/>
  <c r="J228" i="1"/>
  <c r="J3" i="1"/>
  <c r="J215" i="1"/>
  <c r="J6" i="1"/>
  <c r="J217" i="1"/>
  <c r="J8" i="1"/>
  <c r="J27" i="1"/>
  <c r="J216" i="1"/>
  <c r="J92" i="1"/>
  <c r="J123" i="1"/>
  <c r="J71" i="1"/>
  <c r="J172" i="1"/>
  <c r="J160" i="1"/>
  <c r="J126" i="1"/>
  <c r="J157" i="1"/>
  <c r="J97" i="1"/>
  <c r="J49" i="1"/>
  <c r="J206" i="1"/>
  <c r="J151" i="1"/>
  <c r="J58" i="1"/>
  <c r="J107" i="1"/>
  <c r="J63" i="1"/>
  <c r="J203" i="1"/>
  <c r="J59" i="1"/>
  <c r="J152" i="1"/>
  <c r="J72" i="1"/>
  <c r="J225" i="1"/>
  <c r="J28" i="1"/>
  <c r="J223" i="1"/>
  <c r="J25" i="1"/>
  <c r="J182" i="1"/>
  <c r="J33" i="1"/>
  <c r="J214" i="1"/>
  <c r="J16" i="1"/>
  <c r="J22" i="1"/>
  <c r="J188" i="1"/>
  <c r="J98" i="1"/>
  <c r="J154" i="1"/>
  <c r="J231" i="1"/>
  <c r="J13" i="1"/>
  <c r="J57" i="1"/>
  <c r="J179" i="1"/>
  <c r="J75" i="1"/>
  <c r="J181" i="1"/>
  <c r="J50" i="1"/>
  <c r="J183" i="1"/>
  <c r="J141" i="1"/>
  <c r="J93" i="1"/>
  <c r="J76" i="1"/>
  <c r="J199" i="1"/>
  <c r="J5" i="1"/>
  <c r="J212" i="1"/>
  <c r="J180" i="1"/>
  <c r="J44" i="1"/>
  <c r="J187" i="1"/>
  <c r="J32" i="1"/>
  <c r="J125" i="1"/>
  <c r="J78" i="1"/>
  <c r="J232" i="1"/>
  <c r="J21" i="1"/>
  <c r="J80" i="1"/>
  <c r="J196" i="1"/>
  <c r="J195" i="1"/>
  <c r="J55" i="1"/>
  <c r="J222" i="1"/>
  <c r="J37" i="1"/>
  <c r="J235" i="1"/>
  <c r="J4" i="1"/>
  <c r="J145" i="1"/>
  <c r="J106" i="1"/>
  <c r="J137" i="1"/>
  <c r="J102" i="1"/>
  <c r="I84" i="1"/>
  <c r="I175" i="1"/>
  <c r="I208" i="1"/>
  <c r="I35" i="1"/>
  <c r="I54" i="1"/>
  <c r="I184" i="1"/>
  <c r="I81" i="1"/>
  <c r="I159" i="1"/>
  <c r="I156" i="1"/>
  <c r="I73" i="1"/>
  <c r="I190" i="1"/>
  <c r="I61" i="1"/>
  <c r="I176" i="1"/>
  <c r="I34" i="1"/>
  <c r="I158" i="1"/>
  <c r="I62" i="1"/>
  <c r="I142" i="1"/>
  <c r="I135" i="1"/>
  <c r="I163" i="1"/>
  <c r="I114" i="1"/>
  <c r="I70" i="1"/>
  <c r="I200" i="1"/>
  <c r="I30" i="1"/>
  <c r="I186" i="1"/>
  <c r="I118" i="1"/>
  <c r="I138" i="1"/>
  <c r="I197" i="1"/>
  <c r="I11" i="1"/>
  <c r="I170" i="1"/>
  <c r="I38" i="1"/>
  <c r="I150" i="1"/>
  <c r="I31" i="1"/>
  <c r="I198" i="1"/>
  <c r="I74" i="1"/>
  <c r="I234" i="1"/>
  <c r="I15" i="1"/>
  <c r="I201" i="1"/>
  <c r="I60" i="1"/>
  <c r="I120" i="1"/>
  <c r="I99" i="1"/>
  <c r="I108" i="1"/>
  <c r="I86" i="1"/>
  <c r="I90" i="1"/>
  <c r="I174" i="1"/>
  <c r="I95" i="1"/>
  <c r="I167" i="1"/>
  <c r="I104" i="1"/>
  <c r="I148" i="1"/>
  <c r="I213" i="1"/>
  <c r="I10" i="1"/>
  <c r="I210" i="1"/>
  <c r="I26" i="1"/>
  <c r="I115" i="1"/>
  <c r="I161" i="1"/>
  <c r="I24" i="1"/>
  <c r="I191" i="1"/>
  <c r="I131" i="1"/>
  <c r="I110" i="1"/>
  <c r="I209" i="1"/>
  <c r="I18" i="1"/>
  <c r="I96" i="1"/>
  <c r="I128" i="1"/>
  <c r="I83" i="1"/>
  <c r="I146" i="1"/>
  <c r="I117" i="1"/>
  <c r="I77" i="1"/>
  <c r="I109" i="1"/>
  <c r="I122" i="1"/>
  <c r="I42" i="1"/>
  <c r="I189" i="1"/>
  <c r="I64" i="1"/>
  <c r="I173" i="1"/>
  <c r="I105" i="1"/>
  <c r="I129" i="1"/>
  <c r="I155" i="1"/>
  <c r="I89" i="1"/>
  <c r="I116" i="1"/>
  <c r="I149" i="1"/>
  <c r="I204" i="1"/>
  <c r="I65" i="1"/>
  <c r="I48" i="1"/>
  <c r="I194" i="1"/>
  <c r="I164" i="1"/>
  <c r="I67" i="1"/>
  <c r="I168" i="1"/>
  <c r="I66" i="1"/>
  <c r="I165" i="1"/>
  <c r="I69" i="1"/>
  <c r="I139" i="1"/>
  <c r="I56" i="1"/>
  <c r="I79" i="1"/>
  <c r="I143" i="1"/>
  <c r="I45" i="1"/>
  <c r="I202" i="1"/>
  <c r="I39" i="1"/>
  <c r="I218" i="1"/>
  <c r="I87" i="1"/>
  <c r="I113" i="1"/>
  <c r="I140" i="1"/>
  <c r="I36" i="1"/>
  <c r="I101" i="1"/>
  <c r="I119" i="1"/>
  <c r="I230" i="1"/>
  <c r="I12" i="1"/>
  <c r="I177" i="1"/>
  <c r="I91" i="1"/>
  <c r="I229" i="1"/>
  <c r="I20" i="1"/>
  <c r="I153" i="1"/>
  <c r="I103" i="1"/>
  <c r="I162" i="1"/>
  <c r="I100" i="1"/>
  <c r="I221" i="1"/>
  <c r="I41" i="1"/>
  <c r="I121" i="1"/>
  <c r="I147" i="1"/>
  <c r="I47" i="1"/>
  <c r="I169" i="1"/>
  <c r="I205" i="1"/>
  <c r="I17" i="1"/>
  <c r="I124" i="1"/>
  <c r="I88" i="1"/>
  <c r="I237" i="1"/>
  <c r="I2" i="1"/>
  <c r="I236" i="1"/>
  <c r="I14" i="1"/>
  <c r="I130" i="1"/>
  <c r="I94" i="1"/>
  <c r="I43" i="1"/>
  <c r="I185" i="1"/>
  <c r="I82" i="1"/>
  <c r="I171" i="1"/>
  <c r="I132" i="1"/>
  <c r="I133" i="1"/>
  <c r="I193" i="1"/>
  <c r="I53" i="1"/>
  <c r="I134" i="1"/>
  <c r="I127" i="1"/>
  <c r="I226" i="1"/>
  <c r="I29" i="1"/>
  <c r="I166" i="1"/>
  <c r="I111" i="1"/>
  <c r="I207" i="1"/>
  <c r="I51" i="1"/>
  <c r="I192" i="1"/>
  <c r="I68" i="1"/>
  <c r="I136" i="1"/>
  <c r="I112" i="1"/>
  <c r="I220" i="1"/>
  <c r="I23" i="1"/>
  <c r="I219" i="1"/>
  <c r="I52" i="1"/>
  <c r="I211" i="1"/>
  <c r="I7" i="1"/>
  <c r="I144" i="1"/>
  <c r="I85" i="1"/>
  <c r="I233" i="1"/>
  <c r="I19" i="1"/>
  <c r="I227" i="1"/>
  <c r="I40" i="1"/>
  <c r="I46" i="1"/>
  <c r="I178" i="1"/>
  <c r="I224" i="1"/>
  <c r="I9" i="1"/>
  <c r="I228" i="1"/>
  <c r="I3" i="1"/>
  <c r="I215" i="1"/>
  <c r="I6" i="1"/>
  <c r="I217" i="1"/>
  <c r="I8" i="1"/>
  <c r="I27" i="1"/>
  <c r="I216" i="1"/>
  <c r="I92" i="1"/>
  <c r="I123" i="1"/>
  <c r="I71" i="1"/>
  <c r="I172" i="1"/>
  <c r="I160" i="1"/>
  <c r="I126" i="1"/>
  <c r="I157" i="1"/>
  <c r="I97" i="1"/>
  <c r="I49" i="1"/>
  <c r="I206" i="1"/>
  <c r="I151" i="1"/>
  <c r="I58" i="1"/>
  <c r="I107" i="1"/>
  <c r="I63" i="1"/>
  <c r="I203" i="1"/>
  <c r="I59" i="1"/>
  <c r="I152" i="1"/>
  <c r="I72" i="1"/>
  <c r="I225" i="1"/>
  <c r="I28" i="1"/>
  <c r="I223" i="1"/>
  <c r="I25" i="1"/>
  <c r="I182" i="1"/>
  <c r="I33" i="1"/>
  <c r="I214" i="1"/>
  <c r="I16" i="1"/>
  <c r="I22" i="1"/>
  <c r="I188" i="1"/>
  <c r="I98" i="1"/>
  <c r="I154" i="1"/>
  <c r="I231" i="1"/>
  <c r="I13" i="1"/>
  <c r="I57" i="1"/>
  <c r="I179" i="1"/>
  <c r="I75" i="1"/>
  <c r="I181" i="1"/>
  <c r="I50" i="1"/>
  <c r="I183" i="1"/>
  <c r="I141" i="1"/>
  <c r="I93" i="1"/>
  <c r="I76" i="1"/>
  <c r="I199" i="1"/>
  <c r="I5" i="1"/>
  <c r="I212" i="1"/>
  <c r="I180" i="1"/>
  <c r="I44" i="1"/>
  <c r="I187" i="1"/>
  <c r="I32" i="1"/>
  <c r="I125" i="1"/>
  <c r="I78" i="1"/>
  <c r="I232" i="1"/>
  <c r="I21" i="1"/>
  <c r="I80" i="1"/>
  <c r="I196" i="1"/>
  <c r="I195" i="1"/>
  <c r="I55" i="1"/>
  <c r="I222" i="1"/>
  <c r="I37" i="1"/>
  <c r="I235" i="1"/>
  <c r="I4" i="1"/>
  <c r="I145" i="1"/>
  <c r="I106" i="1"/>
  <c r="I137" i="1"/>
  <c r="I102" i="1"/>
  <c r="N84" i="1"/>
  <c r="N175" i="1"/>
  <c r="N208" i="1"/>
  <c r="N35" i="1"/>
  <c r="N54" i="1"/>
  <c r="N184" i="1"/>
  <c r="N81" i="1"/>
  <c r="N159" i="1"/>
  <c r="N156" i="1"/>
  <c r="N73" i="1"/>
  <c r="N190" i="1"/>
  <c r="N61" i="1"/>
  <c r="N176" i="1"/>
  <c r="N34" i="1"/>
  <c r="N158" i="1"/>
  <c r="N62" i="1"/>
  <c r="N142" i="1"/>
  <c r="N135" i="1"/>
  <c r="N163" i="1"/>
  <c r="N114" i="1"/>
  <c r="N70" i="1"/>
  <c r="N200" i="1"/>
  <c r="N30" i="1"/>
  <c r="N186" i="1"/>
  <c r="N118" i="1"/>
  <c r="N138" i="1"/>
  <c r="N197" i="1"/>
  <c r="N11" i="1"/>
  <c r="N170" i="1"/>
  <c r="N38" i="1"/>
  <c r="N150" i="1"/>
  <c r="N31" i="1"/>
  <c r="N198" i="1"/>
  <c r="N74" i="1"/>
  <c r="N234" i="1"/>
  <c r="N15" i="1"/>
  <c r="N201" i="1"/>
  <c r="N60" i="1"/>
  <c r="N120" i="1"/>
  <c r="N99" i="1"/>
  <c r="N108" i="1"/>
  <c r="N86" i="1"/>
  <c r="N90" i="1"/>
  <c r="N174" i="1"/>
  <c r="N95" i="1"/>
  <c r="N167" i="1"/>
  <c r="N104" i="1"/>
  <c r="N148" i="1"/>
  <c r="N213" i="1"/>
  <c r="N10" i="1"/>
  <c r="N210" i="1"/>
  <c r="N26" i="1"/>
  <c r="N115" i="1"/>
  <c r="N161" i="1"/>
  <c r="N24" i="1"/>
  <c r="N191" i="1"/>
  <c r="N131" i="1"/>
  <c r="N110" i="1"/>
  <c r="N209" i="1"/>
  <c r="N18" i="1"/>
  <c r="N96" i="1"/>
  <c r="N128" i="1"/>
  <c r="N83" i="1"/>
  <c r="N146" i="1"/>
  <c r="N117" i="1"/>
  <c r="N77" i="1"/>
  <c r="N109" i="1"/>
  <c r="N122" i="1"/>
  <c r="N42" i="1"/>
  <c r="N189" i="1"/>
  <c r="N64" i="1"/>
  <c r="N173" i="1"/>
  <c r="N105" i="1"/>
  <c r="N129" i="1"/>
  <c r="N155" i="1"/>
  <c r="N89" i="1"/>
  <c r="N116" i="1"/>
  <c r="N149" i="1"/>
  <c r="N204" i="1"/>
  <c r="N65" i="1"/>
  <c r="N48" i="1"/>
  <c r="N194" i="1"/>
  <c r="N164" i="1"/>
  <c r="N67" i="1"/>
  <c r="N168" i="1"/>
  <c r="N66" i="1"/>
  <c r="N165" i="1"/>
  <c r="N69" i="1"/>
  <c r="N139" i="1"/>
  <c r="N56" i="1"/>
  <c r="N79" i="1"/>
  <c r="N143" i="1"/>
  <c r="N45" i="1"/>
  <c r="N202" i="1"/>
  <c r="N39" i="1"/>
  <c r="N218" i="1"/>
  <c r="N87" i="1"/>
  <c r="N113" i="1"/>
  <c r="N140" i="1"/>
  <c r="N36" i="1"/>
  <c r="N101" i="1"/>
  <c r="N119" i="1"/>
  <c r="N230" i="1"/>
  <c r="N12" i="1"/>
  <c r="N177" i="1"/>
  <c r="N91" i="1"/>
  <c r="N229" i="1"/>
  <c r="N20" i="1"/>
  <c r="N153" i="1"/>
  <c r="N103" i="1"/>
  <c r="N162" i="1"/>
  <c r="N100" i="1"/>
  <c r="N221" i="1"/>
  <c r="N41" i="1"/>
  <c r="N121" i="1"/>
  <c r="N147" i="1"/>
  <c r="N47" i="1"/>
  <c r="N169" i="1"/>
  <c r="N205" i="1"/>
  <c r="N17" i="1"/>
  <c r="N124" i="1"/>
  <c r="N88" i="1"/>
  <c r="N237" i="1"/>
  <c r="N2" i="1"/>
  <c r="N236" i="1"/>
  <c r="N14" i="1"/>
  <c r="N130" i="1"/>
  <c r="N94" i="1"/>
  <c r="N43" i="1"/>
  <c r="N185" i="1"/>
  <c r="N82" i="1"/>
  <c r="N171" i="1"/>
  <c r="N132" i="1"/>
  <c r="N133" i="1"/>
  <c r="N193" i="1"/>
  <c r="N53" i="1"/>
  <c r="N134" i="1"/>
  <c r="N127" i="1"/>
  <c r="N226" i="1"/>
  <c r="N29" i="1"/>
  <c r="N166" i="1"/>
  <c r="N111" i="1"/>
  <c r="N207" i="1"/>
  <c r="N51" i="1"/>
  <c r="N192" i="1"/>
  <c r="N68" i="1"/>
  <c r="N136" i="1"/>
  <c r="N112" i="1"/>
  <c r="N220" i="1"/>
  <c r="N23" i="1"/>
  <c r="N219" i="1"/>
  <c r="N52" i="1"/>
  <c r="N211" i="1"/>
  <c r="N7" i="1"/>
  <c r="N144" i="1"/>
  <c r="N85" i="1"/>
  <c r="N233" i="1"/>
  <c r="N19" i="1"/>
  <c r="N227" i="1"/>
  <c r="N40" i="1"/>
  <c r="N46" i="1"/>
  <c r="N178" i="1"/>
  <c r="N224" i="1"/>
  <c r="N9" i="1"/>
  <c r="N228" i="1"/>
  <c r="N3" i="1"/>
  <c r="N215" i="1"/>
  <c r="N6" i="1"/>
  <c r="N217" i="1"/>
  <c r="N8" i="1"/>
  <c r="N27" i="1"/>
  <c r="N216" i="1"/>
  <c r="N92" i="1"/>
  <c r="N123" i="1"/>
  <c r="N71" i="1"/>
  <c r="N172" i="1"/>
  <c r="N160" i="1"/>
  <c r="N126" i="1"/>
  <c r="N157" i="1"/>
  <c r="N97" i="1"/>
  <c r="N49" i="1"/>
  <c r="N206" i="1"/>
  <c r="N151" i="1"/>
  <c r="N58" i="1"/>
  <c r="N107" i="1"/>
  <c r="N63" i="1"/>
  <c r="N203" i="1"/>
  <c r="N59" i="1"/>
  <c r="N152" i="1"/>
  <c r="N72" i="1"/>
  <c r="N225" i="1"/>
  <c r="N28" i="1"/>
  <c r="N223" i="1"/>
  <c r="N25" i="1"/>
  <c r="N182" i="1"/>
  <c r="N33" i="1"/>
  <c r="N214" i="1"/>
  <c r="N16" i="1"/>
  <c r="N22" i="1"/>
  <c r="N188" i="1"/>
  <c r="N98" i="1"/>
  <c r="N154" i="1"/>
  <c r="N231" i="1"/>
  <c r="N13" i="1"/>
  <c r="N57" i="1"/>
  <c r="N179" i="1"/>
  <c r="N75" i="1"/>
  <c r="N181" i="1"/>
  <c r="N50" i="1"/>
  <c r="N183" i="1"/>
  <c r="N141" i="1"/>
  <c r="N93" i="1"/>
  <c r="N76" i="1"/>
  <c r="N199" i="1"/>
  <c r="N5" i="1"/>
  <c r="N212" i="1"/>
  <c r="N180" i="1"/>
  <c r="N44" i="1"/>
  <c r="N187" i="1"/>
  <c r="N32" i="1"/>
  <c r="N125" i="1"/>
  <c r="N78" i="1"/>
  <c r="N232" i="1"/>
  <c r="N21" i="1"/>
  <c r="N80" i="1"/>
  <c r="N196" i="1"/>
  <c r="N195" i="1"/>
  <c r="N55" i="1"/>
  <c r="N222" i="1"/>
  <c r="N37" i="1"/>
  <c r="N235" i="1"/>
  <c r="N4" i="1"/>
  <c r="N145" i="1"/>
  <c r="N106" i="1"/>
  <c r="N137" i="1"/>
  <c r="N102" i="1"/>
  <c r="M84" i="1"/>
  <c r="M175" i="1"/>
  <c r="M208" i="1"/>
  <c r="M35" i="1"/>
  <c r="M54" i="1"/>
  <c r="M184" i="1"/>
  <c r="M81" i="1"/>
  <c r="M159" i="1"/>
  <c r="M156" i="1"/>
  <c r="M73" i="1"/>
  <c r="M190" i="1"/>
  <c r="M61" i="1"/>
  <c r="M176" i="1"/>
  <c r="M34" i="1"/>
  <c r="M158" i="1"/>
  <c r="M62" i="1"/>
  <c r="M142" i="1"/>
  <c r="M135" i="1"/>
  <c r="M163" i="1"/>
  <c r="M114" i="1"/>
  <c r="M70" i="1"/>
  <c r="M200" i="1"/>
  <c r="M30" i="1"/>
  <c r="M186" i="1"/>
  <c r="M118" i="1"/>
  <c r="M138" i="1"/>
  <c r="M197" i="1"/>
  <c r="M11" i="1"/>
  <c r="M170" i="1"/>
  <c r="M38" i="1"/>
  <c r="M150" i="1"/>
  <c r="M31" i="1"/>
  <c r="M198" i="1"/>
  <c r="M74" i="1"/>
  <c r="M234" i="1"/>
  <c r="M15" i="1"/>
  <c r="M201" i="1"/>
  <c r="M60" i="1"/>
  <c r="M120" i="1"/>
  <c r="M99" i="1"/>
  <c r="M108" i="1"/>
  <c r="M86" i="1"/>
  <c r="M90" i="1"/>
  <c r="M174" i="1"/>
  <c r="M95" i="1"/>
  <c r="M167" i="1"/>
  <c r="M104" i="1"/>
  <c r="M148" i="1"/>
  <c r="M213" i="1"/>
  <c r="M10" i="1"/>
  <c r="M210" i="1"/>
  <c r="M26" i="1"/>
  <c r="M115" i="1"/>
  <c r="M161" i="1"/>
  <c r="M24" i="1"/>
  <c r="M191" i="1"/>
  <c r="M131" i="1"/>
  <c r="M110" i="1"/>
  <c r="M209" i="1"/>
  <c r="M18" i="1"/>
  <c r="M96" i="1"/>
  <c r="M128" i="1"/>
  <c r="M83" i="1"/>
  <c r="M146" i="1"/>
  <c r="M117" i="1"/>
  <c r="M77" i="1"/>
  <c r="M109" i="1"/>
  <c r="M122" i="1"/>
  <c r="M42" i="1"/>
  <c r="M189" i="1"/>
  <c r="M64" i="1"/>
  <c r="M173" i="1"/>
  <c r="M105" i="1"/>
  <c r="M129" i="1"/>
  <c r="M155" i="1"/>
  <c r="M89" i="1"/>
  <c r="M116" i="1"/>
  <c r="M149" i="1"/>
  <c r="M204" i="1"/>
  <c r="M65" i="1"/>
  <c r="M48" i="1"/>
  <c r="M194" i="1"/>
  <c r="M164" i="1"/>
  <c r="M67" i="1"/>
  <c r="M168" i="1"/>
  <c r="M66" i="1"/>
  <c r="M165" i="1"/>
  <c r="M69" i="1"/>
  <c r="M139" i="1"/>
  <c r="M56" i="1"/>
  <c r="M79" i="1"/>
  <c r="M143" i="1"/>
  <c r="M45" i="1"/>
  <c r="M202" i="1"/>
  <c r="M39" i="1"/>
  <c r="M218" i="1"/>
  <c r="M87" i="1"/>
  <c r="M113" i="1"/>
  <c r="M140" i="1"/>
  <c r="M36" i="1"/>
  <c r="M101" i="1"/>
  <c r="M119" i="1"/>
  <c r="M230" i="1"/>
  <c r="M12" i="1"/>
  <c r="M177" i="1"/>
  <c r="M91" i="1"/>
  <c r="M229" i="1"/>
  <c r="M20" i="1"/>
  <c r="M153" i="1"/>
  <c r="M103" i="1"/>
  <c r="M162" i="1"/>
  <c r="M100" i="1"/>
  <c r="M221" i="1"/>
  <c r="M41" i="1"/>
  <c r="M121" i="1"/>
  <c r="M147" i="1"/>
  <c r="M47" i="1"/>
  <c r="M169" i="1"/>
  <c r="M205" i="1"/>
  <c r="M17" i="1"/>
  <c r="M124" i="1"/>
  <c r="M88" i="1"/>
  <c r="M237" i="1"/>
  <c r="M2" i="1"/>
  <c r="M236" i="1"/>
  <c r="M14" i="1"/>
  <c r="M130" i="1"/>
  <c r="M94" i="1"/>
  <c r="M43" i="1"/>
  <c r="M185" i="1"/>
  <c r="M82" i="1"/>
  <c r="M171" i="1"/>
  <c r="M132" i="1"/>
  <c r="M133" i="1"/>
  <c r="M193" i="1"/>
  <c r="M53" i="1"/>
  <c r="M134" i="1"/>
  <c r="M127" i="1"/>
  <c r="M226" i="1"/>
  <c r="M29" i="1"/>
  <c r="M166" i="1"/>
  <c r="M111" i="1"/>
  <c r="M207" i="1"/>
  <c r="M51" i="1"/>
  <c r="M192" i="1"/>
  <c r="M68" i="1"/>
  <c r="M136" i="1"/>
  <c r="M112" i="1"/>
  <c r="M220" i="1"/>
  <c r="M23" i="1"/>
  <c r="M219" i="1"/>
  <c r="M52" i="1"/>
  <c r="M211" i="1"/>
  <c r="M7" i="1"/>
  <c r="M144" i="1"/>
  <c r="M85" i="1"/>
  <c r="M233" i="1"/>
  <c r="M19" i="1"/>
  <c r="M227" i="1"/>
  <c r="M40" i="1"/>
  <c r="M46" i="1"/>
  <c r="M178" i="1"/>
  <c r="M224" i="1"/>
  <c r="M9" i="1"/>
  <c r="M228" i="1"/>
  <c r="M3" i="1"/>
  <c r="M215" i="1"/>
  <c r="M6" i="1"/>
  <c r="M217" i="1"/>
  <c r="M8" i="1"/>
  <c r="M27" i="1"/>
  <c r="M216" i="1"/>
  <c r="M92" i="1"/>
  <c r="M123" i="1"/>
  <c r="M71" i="1"/>
  <c r="M172" i="1"/>
  <c r="M160" i="1"/>
  <c r="M126" i="1"/>
  <c r="M157" i="1"/>
  <c r="M97" i="1"/>
  <c r="M49" i="1"/>
  <c r="M206" i="1"/>
  <c r="M151" i="1"/>
  <c r="M58" i="1"/>
  <c r="M107" i="1"/>
  <c r="M63" i="1"/>
  <c r="M203" i="1"/>
  <c r="M59" i="1"/>
  <c r="M152" i="1"/>
  <c r="M72" i="1"/>
  <c r="M225" i="1"/>
  <c r="M28" i="1"/>
  <c r="M223" i="1"/>
  <c r="M25" i="1"/>
  <c r="M182" i="1"/>
  <c r="M33" i="1"/>
  <c r="M214" i="1"/>
  <c r="M16" i="1"/>
  <c r="M22" i="1"/>
  <c r="M188" i="1"/>
  <c r="M98" i="1"/>
  <c r="M154" i="1"/>
  <c r="M231" i="1"/>
  <c r="M13" i="1"/>
  <c r="M57" i="1"/>
  <c r="M179" i="1"/>
  <c r="M75" i="1"/>
  <c r="M181" i="1"/>
  <c r="M50" i="1"/>
  <c r="M183" i="1"/>
  <c r="M141" i="1"/>
  <c r="M93" i="1"/>
  <c r="M76" i="1"/>
  <c r="M199" i="1"/>
  <c r="M5" i="1"/>
  <c r="M212" i="1"/>
  <c r="M180" i="1"/>
  <c r="M44" i="1"/>
  <c r="M187" i="1"/>
  <c r="M32" i="1"/>
  <c r="M125" i="1"/>
  <c r="M78" i="1"/>
  <c r="M232" i="1"/>
  <c r="M21" i="1"/>
  <c r="M80" i="1"/>
  <c r="M196" i="1"/>
  <c r="M195" i="1"/>
  <c r="M55" i="1"/>
  <c r="M222" i="1"/>
  <c r="M37" i="1"/>
  <c r="M235" i="1"/>
  <c r="M4" i="1"/>
  <c r="M145" i="1"/>
  <c r="M106" i="1"/>
  <c r="M137" i="1"/>
  <c r="M102" i="1"/>
  <c r="Q84" i="1"/>
  <c r="Q175" i="1"/>
  <c r="Q208" i="1"/>
  <c r="Q35" i="1"/>
  <c r="Q54" i="1"/>
  <c r="Q184" i="1"/>
  <c r="Q81" i="1"/>
  <c r="Q159" i="1"/>
  <c r="Q156" i="1"/>
  <c r="Q73" i="1"/>
  <c r="Q190" i="1"/>
  <c r="Q61" i="1"/>
  <c r="Q176" i="1"/>
  <c r="Q34" i="1"/>
  <c r="Q158" i="1"/>
  <c r="Q62" i="1"/>
  <c r="Q142" i="1"/>
  <c r="Q135" i="1"/>
  <c r="Q163" i="1"/>
  <c r="Q114" i="1"/>
  <c r="Q70" i="1"/>
  <c r="Q200" i="1"/>
  <c r="Q30" i="1"/>
  <c r="Q186" i="1"/>
  <c r="Q118" i="1"/>
  <c r="Q138" i="1"/>
  <c r="Q197" i="1"/>
  <c r="Q11" i="1"/>
  <c r="Q170" i="1"/>
  <c r="Q38" i="1"/>
  <c r="Q150" i="1"/>
  <c r="Q31" i="1"/>
  <c r="Q198" i="1"/>
  <c r="Q74" i="1"/>
  <c r="Q234" i="1"/>
  <c r="Q15" i="1"/>
  <c r="Q201" i="1"/>
  <c r="Q60" i="1"/>
  <c r="Q120" i="1"/>
  <c r="Q99" i="1"/>
  <c r="Q108" i="1"/>
  <c r="Q86" i="1"/>
  <c r="Q90" i="1"/>
  <c r="Q174" i="1"/>
  <c r="Q95" i="1"/>
  <c r="Q167" i="1"/>
  <c r="Q104" i="1"/>
  <c r="Q148" i="1"/>
  <c r="Q213" i="1"/>
  <c r="Q10" i="1"/>
  <c r="Q210" i="1"/>
  <c r="Q26" i="1"/>
  <c r="Q115" i="1"/>
  <c r="Q161" i="1"/>
  <c r="Q24" i="1"/>
  <c r="Q191" i="1"/>
  <c r="Q131" i="1"/>
  <c r="Q110" i="1"/>
  <c r="Q209" i="1"/>
  <c r="Q18" i="1"/>
  <c r="Q96" i="1"/>
  <c r="Q128" i="1"/>
  <c r="Q83" i="1"/>
  <c r="Q146" i="1"/>
  <c r="Q117" i="1"/>
  <c r="Q77" i="1"/>
  <c r="Q109" i="1"/>
  <c r="Q122" i="1"/>
  <c r="Q42" i="1"/>
  <c r="Q189" i="1"/>
  <c r="Q64" i="1"/>
  <c r="Q173" i="1"/>
  <c r="Q105" i="1"/>
  <c r="Q129" i="1"/>
  <c r="Q155" i="1"/>
  <c r="Q89" i="1"/>
  <c r="Q116" i="1"/>
  <c r="Q149" i="1"/>
  <c r="Q204" i="1"/>
  <c r="Q65" i="1"/>
  <c r="Q48" i="1"/>
  <c r="Q194" i="1"/>
  <c r="Q164" i="1"/>
  <c r="Q67" i="1"/>
  <c r="Q168" i="1"/>
  <c r="Q66" i="1"/>
  <c r="Q165" i="1"/>
  <c r="Q69" i="1"/>
  <c r="Q139" i="1"/>
  <c r="Q56" i="1"/>
  <c r="Q79" i="1"/>
  <c r="Q143" i="1"/>
  <c r="Q45" i="1"/>
  <c r="Q202" i="1"/>
  <c r="Q39" i="1"/>
  <c r="Q218" i="1"/>
  <c r="Q87" i="1"/>
  <c r="Q113" i="1"/>
  <c r="Q140" i="1"/>
  <c r="Q36" i="1"/>
  <c r="Q101" i="1"/>
  <c r="Q119" i="1"/>
  <c r="Q230" i="1"/>
  <c r="Q12" i="1"/>
  <c r="Q177" i="1"/>
  <c r="Q91" i="1"/>
  <c r="Q229" i="1"/>
  <c r="Q20" i="1"/>
  <c r="Q153" i="1"/>
  <c r="Q103" i="1"/>
  <c r="Q162" i="1"/>
  <c r="Q100" i="1"/>
  <c r="Q221" i="1"/>
  <c r="Q41" i="1"/>
  <c r="Q121" i="1"/>
  <c r="Q147" i="1"/>
  <c r="Q47" i="1"/>
  <c r="Q169" i="1"/>
  <c r="Q205" i="1"/>
  <c r="Q17" i="1"/>
  <c r="Q124" i="1"/>
  <c r="Q88" i="1"/>
  <c r="Q237" i="1"/>
  <c r="Q2" i="1"/>
  <c r="Q236" i="1"/>
  <c r="Q14" i="1"/>
  <c r="Q130" i="1"/>
  <c r="Q94" i="1"/>
  <c r="Q43" i="1"/>
  <c r="Q185" i="1"/>
  <c r="Q82" i="1"/>
  <c r="Q171" i="1"/>
  <c r="Q132" i="1"/>
  <c r="Q133" i="1"/>
  <c r="Q193" i="1"/>
  <c r="Q53" i="1"/>
  <c r="Q134" i="1"/>
  <c r="Q127" i="1"/>
  <c r="Q226" i="1"/>
  <c r="Q29" i="1"/>
  <c r="Q166" i="1"/>
  <c r="Q111" i="1"/>
  <c r="Q207" i="1"/>
  <c r="Q51" i="1"/>
  <c r="Q192" i="1"/>
  <c r="Q68" i="1"/>
  <c r="Q136" i="1"/>
  <c r="Q112" i="1"/>
  <c r="Q220" i="1"/>
  <c r="Q23" i="1"/>
  <c r="Q219" i="1"/>
  <c r="Q52" i="1"/>
  <c r="Q211" i="1"/>
  <c r="Q7" i="1"/>
  <c r="Q144" i="1"/>
  <c r="Q85" i="1"/>
  <c r="Q233" i="1"/>
  <c r="Q19" i="1"/>
  <c r="Q227" i="1"/>
  <c r="Q40" i="1"/>
  <c r="Q46" i="1"/>
  <c r="Q178" i="1"/>
  <c r="Q224" i="1"/>
  <c r="Q9" i="1"/>
  <c r="Q228" i="1"/>
  <c r="Q3" i="1"/>
  <c r="Q215" i="1"/>
  <c r="Q6" i="1"/>
  <c r="Q217" i="1"/>
  <c r="Q8" i="1"/>
  <c r="Q27" i="1"/>
  <c r="Q216" i="1"/>
  <c r="Q92" i="1"/>
  <c r="Q123" i="1"/>
  <c r="Q71" i="1"/>
  <c r="Q172" i="1"/>
  <c r="Q160" i="1"/>
  <c r="Q126" i="1"/>
  <c r="Q157" i="1"/>
  <c r="Q97" i="1"/>
  <c r="Q49" i="1"/>
  <c r="Q206" i="1"/>
  <c r="Q151" i="1"/>
  <c r="Q58" i="1"/>
  <c r="Q107" i="1"/>
  <c r="Q63" i="1"/>
  <c r="Q203" i="1"/>
  <c r="Q59" i="1"/>
  <c r="Q152" i="1"/>
  <c r="Q72" i="1"/>
  <c r="Q225" i="1"/>
  <c r="Q28" i="1"/>
  <c r="Q223" i="1"/>
  <c r="Q25" i="1"/>
  <c r="Q182" i="1"/>
  <c r="Q33" i="1"/>
  <c r="Q214" i="1"/>
  <c r="Q16" i="1"/>
  <c r="Q22" i="1"/>
  <c r="Q188" i="1"/>
  <c r="Q98" i="1"/>
  <c r="Q154" i="1"/>
  <c r="Q231" i="1"/>
  <c r="Q13" i="1"/>
  <c r="Q57" i="1"/>
  <c r="Q179" i="1"/>
  <c r="Q75" i="1"/>
  <c r="Q181" i="1"/>
  <c r="Q50" i="1"/>
  <c r="Q183" i="1"/>
  <c r="Q141" i="1"/>
  <c r="Q93" i="1"/>
  <c r="Q76" i="1"/>
  <c r="Q199" i="1"/>
  <c r="Q5" i="1"/>
  <c r="Q212" i="1"/>
  <c r="Q180" i="1"/>
  <c r="Q44" i="1"/>
  <c r="Q187" i="1"/>
  <c r="Q32" i="1"/>
  <c r="Q125" i="1"/>
  <c r="Q78" i="1"/>
  <c r="Q232" i="1"/>
  <c r="Q21" i="1"/>
  <c r="Q80" i="1"/>
  <c r="Q196" i="1"/>
  <c r="Q195" i="1"/>
  <c r="Q55" i="1"/>
  <c r="Q222" i="1"/>
  <c r="Q37" i="1"/>
  <c r="Q235" i="1"/>
  <c r="Q4" i="1"/>
  <c r="Q145" i="1"/>
  <c r="Q106" i="1"/>
  <c r="Q137" i="1"/>
  <c r="Q102" i="1"/>
  <c r="P84" i="1"/>
  <c r="P175" i="1"/>
  <c r="P208" i="1"/>
  <c r="P35" i="1"/>
  <c r="P54" i="1"/>
  <c r="P184" i="1"/>
  <c r="P81" i="1"/>
  <c r="P159" i="1"/>
  <c r="P156" i="1"/>
  <c r="P73" i="1"/>
  <c r="P190" i="1"/>
  <c r="P61" i="1"/>
  <c r="P176" i="1"/>
  <c r="P34" i="1"/>
  <c r="P158" i="1"/>
  <c r="P62" i="1"/>
  <c r="P142" i="1"/>
  <c r="P135" i="1"/>
  <c r="P163" i="1"/>
  <c r="P114" i="1"/>
  <c r="P70" i="1"/>
  <c r="P200" i="1"/>
  <c r="P30" i="1"/>
  <c r="P186" i="1"/>
  <c r="P118" i="1"/>
  <c r="P138" i="1"/>
  <c r="P197" i="1"/>
  <c r="P11" i="1"/>
  <c r="P170" i="1"/>
  <c r="P38" i="1"/>
  <c r="P150" i="1"/>
  <c r="P31" i="1"/>
  <c r="P198" i="1"/>
  <c r="P74" i="1"/>
  <c r="P234" i="1"/>
  <c r="P15" i="1"/>
  <c r="P201" i="1"/>
  <c r="P60" i="1"/>
  <c r="P120" i="1"/>
  <c r="P99" i="1"/>
  <c r="P108" i="1"/>
  <c r="P86" i="1"/>
  <c r="P90" i="1"/>
  <c r="P174" i="1"/>
  <c r="P95" i="1"/>
  <c r="P167" i="1"/>
  <c r="P104" i="1"/>
  <c r="P148" i="1"/>
  <c r="P213" i="1"/>
  <c r="P10" i="1"/>
  <c r="P210" i="1"/>
  <c r="P26" i="1"/>
  <c r="P115" i="1"/>
  <c r="P161" i="1"/>
  <c r="P24" i="1"/>
  <c r="P191" i="1"/>
  <c r="P131" i="1"/>
  <c r="P110" i="1"/>
  <c r="P209" i="1"/>
  <c r="P18" i="1"/>
  <c r="P96" i="1"/>
  <c r="P128" i="1"/>
  <c r="P83" i="1"/>
  <c r="P146" i="1"/>
  <c r="P117" i="1"/>
  <c r="P77" i="1"/>
  <c r="P109" i="1"/>
  <c r="P122" i="1"/>
  <c r="P42" i="1"/>
  <c r="P189" i="1"/>
  <c r="P64" i="1"/>
  <c r="P173" i="1"/>
  <c r="P105" i="1"/>
  <c r="P129" i="1"/>
  <c r="P155" i="1"/>
  <c r="P89" i="1"/>
  <c r="P116" i="1"/>
  <c r="P149" i="1"/>
  <c r="P204" i="1"/>
  <c r="P65" i="1"/>
  <c r="P48" i="1"/>
  <c r="P194" i="1"/>
  <c r="P164" i="1"/>
  <c r="P67" i="1"/>
  <c r="P168" i="1"/>
  <c r="P66" i="1"/>
  <c r="P165" i="1"/>
  <c r="P69" i="1"/>
  <c r="P139" i="1"/>
  <c r="P56" i="1"/>
  <c r="P79" i="1"/>
  <c r="P143" i="1"/>
  <c r="P45" i="1"/>
  <c r="P202" i="1"/>
  <c r="P39" i="1"/>
  <c r="P218" i="1"/>
  <c r="P87" i="1"/>
  <c r="P113" i="1"/>
  <c r="P140" i="1"/>
  <c r="P36" i="1"/>
  <c r="P101" i="1"/>
  <c r="P119" i="1"/>
  <c r="P230" i="1"/>
  <c r="P12" i="1"/>
  <c r="P177" i="1"/>
  <c r="P91" i="1"/>
  <c r="P229" i="1"/>
  <c r="P20" i="1"/>
  <c r="P153" i="1"/>
  <c r="P103" i="1"/>
  <c r="P162" i="1"/>
  <c r="P100" i="1"/>
  <c r="P221" i="1"/>
  <c r="P41" i="1"/>
  <c r="P121" i="1"/>
  <c r="P147" i="1"/>
  <c r="P47" i="1"/>
  <c r="P169" i="1"/>
  <c r="P205" i="1"/>
  <c r="P17" i="1"/>
  <c r="P124" i="1"/>
  <c r="P88" i="1"/>
  <c r="P237" i="1"/>
  <c r="P2" i="1"/>
  <c r="P236" i="1"/>
  <c r="P14" i="1"/>
  <c r="P130" i="1"/>
  <c r="P94" i="1"/>
  <c r="P43" i="1"/>
  <c r="P185" i="1"/>
  <c r="P82" i="1"/>
  <c r="P171" i="1"/>
  <c r="P132" i="1"/>
  <c r="P133" i="1"/>
  <c r="P193" i="1"/>
  <c r="P53" i="1"/>
  <c r="P134" i="1"/>
  <c r="P127" i="1"/>
  <c r="P226" i="1"/>
  <c r="P29" i="1"/>
  <c r="P166" i="1"/>
  <c r="P111" i="1"/>
  <c r="P207" i="1"/>
  <c r="P51" i="1"/>
  <c r="P192" i="1"/>
  <c r="P68" i="1"/>
  <c r="P136" i="1"/>
  <c r="P112" i="1"/>
  <c r="P220" i="1"/>
  <c r="P23" i="1"/>
  <c r="P219" i="1"/>
  <c r="P52" i="1"/>
  <c r="P211" i="1"/>
  <c r="P7" i="1"/>
  <c r="P144" i="1"/>
  <c r="P85" i="1"/>
  <c r="P233" i="1"/>
  <c r="P19" i="1"/>
  <c r="P227" i="1"/>
  <c r="P40" i="1"/>
  <c r="P46" i="1"/>
  <c r="P178" i="1"/>
  <c r="P224" i="1"/>
  <c r="P9" i="1"/>
  <c r="P228" i="1"/>
  <c r="P3" i="1"/>
  <c r="P215" i="1"/>
  <c r="P6" i="1"/>
  <c r="P217" i="1"/>
  <c r="P8" i="1"/>
  <c r="P27" i="1"/>
  <c r="P216" i="1"/>
  <c r="P92" i="1"/>
  <c r="P123" i="1"/>
  <c r="P71" i="1"/>
  <c r="P172" i="1"/>
  <c r="P160" i="1"/>
  <c r="P126" i="1"/>
  <c r="P157" i="1"/>
  <c r="P97" i="1"/>
  <c r="P49" i="1"/>
  <c r="P206" i="1"/>
  <c r="P151" i="1"/>
  <c r="P58" i="1"/>
  <c r="P107" i="1"/>
  <c r="P63" i="1"/>
  <c r="P203" i="1"/>
  <c r="P59" i="1"/>
  <c r="P152" i="1"/>
  <c r="P72" i="1"/>
  <c r="P225" i="1"/>
  <c r="P28" i="1"/>
  <c r="P223" i="1"/>
  <c r="P25" i="1"/>
  <c r="P182" i="1"/>
  <c r="P33" i="1"/>
  <c r="P214" i="1"/>
  <c r="P16" i="1"/>
  <c r="P22" i="1"/>
  <c r="P188" i="1"/>
  <c r="P98" i="1"/>
  <c r="P154" i="1"/>
  <c r="P231" i="1"/>
  <c r="P13" i="1"/>
  <c r="P57" i="1"/>
  <c r="P179" i="1"/>
  <c r="P75" i="1"/>
  <c r="P181" i="1"/>
  <c r="P50" i="1"/>
  <c r="P183" i="1"/>
  <c r="P141" i="1"/>
  <c r="P93" i="1"/>
  <c r="P76" i="1"/>
  <c r="P199" i="1"/>
  <c r="P5" i="1"/>
  <c r="P212" i="1"/>
  <c r="P180" i="1"/>
  <c r="P44" i="1"/>
  <c r="P187" i="1"/>
  <c r="P32" i="1"/>
  <c r="P125" i="1"/>
  <c r="P78" i="1"/>
  <c r="P232" i="1"/>
  <c r="P21" i="1"/>
  <c r="P80" i="1"/>
  <c r="P196" i="1"/>
  <c r="P195" i="1"/>
  <c r="P55" i="1"/>
  <c r="P222" i="1"/>
  <c r="P37" i="1"/>
  <c r="P235" i="1"/>
  <c r="P4" i="1"/>
  <c r="P145" i="1"/>
  <c r="P106" i="1"/>
  <c r="P137" i="1"/>
  <c r="P102" i="1"/>
</calcChain>
</file>

<file path=xl/sharedStrings.xml><?xml version="1.0" encoding="utf-8"?>
<sst xmlns="http://schemas.openxmlformats.org/spreadsheetml/2006/main" count="1455" uniqueCount="137">
  <si>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</si>
  <si>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</si>
  <si>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</si>
  <si>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</si>
  <si>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</si>
  <si>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</si>
  <si>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</si>
  <si>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</si>
  <si>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</si>
  <si>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</si>
  <si>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</si>
  <si>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Dylan Cozens</t>
  </si>
  <si>
    <t>Over</t>
  </si>
  <si>
    <t>Under</t>
  </si>
  <si>
    <t>JJ Peterka</t>
  </si>
  <si>
    <t>Rasmus Dahlin</t>
  </si>
  <si>
    <t>Tage Thompson</t>
  </si>
  <si>
    <t>Alex Tuch</t>
  </si>
  <si>
    <t>Sam Bennett</t>
  </si>
  <si>
    <t>Anton Lundell</t>
  </si>
  <si>
    <t>Sam Reinhart</t>
  </si>
  <si>
    <t>Carter Verhaeghe</t>
  </si>
  <si>
    <t>Gustav Forsling</t>
  </si>
  <si>
    <t>Matthew Tkachuk</t>
  </si>
  <si>
    <t>Evan Rodrigues</t>
  </si>
  <si>
    <t>Jason Zucker</t>
  </si>
  <si>
    <t>Yegor Chinakhov</t>
  </si>
  <si>
    <t>Kirill Marchenko</t>
  </si>
  <si>
    <t>Sean Monahan</t>
  </si>
  <si>
    <t>Zach Werenski</t>
  </si>
  <si>
    <t>Evan Bouchard</t>
  </si>
  <si>
    <t>Leon Draisaitl</t>
  </si>
  <si>
    <t>Zach Hyman</t>
  </si>
  <si>
    <t>Connor McDavid</t>
  </si>
  <si>
    <t>Ryan Nugent-Hopkins</t>
  </si>
  <si>
    <t>Viktor Arvidsson</t>
  </si>
  <si>
    <t>Jeff Skinner</t>
  </si>
  <si>
    <t>Cole Sillinger</t>
  </si>
  <si>
    <t>Mattias Ekholm</t>
  </si>
  <si>
    <t>Darnell Nurse</t>
  </si>
  <si>
    <t>Jake Guentzel</t>
  </si>
  <si>
    <t>Brandon Hagel</t>
  </si>
  <si>
    <t>Victor Hedman</t>
  </si>
  <si>
    <t>Brayden Point</t>
  </si>
  <si>
    <t>Nikita Kucherov</t>
  </si>
  <si>
    <t>Filip Forsberg</t>
  </si>
  <si>
    <t>Roman Josi</t>
  </si>
  <si>
    <t>Jonathan Marchessault</t>
  </si>
  <si>
    <t>Ryan O'Reilly</t>
  </si>
  <si>
    <t>Steven Stamkos</t>
  </si>
  <si>
    <t>Brady Skjei</t>
  </si>
  <si>
    <t>Gustav Nyquist</t>
  </si>
  <si>
    <t>Nicholas Paul</t>
  </si>
  <si>
    <t>Luke Evangelista</t>
  </si>
  <si>
    <t>Nikolaj Ehlers</t>
  </si>
  <si>
    <t>Josh Morrissey</t>
  </si>
  <si>
    <t>Auston Matthews</t>
  </si>
  <si>
    <t>Mitch Marner</t>
  </si>
  <si>
    <t>Morgan Rielly</t>
  </si>
  <si>
    <t>William Nylander</t>
  </si>
  <si>
    <t>John Tavares</t>
  </si>
  <si>
    <t>Kyle Connor</t>
  </si>
  <si>
    <t>Mark Scheifele</t>
  </si>
  <si>
    <t>Gabriel Vilardi</t>
  </si>
  <si>
    <t>Matthew Knies</t>
  </si>
  <si>
    <t>Nicholas Robertson</t>
  </si>
  <si>
    <t>Oliver Ekman-Larsson</t>
  </si>
  <si>
    <t>Cole Perfetti</t>
  </si>
  <si>
    <t>Max Domi</t>
  </si>
  <si>
    <t>Neal Pionk</t>
  </si>
  <si>
    <t>Nino Niederreiter</t>
  </si>
  <si>
    <t>Nathan MacKinnon</t>
  </si>
  <si>
    <t>Cale Makar</t>
  </si>
  <si>
    <t>Mikko Rantanen</t>
  </si>
  <si>
    <t>Ross Colton</t>
  </si>
  <si>
    <t>Casey Mittelstadt</t>
  </si>
  <si>
    <t>Connor Bedard</t>
  </si>
  <si>
    <t>Taylor Hall</t>
  </si>
  <si>
    <t>Seth Jones</t>
  </si>
  <si>
    <t>Tyler Bertuzzi</t>
  </si>
  <si>
    <t>Teuvo Teravainen</t>
  </si>
  <si>
    <t>Miles Wood</t>
  </si>
  <si>
    <t>Josh Manson</t>
  </si>
  <si>
    <t>Devon Toews</t>
  </si>
  <si>
    <t>Nick Foligno</t>
  </si>
  <si>
    <t>Logan Cooley</t>
  </si>
  <si>
    <t>Lawson Crouse</t>
  </si>
  <si>
    <t>Dylan Guenther</t>
  </si>
  <si>
    <t>Clayton Keller</t>
  </si>
  <si>
    <t>Nick Schmaltz</t>
  </si>
  <si>
    <t>Fabian Zetterlund</t>
  </si>
  <si>
    <t>William Eklund</t>
  </si>
  <si>
    <t>Jake Walman</t>
  </si>
  <si>
    <t>Tyler Toffoli</t>
  </si>
  <si>
    <t>Alex Wennberg</t>
  </si>
  <si>
    <t>Mikhail Sergachev</t>
  </si>
  <si>
    <t>Barrett Hayton</t>
  </si>
  <si>
    <t>Mikael Granlund</t>
  </si>
  <si>
    <t>Jack Eichel</t>
  </si>
  <si>
    <t>Tomas Hertl</t>
  </si>
  <si>
    <t>Alex Pietrangelo</t>
  </si>
  <si>
    <t>Mark Stone</t>
  </si>
  <si>
    <t>Shea Theodore</t>
  </si>
  <si>
    <t>Mikael Backlund</t>
  </si>
  <si>
    <t>Blake Coleman</t>
  </si>
  <si>
    <t>Nazem Kadri</t>
  </si>
  <si>
    <t>Jonathan Huberdeau</t>
  </si>
  <si>
    <t>MacKenzie Weegar</t>
  </si>
  <si>
    <t>Andrei Kuzmenko</t>
  </si>
  <si>
    <t>Ivan Barbashev</t>
  </si>
  <si>
    <t>Yegor Sharangovich</t>
  </si>
  <si>
    <t>Pavel Dorofeyev</t>
  </si>
  <si>
    <t>William Karlsson</t>
  </si>
  <si>
    <t>Rasmus Andersson</t>
  </si>
  <si>
    <t>Connor Zary</t>
  </si>
  <si>
    <t>Noah Hanifin</t>
  </si>
  <si>
    <t>Brock Boeser</t>
  </si>
  <si>
    <t>Jake DeBrusk</t>
  </si>
  <si>
    <t>Quinn Hughes</t>
  </si>
  <si>
    <t>J.T. Miller</t>
  </si>
  <si>
    <t>Elias Pettersson</t>
  </si>
  <si>
    <t>Sebastian Aho</t>
  </si>
  <si>
    <t>Seth Jarvis</t>
  </si>
  <si>
    <t>Martin Necas</t>
  </si>
  <si>
    <t>Andrei Svechnikov</t>
  </si>
  <si>
    <t>Brent Burns</t>
  </si>
  <si>
    <t>Conor Garland</t>
  </si>
  <si>
    <t>Shayne Gostisbehere</t>
  </si>
  <si>
    <t>Tyler Myers</t>
  </si>
  <si>
    <t>Jaccob Slavin</t>
  </si>
  <si>
    <t>Jordan Martinook</t>
  </si>
  <si>
    <t>weight 4 pk</t>
  </si>
  <si>
    <t>weight 5 pk</t>
  </si>
  <si>
    <t>weight4_likelihood</t>
  </si>
  <si>
    <t>weight5_likelihood</t>
  </si>
  <si>
    <t>p_like_weight4</t>
  </si>
  <si>
    <t>p_like_weight5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</si>
</sst>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237" totalsRowShown="0">
  <autoFilter ref="A1:Q237"/>
  <sortState xmlns:xlrd2="http://schemas.microsoft.com/office/spreadsheetml/2017/richdata2" ref="A2:Q237">
    <sortCondition descending="1" ref="O1:O237"/>
  </sortState>
  <tableColumns count="17">
    <tableColumn id="1" name="id"/>
    <tableColumn id="2" name="player_name"/>
    <tableColumn id="3" name="date" dataDxfId="14"/>
    <tableColumn id="4" name="over_under"/>
    <tableColumn id="5" name="points"/>
    <tableColumn id="6" name="implied_likelihood" dataDxfId="11" dataCellStyle="Percent"/>
    <tableColumn id="7" name="normal_likelihood" dataDxfId="10" dataCellStyle="Percent"/>
    <tableColumn id="8" name="poisson_likelihood" dataDxfId="9" dataCellStyle="Percent"/>
    <tableColumn id="16" name="p_like_weight4" dataDxfId="1" dataCellStyle="Percent">
      <calculatedColumnFormula>Table13[[#This Row],[poisson_likelihood]]</calculatedColumnFormula>
    </tableColumn>
    <tableColumn id="17" name="p_like_weight5" dataDxfId="0" dataCellStyle="Percent">
      <calculatedColumnFormula>Table14[[#This Row],[poisson_likelihood]]</calculatedColumnFormula>
    </tableColumn>
    <tableColumn id="9" name="raw_data_likelihood" dataDxfId="8" dataCellStyle="Percent"/>
    <tableColumn id="10" name="weighted_likelihood" dataDxfId="7" dataCellStyle="Percent"/>
    <tableColumn id="14" name="weight4_likelihood" dataDxfId="3" dataCellStyle="Percent">
      <calculatedColumnFormula>Table13[[#This Row],[weighted_likelihood]]</calculatedColumnFormula>
    </tableColumn>
    <tableColumn id="15" name="weight5_likelihood" dataDxfId="2" dataCellStyle="Percent">
      <calculatedColumnFormula>Table14[[#This Row],[weighted_likelihood]]</calculatedColumnFormula>
    </tableColumn>
    <tableColumn id="11" name="poisson_kelly" dataDxfId="6" dataCellStyle="Percent"/>
    <tableColumn id="12" name="weight 4 pk" dataDxfId="5" dataCellStyle="Percent">
      <calculatedColumnFormula>Table13[[#This Row],[poisson_kelly]]</calculatedColumnFormula>
    </tableColumn>
    <tableColumn id="13" name="weight 5 pk" dataDxfId="4" dataCellStyle="Percent">
      <calculatedColumnFormula>Table14[[#This Row],[poisson_kelly]]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K237" totalsRowShown="0">
  <autoFilter ref="A1:K237"/>
  <sortState xmlns:xlrd2="http://schemas.microsoft.com/office/spreadsheetml/2017/richdata2" ref="A2:K237">
    <sortCondition descending="1" ref="K1:K237"/>
  </sortState>
  <tableColumns count="11">
    <tableColumn id="1" name="id"/>
    <tableColumn id="2" name="player_name"/>
    <tableColumn id="3" name="date" dataDxfId="13"/>
    <tableColumn id="4" name="over_under"/>
    <tableColumn id="5" name="points"/>
    <tableColumn id="6" name="implied_likelihood"/>
    <tableColumn id="7" name="normal_likelihood"/>
    <tableColumn id="8" name="poisson_likelihood"/>
    <tableColumn id="9" name="raw_data_likelihood"/>
    <tableColumn id="10" name="weighted_likelihood"/>
    <tableColumn id="11" name="poisson_kell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K237" totalsRowShown="0">
  <autoFilter ref="A1:K237"/>
  <tableColumns count="11">
    <tableColumn id="1" name="id"/>
    <tableColumn id="2" name="player_name"/>
    <tableColumn id="3" name="date" dataDxfId="12"/>
    <tableColumn id="4" name="over_under"/>
    <tableColumn id="5" name="points"/>
    <tableColumn id="6" name="implied_likelihood"/>
    <tableColumn id="7" name="normal_likelihood"/>
    <tableColumn id="8" name="poisson_likelihood"/>
    <tableColumn id="9" name="raw_data_likelihood"/>
    <tableColumn id="10" name="weighted_likelihood"/>
    <tableColumn id="11" name="poisson_kell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7"/>
  <sheetViews>
    <sheetView tabSelected="1" workbookViewId="0">
      <selection activeCell="N3" sqref="N3"/>
    </sheetView>
  </sheetViews>
  <sheetFormatPr baseColWidth="10" defaultRowHeight="16" x14ac:dyDescent="0.2"/>
  <cols>
    <col min="2" max="2" width="14.33203125" customWidth="1"/>
    <col min="4" max="4" width="13" bestFit="1" customWidth="1"/>
    <col min="5" max="5" width="8.6640625" bestFit="1" customWidth="1"/>
    <col min="6" max="6" width="18.6640625" customWidth="1"/>
    <col min="7" max="7" width="18.33203125" customWidth="1"/>
    <col min="8" max="8" width="18.6640625" customWidth="1"/>
    <col min="9" max="10" width="16.33203125" bestFit="1" customWidth="1"/>
    <col min="11" max="11" width="20.33203125" customWidth="1"/>
    <col min="12" max="14" width="20.1640625" customWidth="1"/>
    <col min="15" max="15" width="14.6640625" customWidth="1"/>
    <col min="16" max="17" width="13.3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135</v>
      </c>
      <c r="J1" t="s">
        <v>136</v>
      </c>
      <c r="K1" t="s">
        <v>8</v>
      </c>
      <c r="L1" t="s">
        <v>9</v>
      </c>
      <c r="M1" t="s">
        <v>133</v>
      </c>
      <c r="N1" t="s">
        <v>134</v>
      </c>
      <c r="O1" t="s">
        <v>10</v>
      </c>
      <c r="P1" t="s">
        <v>131</v>
      </c>
      <c r="Q1" t="s">
        <v>132</v>
      </c>
    </row>
    <row r="2" spans="1:17" x14ac:dyDescent="0.2">
      <c r="A2">
        <v>2668</v>
      </c>
      <c r="B2" t="s">
        <v>74</v>
      </c>
      <c r="C2" s="1">
        <v>45593</v>
      </c>
      <c r="D2" t="s">
        <v>13</v>
      </c>
      <c r="E2">
        <v>2.5</v>
      </c>
      <c r="F2" s="2">
        <v>0.42553191489361702</v>
      </c>
      <c r="G2" s="2">
        <v>0.668020510978108</v>
      </c>
      <c r="H2" s="2">
        <v>0.69318851064693698</v>
      </c>
      <c r="I2" s="2">
        <f>Table13[[#This Row],[poisson_likelihood]]</f>
        <v>0.68555862321911298</v>
      </c>
      <c r="J2" s="2">
        <f>Table14[[#This Row],[poisson_likelihood]]</f>
        <v>0.48741064387783301</v>
      </c>
      <c r="K2" s="2">
        <v>0.66470588235294104</v>
      </c>
      <c r="L2" s="2">
        <v>0.65944881889763696</v>
      </c>
      <c r="M2" s="2">
        <f>Table13[[#This Row],[weighted_likelihood]]</f>
        <v>0.65057915057914995</v>
      </c>
      <c r="N2" s="2">
        <f>Table14[[#This Row],[weighted_likelihood]]</f>
        <v>0.43021032504780099</v>
      </c>
      <c r="O2" s="2">
        <v>0.116480185188945</v>
      </c>
      <c r="P2" s="2">
        <f>Table13[[#This Row],[poisson_kelly]]</f>
        <v>0.113159771215725</v>
      </c>
      <c r="Q2" s="2">
        <f>Table14[[#This Row],[poisson_kelly]]</f>
        <v>5.3550800326022099E-3</v>
      </c>
    </row>
    <row r="3" spans="1:17" x14ac:dyDescent="0.2">
      <c r="A3">
        <v>2710</v>
      </c>
      <c r="B3" t="s">
        <v>95</v>
      </c>
      <c r="C3" s="1">
        <v>45593</v>
      </c>
      <c r="D3" t="s">
        <v>13</v>
      </c>
      <c r="E3">
        <v>2.5</v>
      </c>
      <c r="F3" s="2">
        <v>0.62111801242235998</v>
      </c>
      <c r="G3" s="2">
        <v>0.73880743411618799</v>
      </c>
      <c r="H3" s="2">
        <v>0.75454280572867305</v>
      </c>
      <c r="I3" s="2">
        <f>Table13[[#This Row],[poisson_likelihood]]</f>
        <v>0.75463660494002605</v>
      </c>
      <c r="J3" s="2">
        <f>Table14[[#This Row],[poisson_likelihood]]</f>
        <v>0.51258935612216605</v>
      </c>
      <c r="K3" s="2">
        <v>0.72950819672131095</v>
      </c>
      <c r="L3" s="2">
        <v>0.77173913043478204</v>
      </c>
      <c r="M3" s="2">
        <f>Table13[[#This Row],[weighted_likelihood]]</f>
        <v>0.76923076923076905</v>
      </c>
      <c r="N3" s="2">
        <f>Table14[[#This Row],[weighted_likelihood]]</f>
        <v>0.56978967495219801</v>
      </c>
      <c r="O3" s="2">
        <v>8.80384906652312E-2</v>
      </c>
      <c r="P3" s="2">
        <f>Table13[[#This Row],[poisson_kelly]]</f>
        <v>8.8100382767804297E-2</v>
      </c>
      <c r="Q3" s="2">
        <f>Table14[[#This Row],[poisson_kelly]]</f>
        <v>-3.6518419036293798E-2</v>
      </c>
    </row>
    <row r="4" spans="1:17" x14ac:dyDescent="0.2">
      <c r="A4">
        <v>2776</v>
      </c>
      <c r="B4" t="s">
        <v>128</v>
      </c>
      <c r="C4" s="1">
        <v>45593</v>
      </c>
      <c r="D4" t="s">
        <v>13</v>
      </c>
      <c r="E4">
        <v>1.5</v>
      </c>
      <c r="F4" s="2">
        <v>0.50505050505050497</v>
      </c>
      <c r="G4" s="2">
        <v>0.58911236013873902</v>
      </c>
      <c r="H4" s="2">
        <v>0.65651265244793999</v>
      </c>
      <c r="I4" s="2">
        <f>Table13[[#This Row],[poisson_likelihood]]</f>
        <v>0.65517766870837701</v>
      </c>
      <c r="J4" s="2">
        <f>Table14[[#This Row],[poisson_likelihood]]</f>
        <v>0.459098504420763</v>
      </c>
      <c r="K4" s="2">
        <v>0.66666666666666596</v>
      </c>
      <c r="L4" s="2">
        <v>0.669421487603305</v>
      </c>
      <c r="M4" s="2">
        <f>Table13[[#This Row],[weighted_likelihood]]</f>
        <v>0.665991902834008</v>
      </c>
      <c r="N4" s="2">
        <f>Table14[[#This Row],[weighted_likelihood]]</f>
        <v>0.45833333333333298</v>
      </c>
      <c r="O4" s="2">
        <v>7.6503839756867795E-2</v>
      </c>
      <c r="P4" s="2">
        <f>Table13[[#This Row],[poisson_kelly]]</f>
        <v>7.5829536745557702E-2</v>
      </c>
      <c r="Q4" s="2">
        <f>Table14[[#This Row],[poisson_kelly]]</f>
        <v>-5.4257091263320699E-2</v>
      </c>
    </row>
    <row r="5" spans="1:17" x14ac:dyDescent="0.2">
      <c r="A5">
        <v>2759</v>
      </c>
      <c r="B5" t="s">
        <v>120</v>
      </c>
      <c r="C5" s="1">
        <v>45593</v>
      </c>
      <c r="D5" t="s">
        <v>12</v>
      </c>
      <c r="E5">
        <v>1.5</v>
      </c>
      <c r="F5" s="2">
        <v>0.64516129032257996</v>
      </c>
      <c r="G5" s="2">
        <v>0.73305751861993895</v>
      </c>
      <c r="H5" s="2">
        <v>0.73125169572605897</v>
      </c>
      <c r="I5" s="2">
        <f>Table13[[#This Row],[poisson_likelihood]]</f>
        <v>0.72640168443387998</v>
      </c>
      <c r="J5" s="2">
        <f>Table14[[#This Row],[poisson_likelihood]]</f>
        <v>0.54090149557923595</v>
      </c>
      <c r="K5" s="2">
        <v>0.74556213017751405</v>
      </c>
      <c r="L5" s="2">
        <v>0.71232876712328697</v>
      </c>
      <c r="M5" s="2">
        <f>Table13[[#This Row],[weighted_likelihood]]</f>
        <v>0.70441458733205298</v>
      </c>
      <c r="N5" s="2">
        <f>Table14[[#This Row],[weighted_likelihood]]</f>
        <v>0.54166666666666596</v>
      </c>
      <c r="O5" s="2">
        <v>6.06546038069967E-2</v>
      </c>
      <c r="P5" s="2">
        <f>Table13[[#This Row],[poisson_kelly]]</f>
        <v>5.7237550396597697E-2</v>
      </c>
      <c r="Q5" s="2">
        <f>Table14[[#This Row],[poisson_kelly]]</f>
        <v>2.8952571945558399E-2</v>
      </c>
    </row>
    <row r="6" spans="1:17" x14ac:dyDescent="0.2">
      <c r="A6">
        <v>2712</v>
      </c>
      <c r="B6" t="s">
        <v>96</v>
      </c>
      <c r="C6" s="1">
        <v>45593</v>
      </c>
      <c r="D6" t="s">
        <v>13</v>
      </c>
      <c r="E6">
        <v>2.5</v>
      </c>
      <c r="F6" s="2">
        <v>0.54644808743169304</v>
      </c>
      <c r="G6" s="2">
        <v>0.60624342816448495</v>
      </c>
      <c r="H6" s="2">
        <v>0.64805483689481502</v>
      </c>
      <c r="I6" s="2">
        <f>Table13[[#This Row],[poisson_likelihood]]</f>
        <v>0.683675099433805</v>
      </c>
      <c r="J6" s="2">
        <f>Table14[[#This Row],[poisson_likelihood]]</f>
        <v>0.522411543011712</v>
      </c>
      <c r="K6" s="2">
        <v>0.63709677419354804</v>
      </c>
      <c r="L6" s="2">
        <v>0.62408759124087498</v>
      </c>
      <c r="M6" s="2">
        <f>Table13[[#This Row],[weighted_likelihood]]</f>
        <v>0.67509727626459104</v>
      </c>
      <c r="N6" s="2">
        <f>Table14[[#This Row],[weighted_likelihood]]</f>
        <v>0.50754716981131998</v>
      </c>
      <c r="O6" s="2">
        <v>5.6006129975154202E-2</v>
      </c>
      <c r="P6" s="2">
        <f>Table13[[#This Row],[poisson_kelly]]</f>
        <v>5.6308303638815303E-2</v>
      </c>
      <c r="Q6" s="2">
        <f>Table14[[#This Row],[poisson_kelly]]</f>
        <v>7.5130772507923096E-3</v>
      </c>
    </row>
    <row r="7" spans="1:17" x14ac:dyDescent="0.2">
      <c r="A7">
        <v>2698</v>
      </c>
      <c r="B7" t="s">
        <v>89</v>
      </c>
      <c r="C7" s="1">
        <v>45593</v>
      </c>
      <c r="D7" t="s">
        <v>13</v>
      </c>
      <c r="E7">
        <v>2.5</v>
      </c>
      <c r="F7" s="2">
        <v>0.57471264367816</v>
      </c>
      <c r="G7" s="2">
        <v>0.63108617619663299</v>
      </c>
      <c r="H7" s="2">
        <v>0.66997975201085902</v>
      </c>
      <c r="I7" s="2">
        <f>Table13[[#This Row],[poisson_likelihood]]</f>
        <v>0.66956830215033802</v>
      </c>
      <c r="J7" s="2">
        <f>Table14[[#This Row],[poisson_likelihood]]</f>
        <v>0.477588456988287</v>
      </c>
      <c r="K7" s="2">
        <v>0.68211920529801295</v>
      </c>
      <c r="L7" s="2">
        <v>0.66597938144329805</v>
      </c>
      <c r="M7" s="2">
        <f>Table13[[#This Row],[weighted_likelihood]]</f>
        <v>0.66666666666666596</v>
      </c>
      <c r="N7" s="2">
        <f>Table14[[#This Row],[weighted_likelihood]]</f>
        <v>0.49245283018867902</v>
      </c>
      <c r="O7" s="2">
        <v>5.6001610979356298E-2</v>
      </c>
      <c r="P7" s="2">
        <f>Table13[[#This Row],[poisson_kelly]]</f>
        <v>5.5759745182969299E-2</v>
      </c>
      <c r="Q7" s="2">
        <f>Table14[[#This Row],[poisson_kelly]]</f>
        <v>-2.9015255926710198E-2</v>
      </c>
    </row>
    <row r="8" spans="1:17" x14ac:dyDescent="0.2">
      <c r="A8">
        <v>2714</v>
      </c>
      <c r="B8" t="s">
        <v>97</v>
      </c>
      <c r="C8" s="1">
        <v>45593</v>
      </c>
      <c r="D8" t="s">
        <v>13</v>
      </c>
      <c r="E8">
        <v>2.5</v>
      </c>
      <c r="F8" s="2">
        <v>0.59171597633136097</v>
      </c>
      <c r="G8" s="2">
        <v>0.63429823420600395</v>
      </c>
      <c r="H8" s="2">
        <v>0.68207764423956696</v>
      </c>
      <c r="I8" s="2">
        <f>Table13[[#This Row],[poisson_likelihood]]</f>
        <v>0.64336004765069099</v>
      </c>
      <c r="J8" s="2">
        <f>Table14[[#This Row],[poisson_likelihood]]</f>
        <v>0.46201807281214702</v>
      </c>
      <c r="K8" s="2">
        <v>0.70063694267515897</v>
      </c>
      <c r="L8" s="2">
        <v>0.64301552106430104</v>
      </c>
      <c r="M8" s="2">
        <f>Table13[[#This Row],[weighted_likelihood]]</f>
        <v>0.61619718309859095</v>
      </c>
      <c r="N8" s="2">
        <f>Table14[[#This Row],[weighted_likelihood]]</f>
        <v>0.45</v>
      </c>
      <c r="O8" s="2">
        <v>5.5330151726401801E-2</v>
      </c>
      <c r="P8" s="2">
        <f>Table13[[#This Row],[poisson_kelly]]</f>
        <v>5.3418339518302597E-2</v>
      </c>
      <c r="Q8" s="2">
        <f>Table14[[#This Row],[poisson_kelly]]</f>
        <v>-4.3986265641410201E-4</v>
      </c>
    </row>
    <row r="9" spans="1:17" x14ac:dyDescent="0.2">
      <c r="A9">
        <v>2708</v>
      </c>
      <c r="B9" t="s">
        <v>94</v>
      </c>
      <c r="C9" s="1">
        <v>45593</v>
      </c>
      <c r="D9" t="s">
        <v>13</v>
      </c>
      <c r="E9">
        <v>1.5</v>
      </c>
      <c r="F9" s="2">
        <v>0.59171597633136097</v>
      </c>
      <c r="G9" s="2">
        <v>0.62365939348492205</v>
      </c>
      <c r="H9" s="2">
        <v>0.68192526756699201</v>
      </c>
      <c r="I9" s="2">
        <f>Table13[[#This Row],[poisson_likelihood]]</f>
        <v>0.67315363842100495</v>
      </c>
      <c r="J9" s="2">
        <f>Table14[[#This Row],[poisson_likelihood]]</f>
        <v>0.53798192718785198</v>
      </c>
      <c r="K9" s="2">
        <v>0.65882352941176403</v>
      </c>
      <c r="L9" s="2">
        <v>0.67460317460317398</v>
      </c>
      <c r="M9" s="2">
        <f>Table13[[#This Row],[weighted_likelihood]]</f>
        <v>0.63557483731019504</v>
      </c>
      <c r="N9" s="2">
        <f>Table14[[#This Row],[weighted_likelihood]]</f>
        <v>0.55000000000000004</v>
      </c>
      <c r="O9" s="2">
        <v>5.52368486189194E-2</v>
      </c>
      <c r="P9" s="2">
        <f>Table13[[#This Row],[poisson_kelly]]</f>
        <v>4.9865814830253499E-2</v>
      </c>
      <c r="Q9" s="2">
        <f>Table14[[#This Row],[poisson_kelly]]</f>
        <v>-2.15917049638975E-2</v>
      </c>
    </row>
    <row r="10" spans="1:17" x14ac:dyDescent="0.2">
      <c r="A10">
        <v>2594</v>
      </c>
      <c r="B10" t="s">
        <v>37</v>
      </c>
      <c r="C10" s="1">
        <v>45593</v>
      </c>
      <c r="D10" t="s">
        <v>13</v>
      </c>
      <c r="E10">
        <v>2.5</v>
      </c>
      <c r="F10" s="2">
        <v>0.60240963855421603</v>
      </c>
      <c r="G10" s="2">
        <v>0.63249038117280398</v>
      </c>
      <c r="H10" s="2">
        <v>0.68473834311311299</v>
      </c>
      <c r="I10" s="2">
        <f>Table13[[#This Row],[poisson_likelihood]]</f>
        <v>0.65261388490699501</v>
      </c>
      <c r="J10" s="2">
        <f>Table14[[#This Row],[poisson_likelihood]]</f>
        <v>0.48933673319805499</v>
      </c>
      <c r="K10" s="2">
        <v>0.72297297297297303</v>
      </c>
      <c r="L10" s="2">
        <v>0.67872340425531896</v>
      </c>
      <c r="M10" s="2">
        <f>Table13[[#This Row],[weighted_likelihood]]</f>
        <v>0.65337423312883403</v>
      </c>
      <c r="N10" s="2">
        <f>Table14[[#This Row],[weighted_likelihood]]</f>
        <v>0.49798387096774099</v>
      </c>
      <c r="O10" s="2">
        <v>5.1767291502942799E-2</v>
      </c>
      <c r="P10" s="2">
        <f>Table13[[#This Row],[poisson_kelly]]</f>
        <v>4.88817228408919E-2</v>
      </c>
      <c r="Q10" s="2">
        <f>Table14[[#This Row],[poisson_kelly]]</f>
        <v>-2.2740608405583899E-2</v>
      </c>
    </row>
    <row r="11" spans="1:17" x14ac:dyDescent="0.2">
      <c r="A11">
        <v>2572</v>
      </c>
      <c r="B11" t="s">
        <v>26</v>
      </c>
      <c r="C11" s="1">
        <v>45593</v>
      </c>
      <c r="D11" t="s">
        <v>13</v>
      </c>
      <c r="E11">
        <v>2.5</v>
      </c>
      <c r="F11" s="2">
        <v>0.56818181818181801</v>
      </c>
      <c r="G11" s="2">
        <v>0.59983844891539095</v>
      </c>
      <c r="H11" s="2">
        <v>0.65527355383584196</v>
      </c>
      <c r="I11" s="2">
        <f>Table13[[#This Row],[poisson_likelihood]]</f>
        <v>0.67893199115664105</v>
      </c>
      <c r="J11" s="2">
        <f>Table14[[#This Row],[poisson_likelihood]]</f>
        <v>0.51066326680194396</v>
      </c>
      <c r="K11" s="2">
        <v>0.71111111111111103</v>
      </c>
      <c r="L11" s="2">
        <v>0.658227848101265</v>
      </c>
      <c r="M11" s="2">
        <f>Table13[[#This Row],[weighted_likelihood]]</f>
        <v>0.67500000000000004</v>
      </c>
      <c r="N11" s="2">
        <f>Table14[[#This Row],[weighted_likelihood]]</f>
        <v>0.50201612903225801</v>
      </c>
      <c r="O11" s="2">
        <v>5.0421531168119302E-2</v>
      </c>
      <c r="P11" s="2">
        <f>Table13[[#This Row],[poisson_kelly]]</f>
        <v>4.8116327772736403E-2</v>
      </c>
      <c r="Q11" s="2">
        <f>Table14[[#This Row],[poisson_kelly]]</f>
        <v>5.3316334009721996E-3</v>
      </c>
    </row>
    <row r="12" spans="1:17" x14ac:dyDescent="0.2">
      <c r="A12">
        <v>2648</v>
      </c>
      <c r="B12" t="s">
        <v>64</v>
      </c>
      <c r="C12" s="1">
        <v>45593</v>
      </c>
      <c r="D12" t="s">
        <v>13</v>
      </c>
      <c r="E12">
        <v>1.5</v>
      </c>
      <c r="F12" s="2">
        <v>0.45045045045045001</v>
      </c>
      <c r="G12" s="2">
        <v>0.5</v>
      </c>
      <c r="H12" s="2">
        <v>0.55782540037107398</v>
      </c>
      <c r="I12" s="2">
        <f>Table13[[#This Row],[poisson_likelihood]]</f>
        <v>0.55351915928862105</v>
      </c>
      <c r="J12" s="2">
        <f>Table14[[#This Row],[poisson_likelihood]]</f>
        <v>0.499073690854695</v>
      </c>
      <c r="K12" s="2">
        <v>0.53260869565217395</v>
      </c>
      <c r="L12" s="2">
        <v>0.54186046511627906</v>
      </c>
      <c r="M12" s="2">
        <f>Table13[[#This Row],[weighted_likelihood]]</f>
        <v>0.45558739255014302</v>
      </c>
      <c r="N12" s="2">
        <f>Table14[[#This Row],[weighted_likelihood]]</f>
        <v>0.53275109170305601</v>
      </c>
      <c r="O12" s="2">
        <v>4.8846800988480703E-2</v>
      </c>
      <c r="P12" s="2">
        <f>Table13[[#This Row],[poisson_kelly]]</f>
        <v>4.6131682237159598E-2</v>
      </c>
      <c r="Q12" s="2">
        <f>Table14[[#This Row],[poisson_kelly]]</f>
        <v>-3.1771048894233898E-2</v>
      </c>
    </row>
    <row r="13" spans="1:17" x14ac:dyDescent="0.2">
      <c r="A13">
        <v>2748</v>
      </c>
      <c r="B13" t="s">
        <v>114</v>
      </c>
      <c r="C13" s="1">
        <v>45593</v>
      </c>
      <c r="D13" t="s">
        <v>13</v>
      </c>
      <c r="E13">
        <v>1.5</v>
      </c>
      <c r="F13" s="2">
        <v>0.45248868778280499</v>
      </c>
      <c r="G13" s="2">
        <v>0.50133047547054099</v>
      </c>
      <c r="H13" s="2">
        <v>0.55930744329302895</v>
      </c>
      <c r="I13" s="2">
        <f>Table13[[#This Row],[poisson_likelihood]]</f>
        <v>0.55100285683922401</v>
      </c>
      <c r="J13" s="2">
        <f>Table14[[#This Row],[poisson_likelihood]]</f>
        <v>0.50092630914530401</v>
      </c>
      <c r="K13" s="2">
        <v>0.45070422535211202</v>
      </c>
      <c r="L13" s="2">
        <v>0.46017699115044203</v>
      </c>
      <c r="M13" s="2">
        <f>Table13[[#This Row],[weighted_likelihood]]</f>
        <v>0.53409090909090895</v>
      </c>
      <c r="N13" s="2">
        <f>Table14[[#This Row],[weighted_likelihood]]</f>
        <v>0.46724890829694299</v>
      </c>
      <c r="O13" s="2">
        <v>4.8774679685453702E-2</v>
      </c>
      <c r="P13" s="2">
        <f>Table13[[#This Row],[poisson_kelly]]</f>
        <v>4.5743102906368502E-2</v>
      </c>
      <c r="Q13" s="2">
        <f>Table14[[#This Row],[poisson_kelly]]</f>
        <v>5.2619400616399003E-3</v>
      </c>
    </row>
    <row r="14" spans="1:17" x14ac:dyDescent="0.2">
      <c r="A14">
        <v>2670</v>
      </c>
      <c r="B14" t="s">
        <v>75</v>
      </c>
      <c r="C14" s="1">
        <v>45593</v>
      </c>
      <c r="D14" t="s">
        <v>13</v>
      </c>
      <c r="E14">
        <v>1.5</v>
      </c>
      <c r="F14" s="2">
        <v>0.4</v>
      </c>
      <c r="G14" s="2">
        <v>0.45529505433749801</v>
      </c>
      <c r="H14" s="2">
        <v>0.51133267468328902</v>
      </c>
      <c r="I14" s="2">
        <f>Table13[[#This Row],[poisson_likelihood]]</f>
        <v>0.50731589385253595</v>
      </c>
      <c r="J14" s="2">
        <f>Table14[[#This Row],[poisson_likelihood]]</f>
        <v>0.368597334102165</v>
      </c>
      <c r="K14" s="2">
        <v>0.502923976608187</v>
      </c>
      <c r="L14" s="2">
        <v>0.51080550098231803</v>
      </c>
      <c r="M14" s="2">
        <f>Table13[[#This Row],[weighted_likelihood]]</f>
        <v>0.50867052023121295</v>
      </c>
      <c r="N14" s="2">
        <f>Table14[[#This Row],[weighted_likelihood]]</f>
        <v>0.41910331384015498</v>
      </c>
      <c r="O14" s="2">
        <v>4.6388614451370401E-2</v>
      </c>
      <c r="P14" s="2">
        <f>Table13[[#This Row],[poisson_kelly]]</f>
        <v>4.4714955771890302E-2</v>
      </c>
      <c r="Q14" s="2">
        <f>Table14[[#This Row],[poisson_kelly]]</f>
        <v>-2.9274256070196101E-2</v>
      </c>
    </row>
    <row r="15" spans="1:17" x14ac:dyDescent="0.2">
      <c r="A15">
        <v>2580</v>
      </c>
      <c r="B15" t="s">
        <v>30</v>
      </c>
      <c r="C15" s="1">
        <v>45593</v>
      </c>
      <c r="D15" t="s">
        <v>13</v>
      </c>
      <c r="E15">
        <v>2.5</v>
      </c>
      <c r="F15" s="2">
        <v>0.42553191489361702</v>
      </c>
      <c r="G15" s="2">
        <v>0.48076920834528702</v>
      </c>
      <c r="H15" s="2">
        <v>0.52253994352074995</v>
      </c>
      <c r="I15" s="2">
        <f>Table13[[#This Row],[poisson_likelihood]]</f>
        <v>0.52198061180656696</v>
      </c>
      <c r="J15" s="2">
        <f>Table14[[#This Row],[poisson_likelihood]]</f>
        <v>0.631402665897834</v>
      </c>
      <c r="K15" s="2">
        <v>0.59302325581395299</v>
      </c>
      <c r="L15" s="2">
        <v>0.54085603112840397</v>
      </c>
      <c r="M15" s="2">
        <f>Table13[[#This Row],[weighted_likelihood]]</f>
        <v>0.538167938931297</v>
      </c>
      <c r="N15" s="2">
        <f>Table14[[#This Row],[weighted_likelihood]]</f>
        <v>0.58089668615984402</v>
      </c>
      <c r="O15" s="2">
        <v>4.2216456902548799E-2</v>
      </c>
      <c r="P15" s="2">
        <f>Table13[[#This Row],[poisson_kelly]]</f>
        <v>4.1973044026931999E-2</v>
      </c>
      <c r="Q15" s="2">
        <f>Table14[[#This Row],[poisson_kelly]]</f>
        <v>2.4300907741790001E-2</v>
      </c>
    </row>
    <row r="16" spans="1:17" x14ac:dyDescent="0.2">
      <c r="A16">
        <v>2742</v>
      </c>
      <c r="B16" t="s">
        <v>111</v>
      </c>
      <c r="C16" s="1">
        <v>45593</v>
      </c>
      <c r="D16" t="s">
        <v>13</v>
      </c>
      <c r="E16">
        <v>2.5</v>
      </c>
      <c r="F16" s="2">
        <v>0.56497175141242895</v>
      </c>
      <c r="G16" s="2">
        <v>0.593351593560972</v>
      </c>
      <c r="H16" s="2">
        <v>0.63807260743097505</v>
      </c>
      <c r="I16" s="2">
        <f>Table13[[#This Row],[poisson_likelihood]]</f>
        <v>0.65838594821749996</v>
      </c>
      <c r="J16" s="2">
        <f>Table14[[#This Row],[poisson_likelihood]]</f>
        <v>0.53247921983546198</v>
      </c>
      <c r="K16" s="2">
        <v>0.70270270270270196</v>
      </c>
      <c r="L16" s="2">
        <v>0.70714285714285696</v>
      </c>
      <c r="M16" s="2">
        <f>Table13[[#This Row],[weighted_likelihood]]</f>
        <v>0.66390041493775898</v>
      </c>
      <c r="N16" s="2">
        <f>Table14[[#This Row],[weighted_likelihood]]</f>
        <v>0.53874538745387401</v>
      </c>
      <c r="O16" s="2">
        <v>4.2009258166502403E-2</v>
      </c>
      <c r="P16" s="2">
        <f>Table13[[#This Row],[poisson_kelly]]</f>
        <v>4.0823279886802802E-2</v>
      </c>
      <c r="Q16" s="2">
        <f>Table14[[#This Row],[poisson_kelly]]</f>
        <v>-2.4826404556180799E-2</v>
      </c>
    </row>
    <row r="17" spans="1:17" x14ac:dyDescent="0.2">
      <c r="A17">
        <v>2664</v>
      </c>
      <c r="B17" t="s">
        <v>72</v>
      </c>
      <c r="C17" s="1">
        <v>45593</v>
      </c>
      <c r="D17" t="s">
        <v>13</v>
      </c>
      <c r="E17">
        <v>3.5</v>
      </c>
      <c r="F17" s="2">
        <v>0.59171597633136097</v>
      </c>
      <c r="G17" s="2">
        <v>0.62008087951906898</v>
      </c>
      <c r="H17" s="2">
        <v>0.65624970356652801</v>
      </c>
      <c r="I17" s="2">
        <f>Table13[[#This Row],[poisson_likelihood]]</f>
        <v>0.63475682257177501</v>
      </c>
      <c r="J17" s="2">
        <f>Table14[[#This Row],[poisson_likelihood]]</f>
        <v>0.46752078016453702</v>
      </c>
      <c r="K17" s="2">
        <v>0.64383561643835596</v>
      </c>
      <c r="L17" s="2">
        <v>0.66101694915254205</v>
      </c>
      <c r="M17" s="2">
        <f>Table13[[#This Row],[weighted_likelihood]]</f>
        <v>0.70344827586206804</v>
      </c>
      <c r="N17" s="2">
        <f>Table14[[#This Row],[weighted_likelihood]]</f>
        <v>0.46125461254612499</v>
      </c>
      <c r="O17" s="2">
        <v>3.9515217038924799E-2</v>
      </c>
      <c r="P17" s="2">
        <f>Table13[[#This Row],[poisson_kelly]]</f>
        <v>4.0103758425987901E-2</v>
      </c>
      <c r="Q17" s="2">
        <f>Table14[[#This Row],[poisson_kelly]]</f>
        <v>1.0384351074041899E-2</v>
      </c>
    </row>
    <row r="18" spans="1:17" x14ac:dyDescent="0.2">
      <c r="A18">
        <v>2604</v>
      </c>
      <c r="B18" t="s">
        <v>42</v>
      </c>
      <c r="C18" s="1">
        <v>45593</v>
      </c>
      <c r="D18" t="s">
        <v>13</v>
      </c>
      <c r="E18">
        <v>2.5</v>
      </c>
      <c r="F18" s="2">
        <v>0.53475935828876997</v>
      </c>
      <c r="G18" s="2">
        <v>0.56510168778891001</v>
      </c>
      <c r="H18" s="2">
        <v>0.60743437377598597</v>
      </c>
      <c r="I18" s="2">
        <f>Table13[[#This Row],[poisson_likelihood]]</f>
        <v>0.50343090984029104</v>
      </c>
      <c r="J18" s="2">
        <f>Table14[[#This Row],[poisson_likelihood]]</f>
        <v>0.64592934006554303</v>
      </c>
      <c r="K18" s="2">
        <v>0.60493827160493796</v>
      </c>
      <c r="L18" s="2">
        <v>0.628571428571428</v>
      </c>
      <c r="M18" s="2">
        <f>Table13[[#This Row],[weighted_likelihood]]</f>
        <v>0.48190045248868701</v>
      </c>
      <c r="N18" s="2">
        <f>Table14[[#This Row],[weighted_likelihood]]</f>
        <v>0.65166340508806198</v>
      </c>
      <c r="O18" s="2">
        <v>3.9052379011808802E-2</v>
      </c>
      <c r="P18" s="2">
        <f>Table13[[#This Row],[poisson_kelly]]</f>
        <v>3.7184675645839299E-2</v>
      </c>
      <c r="Q18" s="2">
        <f>Table14[[#This Row],[poisson_kelly]]</f>
        <v>-1.5552994950841999E-2</v>
      </c>
    </row>
    <row r="19" spans="1:17" x14ac:dyDescent="0.2">
      <c r="A19">
        <v>2702</v>
      </c>
      <c r="B19" t="s">
        <v>91</v>
      </c>
      <c r="C19" s="1">
        <v>45593</v>
      </c>
      <c r="D19" t="s">
        <v>13</v>
      </c>
      <c r="E19">
        <v>1.5</v>
      </c>
      <c r="F19" s="2">
        <v>0.41666666666666602</v>
      </c>
      <c r="G19" s="2">
        <v>0.45565699085487998</v>
      </c>
      <c r="H19" s="2">
        <v>0.50732012534639603</v>
      </c>
      <c r="I19" s="2">
        <f>Table13[[#This Row],[poisson_likelihood]]</f>
        <v>0.60188108750929703</v>
      </c>
      <c r="J19" s="2">
        <f>Table14[[#This Row],[poisson_likelihood]]</f>
        <v>0.35407065993445602</v>
      </c>
      <c r="K19" s="2">
        <v>0.46875</v>
      </c>
      <c r="L19" s="2">
        <v>0.48842592592592499</v>
      </c>
      <c r="M19" s="2">
        <f>Table13[[#This Row],[weighted_likelihood]]</f>
        <v>0.622</v>
      </c>
      <c r="N19" s="2">
        <f>Table14[[#This Row],[weighted_likelihood]]</f>
        <v>0.34833659491193703</v>
      </c>
      <c r="O19" s="2">
        <v>3.8851482291312897E-2</v>
      </c>
      <c r="P19" s="2">
        <f>Table13[[#This Row],[poisson_kelly]]</f>
        <v>3.6068285529421401E-2</v>
      </c>
      <c r="Q19" s="2">
        <f>Table14[[#This Row],[poisson_kelly]]</f>
        <v>-1.9137225027309902E-2</v>
      </c>
    </row>
    <row r="20" spans="1:17" x14ac:dyDescent="0.2">
      <c r="A20">
        <v>2652</v>
      </c>
      <c r="B20" t="s">
        <v>66</v>
      </c>
      <c r="C20" s="1">
        <v>45593</v>
      </c>
      <c r="D20" t="s">
        <v>13</v>
      </c>
      <c r="E20">
        <v>1.5</v>
      </c>
      <c r="F20" s="2">
        <v>0.44247787610619399</v>
      </c>
      <c r="G20" s="2">
        <v>0.46894852919846902</v>
      </c>
      <c r="H20" s="2">
        <v>0.52399123528500402</v>
      </c>
      <c r="I20" s="2">
        <f>Table13[[#This Row],[poisson_likelihood]]</f>
        <v>0.69204790357119395</v>
      </c>
      <c r="J20" s="2">
        <f>Table14[[#This Row],[poisson_likelihood]]</f>
        <v>0.61661334376340404</v>
      </c>
      <c r="K20" s="2">
        <v>0.54545454545454497</v>
      </c>
      <c r="L20" s="2">
        <v>0.56548856548856496</v>
      </c>
      <c r="M20" s="2">
        <f>Table13[[#This Row],[weighted_likelihood]]</f>
        <v>0.66292134831460603</v>
      </c>
      <c r="N20" s="2">
        <f>Table14[[#This Row],[weighted_likelihood]]</f>
        <v>0.61480075901328202</v>
      </c>
      <c r="O20" s="2">
        <v>3.6551625346053503E-2</v>
      </c>
      <c r="P20" s="2">
        <f>Table13[[#This Row],[poisson_kelly]]</f>
        <v>3.5533361415653497E-2</v>
      </c>
      <c r="Q20" s="2">
        <f>Table14[[#This Row],[poisson_kelly]]</f>
        <v>-2.6689426434901201E-2</v>
      </c>
    </row>
    <row r="21" spans="1:17" x14ac:dyDescent="0.2">
      <c r="A21">
        <v>2768</v>
      </c>
      <c r="B21" t="s">
        <v>124</v>
      </c>
      <c r="C21" s="1">
        <v>45593</v>
      </c>
      <c r="D21" t="s">
        <v>13</v>
      </c>
      <c r="E21">
        <v>2.5</v>
      </c>
      <c r="F21" s="2">
        <v>0.41666666666666602</v>
      </c>
      <c r="G21" s="2">
        <v>0.46031490527445801</v>
      </c>
      <c r="H21" s="2">
        <v>0.50074195772267704</v>
      </c>
      <c r="I21" s="2">
        <f>Table13[[#This Row],[poisson_likelihood]]</f>
        <v>0.53040769358081097</v>
      </c>
      <c r="J21" s="2">
        <f>Table14[[#This Row],[poisson_likelihood]]</f>
        <v>0.38338665623659501</v>
      </c>
      <c r="K21" s="2">
        <v>0.46923076923076901</v>
      </c>
      <c r="L21" s="2">
        <v>0.51315789473684204</v>
      </c>
      <c r="M21" s="2">
        <f>Table13[[#This Row],[weighted_likelihood]]</f>
        <v>0.51864406779660999</v>
      </c>
      <c r="N21" s="2">
        <f>Table14[[#This Row],[weighted_likelihood]]</f>
        <v>0.38519924098671698</v>
      </c>
      <c r="O21" s="2">
        <v>3.60322675954333E-2</v>
      </c>
      <c r="P21" s="2">
        <f>Table13[[#This Row],[poisson_kelly]]</f>
        <v>3.4770192891205198E-2</v>
      </c>
      <c r="Q21" s="2">
        <f>Table14[[#This Row],[poisson_kelly]]</f>
        <v>-8.3109953603452205E-3</v>
      </c>
    </row>
    <row r="22" spans="1:17" x14ac:dyDescent="0.2">
      <c r="A22">
        <v>2743</v>
      </c>
      <c r="B22" t="s">
        <v>112</v>
      </c>
      <c r="C22" s="1">
        <v>45593</v>
      </c>
      <c r="D22" t="s">
        <v>12</v>
      </c>
      <c r="E22">
        <v>1.5</v>
      </c>
      <c r="F22" s="2">
        <v>0.64102564102564097</v>
      </c>
      <c r="G22" s="2">
        <v>0.72132288298929603</v>
      </c>
      <c r="H22" s="2">
        <v>0.69205913614236503</v>
      </c>
      <c r="I22" s="2">
        <f>Table13[[#This Row],[poisson_likelihood]]</f>
        <v>0.51942228601799101</v>
      </c>
      <c r="J22" s="2">
        <f>Table14[[#This Row],[poisson_likelihood]]</f>
        <v>0.48874596402681397</v>
      </c>
      <c r="K22" s="2">
        <v>0.64705882352941102</v>
      </c>
      <c r="L22" s="2">
        <v>0.66436781609195406</v>
      </c>
      <c r="M22" s="2">
        <f>Table13[[#This Row],[weighted_likelihood]]</f>
        <v>0.56211812627291202</v>
      </c>
      <c r="N22" s="2">
        <f>Table14[[#This Row],[weighted_likelihood]]</f>
        <v>0.43385214007782102</v>
      </c>
      <c r="O22" s="2">
        <v>3.5541184099147298E-2</v>
      </c>
      <c r="P22" s="2">
        <f>Table13[[#This Row],[poisson_kelly]]</f>
        <v>3.4502850476321401E-2</v>
      </c>
      <c r="Q22" s="2">
        <f>Table14[[#This Row],[poisson_kelly]]</f>
        <v>8.0672865484032307E-3</v>
      </c>
    </row>
    <row r="23" spans="1:17" x14ac:dyDescent="0.2">
      <c r="A23">
        <v>2694</v>
      </c>
      <c r="B23" t="s">
        <v>87</v>
      </c>
      <c r="C23" s="1">
        <v>45593</v>
      </c>
      <c r="D23" t="s">
        <v>13</v>
      </c>
      <c r="E23">
        <v>2.5</v>
      </c>
      <c r="F23" s="2">
        <v>0.45454545454545398</v>
      </c>
      <c r="G23" s="2">
        <v>0.487980816779641</v>
      </c>
      <c r="H23" s="2">
        <v>0.53083026510714904</v>
      </c>
      <c r="I23" s="2">
        <f>Table13[[#This Row],[poisson_likelihood]]</f>
        <v>0.66847236868173299</v>
      </c>
      <c r="J23" s="2">
        <f>Table14[[#This Row],[poisson_likelihood]]</f>
        <v>0.51125403597318497</v>
      </c>
      <c r="K23" s="2">
        <v>0.60919540229885005</v>
      </c>
      <c r="L23" s="2">
        <v>0.52280701754385905</v>
      </c>
      <c r="M23" s="2">
        <f>Table13[[#This Row],[weighted_likelihood]]</f>
        <v>0.61297539149888103</v>
      </c>
      <c r="N23" s="2">
        <f>Table14[[#This Row],[weighted_likelihood]]</f>
        <v>0.56614785992217898</v>
      </c>
      <c r="O23" s="2">
        <v>3.4963871507443303E-2</v>
      </c>
      <c r="P23" s="2">
        <f>Table13[[#This Row],[poisson_kelly]]</f>
        <v>3.3437595671132199E-2</v>
      </c>
      <c r="Q23" s="2">
        <f>Table14[[#This Row],[poisson_kelly]]</f>
        <v>-4.4280140311919902E-2</v>
      </c>
    </row>
    <row r="24" spans="1:17" x14ac:dyDescent="0.2">
      <c r="A24">
        <v>2599</v>
      </c>
      <c r="B24" t="s">
        <v>40</v>
      </c>
      <c r="C24" s="1">
        <v>45593</v>
      </c>
      <c r="D24" t="s">
        <v>12</v>
      </c>
      <c r="E24">
        <v>2.5</v>
      </c>
      <c r="F24" s="2">
        <v>0.61728395061728303</v>
      </c>
      <c r="G24" s="2">
        <v>0.67532469546085905</v>
      </c>
      <c r="H24" s="2">
        <v>0.67038896008621296</v>
      </c>
      <c r="I24" s="2">
        <f>Table13[[#This Row],[poisson_likelihood]]</f>
        <v>0.54556456680152998</v>
      </c>
      <c r="J24" s="2">
        <f>Table14[[#This Row],[poisson_likelihood]]</f>
        <v>0.68238722934163198</v>
      </c>
      <c r="K24" s="2">
        <v>0.58169934640522802</v>
      </c>
      <c r="L24" s="2">
        <v>0.61556064073226502</v>
      </c>
      <c r="M24" s="2">
        <f>Table13[[#This Row],[weighted_likelihood]]</f>
        <v>0.53497164461247604</v>
      </c>
      <c r="N24" s="2">
        <f>Table14[[#This Row],[weighted_likelihood]]</f>
        <v>0.64932562620423895</v>
      </c>
      <c r="O24" s="2">
        <v>3.4689562636961803E-2</v>
      </c>
      <c r="P24" s="2">
        <f>Table13[[#This Row],[poisson_kelly]]</f>
        <v>3.3110361428003103E-2</v>
      </c>
      <c r="Q24" s="2">
        <f>Table14[[#This Row],[poisson_kelly]]</f>
        <v>2.88053918629224E-2</v>
      </c>
    </row>
    <row r="25" spans="1:17" x14ac:dyDescent="0.2">
      <c r="A25">
        <v>2738</v>
      </c>
      <c r="B25" t="s">
        <v>109</v>
      </c>
      <c r="C25" s="1">
        <v>45593</v>
      </c>
      <c r="D25" t="s">
        <v>13</v>
      </c>
      <c r="E25">
        <v>1.5</v>
      </c>
      <c r="F25" s="2">
        <v>0.476190476190476</v>
      </c>
      <c r="G25" s="2">
        <v>0.49125706980410699</v>
      </c>
      <c r="H25" s="2">
        <v>0.548518508149062</v>
      </c>
      <c r="I25" s="2">
        <f>Table13[[#This Row],[poisson_likelihood]]</f>
        <v>0.49362449107346101</v>
      </c>
      <c r="J25" s="2">
        <f>Table14[[#This Row],[poisson_likelihood]]</f>
        <v>0.31761277065836702</v>
      </c>
      <c r="K25" s="2">
        <v>0.53179190751445005</v>
      </c>
      <c r="L25" s="2">
        <v>0.539499036608863</v>
      </c>
      <c r="M25" s="2">
        <f>Table13[[#This Row],[weighted_likelihood]]</f>
        <v>0.507692307692307</v>
      </c>
      <c r="N25" s="2">
        <f>Table14[[#This Row],[weighted_likelihood]]</f>
        <v>0.350674373795761</v>
      </c>
      <c r="O25" s="2">
        <v>3.45201970711436E-2</v>
      </c>
      <c r="P25" s="2">
        <f>Table13[[#This Row],[poisson_kelly]]</f>
        <v>3.2981924745769199E-2</v>
      </c>
      <c r="Q25" s="2">
        <f>Table14[[#This Row],[poisson_kelly]]</f>
        <v>-3.432801222568E-2</v>
      </c>
    </row>
    <row r="26" spans="1:17" x14ac:dyDescent="0.2">
      <c r="A26">
        <v>2596</v>
      </c>
      <c r="B26" t="s">
        <v>38</v>
      </c>
      <c r="C26" s="1">
        <v>45593</v>
      </c>
      <c r="D26" t="s">
        <v>13</v>
      </c>
      <c r="E26">
        <v>2.5</v>
      </c>
      <c r="F26" s="2">
        <v>0.56497175141242895</v>
      </c>
      <c r="G26" s="2">
        <v>0.57727437154143002</v>
      </c>
      <c r="H26" s="2">
        <v>0.622177511607928</v>
      </c>
      <c r="I26" s="2">
        <f>Table13[[#This Row],[poisson_likelihood]]</f>
        <v>0.61851064377926901</v>
      </c>
      <c r="J26" s="2">
        <f>Table14[[#This Row],[poisson_likelihood]]</f>
        <v>0.62582606106108996</v>
      </c>
      <c r="K26" s="2">
        <v>0.66265060240963802</v>
      </c>
      <c r="L26" s="2">
        <v>0.628</v>
      </c>
      <c r="M26" s="2">
        <f>Table13[[#This Row],[weighted_likelihood]]</f>
        <v>0.62549019607843104</v>
      </c>
      <c r="N26" s="2">
        <f>Table14[[#This Row],[weighted_likelihood]]</f>
        <v>0.64893617021276595</v>
      </c>
      <c r="O26" s="2">
        <v>3.28747388136469E-2</v>
      </c>
      <c r="P26" s="2">
        <f>Table13[[#This Row],[poisson_kelly]]</f>
        <v>3.0767480353670801E-2</v>
      </c>
      <c r="Q26" s="2">
        <f>Table14[[#This Row],[poisson_kelly]]</f>
        <v>-2.0040625743647299E-2</v>
      </c>
    </row>
    <row r="27" spans="1:17" x14ac:dyDescent="0.2">
      <c r="A27">
        <v>2715</v>
      </c>
      <c r="B27" t="s">
        <v>98</v>
      </c>
      <c r="C27" s="1">
        <v>45593</v>
      </c>
      <c r="D27" t="s">
        <v>12</v>
      </c>
      <c r="E27">
        <v>3.5</v>
      </c>
      <c r="F27" s="2">
        <v>0.52356020942408299</v>
      </c>
      <c r="G27" s="2">
        <v>0.61890791810434198</v>
      </c>
      <c r="H27" s="2">
        <v>0.58539943313144305</v>
      </c>
      <c r="I27" s="2">
        <f>Table13[[#This Row],[poisson_likelihood]]</f>
        <v>0.50014171187009304</v>
      </c>
      <c r="J27" s="2">
        <f>Table14[[#This Row],[poisson_likelihood]]</f>
        <v>0.37417393893890999</v>
      </c>
      <c r="K27" s="2">
        <v>0.51798561151079103</v>
      </c>
      <c r="L27" s="2">
        <v>0.58679706601466997</v>
      </c>
      <c r="M27" s="2">
        <f>Table13[[#This Row],[weighted_likelihood]]</f>
        <v>0.52421052631578902</v>
      </c>
      <c r="N27" s="2">
        <f>Table14[[#This Row],[weighted_likelihood]]</f>
        <v>0.35106382978723399</v>
      </c>
      <c r="O27" s="2">
        <v>3.2448603648641897E-2</v>
      </c>
      <c r="P27" s="2">
        <f>Table13[[#This Row],[poisson_kelly]]</f>
        <v>3.0365297639889599E-2</v>
      </c>
      <c r="Q27" s="2">
        <f>Table14[[#This Row],[poisson_kelly]]</f>
        <v>-1.2889518847090499E-2</v>
      </c>
    </row>
    <row r="28" spans="1:17" x14ac:dyDescent="0.2">
      <c r="A28">
        <v>2736</v>
      </c>
      <c r="B28" t="s">
        <v>108</v>
      </c>
      <c r="C28" s="1">
        <v>45593</v>
      </c>
      <c r="D28" t="s">
        <v>13</v>
      </c>
      <c r="E28">
        <v>1.5</v>
      </c>
      <c r="F28" s="2">
        <v>0.43103448275862</v>
      </c>
      <c r="G28" s="2">
        <v>0.45154179085353702</v>
      </c>
      <c r="H28" s="2">
        <v>0.499616937735122</v>
      </c>
      <c r="I28" s="2">
        <f>Table13[[#This Row],[poisson_likelihood]]</f>
        <v>0.520142510864533</v>
      </c>
      <c r="J28" s="2">
        <f>Table14[[#This Row],[poisson_likelihood]]</f>
        <v>0.34988645554685799</v>
      </c>
      <c r="K28" s="2">
        <v>0.50310559006211097</v>
      </c>
      <c r="L28" s="2">
        <v>0.52688172043010695</v>
      </c>
      <c r="M28" s="2">
        <f>Table13[[#This Row],[weighted_likelihood]]</f>
        <v>0.57657657657657602</v>
      </c>
      <c r="N28" s="2">
        <f>Table14[[#This Row],[weighted_likelihood]]</f>
        <v>0.351190476190476</v>
      </c>
      <c r="O28" s="2">
        <v>3.0134715065432499E-2</v>
      </c>
      <c r="P28" s="2">
        <f>Table13[[#This Row],[poisson_kelly]]</f>
        <v>3.0065317479577601E-2</v>
      </c>
      <c r="Q28" s="2">
        <f>Table14[[#This Row],[poisson_kelly]]</f>
        <v>-3.75502215850433E-2</v>
      </c>
    </row>
    <row r="29" spans="1:17" x14ac:dyDescent="0.2">
      <c r="A29">
        <v>2684</v>
      </c>
      <c r="B29" t="s">
        <v>82</v>
      </c>
      <c r="C29" s="1">
        <v>45593</v>
      </c>
      <c r="D29" t="s">
        <v>13</v>
      </c>
      <c r="E29">
        <v>1.5</v>
      </c>
      <c r="F29" s="2">
        <v>0.45454545454545398</v>
      </c>
      <c r="G29" s="2">
        <v>0.46528320940055401</v>
      </c>
      <c r="H29" s="2">
        <v>0.52003249578925304</v>
      </c>
      <c r="I29" s="2">
        <f>Table13[[#This Row],[poisson_likelihood]]</f>
        <v>0.68308062228617605</v>
      </c>
      <c r="J29" s="2">
        <f>Table14[[#This Row],[poisson_likelihood]]</f>
        <v>0.65011354445314096</v>
      </c>
      <c r="K29" s="2">
        <v>0.58035714285714202</v>
      </c>
      <c r="L29" s="2">
        <v>0.57373271889400901</v>
      </c>
      <c r="M29" s="2">
        <f>Table13[[#This Row],[weighted_likelihood]]</f>
        <v>0.650294695481336</v>
      </c>
      <c r="N29" s="2">
        <f>Table14[[#This Row],[weighted_likelihood]]</f>
        <v>0.64880952380952295</v>
      </c>
      <c r="O29" s="2">
        <v>3.0014893903407801E-2</v>
      </c>
      <c r="P29" s="2">
        <f>Table13[[#This Row],[poisson_kelly]]</f>
        <v>2.9288290520730301E-2</v>
      </c>
      <c r="Q29" s="2">
        <f>Table14[[#This Row],[poisson_kelly]]</f>
        <v>4.7434157314976598E-2</v>
      </c>
    </row>
    <row r="30" spans="1:17" x14ac:dyDescent="0.2">
      <c r="A30">
        <v>2567</v>
      </c>
      <c r="B30" t="s">
        <v>24</v>
      </c>
      <c r="C30" s="1">
        <v>45593</v>
      </c>
      <c r="D30" t="s">
        <v>12</v>
      </c>
      <c r="E30">
        <v>1.5</v>
      </c>
      <c r="F30" s="2">
        <v>0.64102564102564097</v>
      </c>
      <c r="G30" s="2">
        <v>0.70807012892455601</v>
      </c>
      <c r="H30" s="2">
        <v>0.68380048801797499</v>
      </c>
      <c r="I30" s="2">
        <f>Table13[[#This Row],[poisson_likelihood]]</f>
        <v>0.57901668550627405</v>
      </c>
      <c r="J30" s="2">
        <f>Table14[[#This Row],[poisson_likelihood]]</f>
        <v>0.44356274942548302</v>
      </c>
      <c r="K30" s="2">
        <v>0.660377358490566</v>
      </c>
      <c r="L30" s="2">
        <v>0.65130260521042005</v>
      </c>
      <c r="M30" s="2">
        <f>Table13[[#This Row],[weighted_likelihood]]</f>
        <v>0.57995226730310201</v>
      </c>
      <c r="N30" s="2">
        <f>Table14[[#This Row],[weighted_likelihood]]</f>
        <v>0.45306122448979502</v>
      </c>
      <c r="O30" s="2">
        <v>2.9789625583947401E-2</v>
      </c>
      <c r="P30" s="2">
        <f>Table13[[#This Row],[poisson_kelly]]</f>
        <v>2.90994146475229E-2</v>
      </c>
      <c r="Q30" s="2">
        <f>Table14[[#This Row],[poisson_kelly]]</f>
        <v>-2.8218625287258398E-2</v>
      </c>
    </row>
    <row r="31" spans="1:17" x14ac:dyDescent="0.2">
      <c r="A31">
        <v>2576</v>
      </c>
      <c r="B31" t="s">
        <v>28</v>
      </c>
      <c r="C31" s="1">
        <v>45593</v>
      </c>
      <c r="D31" t="s">
        <v>13</v>
      </c>
      <c r="E31">
        <v>2.5</v>
      </c>
      <c r="F31" s="2">
        <v>0.59523809523809501</v>
      </c>
      <c r="G31" s="2">
        <v>0.60143874928570396</v>
      </c>
      <c r="H31" s="2">
        <v>0.64149625566852797</v>
      </c>
      <c r="I31" s="2">
        <f>Table13[[#This Row],[poisson_likelihood]]</f>
        <v>0.65006512971262298</v>
      </c>
      <c r="J31" s="2">
        <f>Table14[[#This Row],[poisson_likelihood]]</f>
        <v>0.55643725057451698</v>
      </c>
      <c r="K31" s="2">
        <v>0.61739130434782596</v>
      </c>
      <c r="L31" s="2">
        <v>0.62255965292841597</v>
      </c>
      <c r="M31" s="2">
        <f>Table13[[#This Row],[weighted_likelihood]]</f>
        <v>0.63052208835341295</v>
      </c>
      <c r="N31" s="2">
        <f>Table14[[#This Row],[weighted_likelihood]]</f>
        <v>0.54693877551020398</v>
      </c>
      <c r="O31" s="2">
        <v>2.8571216736443701E-2</v>
      </c>
      <c r="P31" s="2">
        <f>Table13[[#This Row],[poisson_kelly]]</f>
        <v>2.7925947702241601E-2</v>
      </c>
      <c r="Q31" s="2">
        <f>Table14[[#This Row],[poisson_kelly]]</f>
        <v>1.9872014410972499E-2</v>
      </c>
    </row>
    <row r="32" spans="1:17" x14ac:dyDescent="0.2">
      <c r="A32">
        <v>2764</v>
      </c>
      <c r="B32" t="s">
        <v>122</v>
      </c>
      <c r="C32" s="1">
        <v>45593</v>
      </c>
      <c r="D32" t="s">
        <v>13</v>
      </c>
      <c r="E32">
        <v>2.5</v>
      </c>
      <c r="F32" s="2">
        <v>0.57471264367816</v>
      </c>
      <c r="G32" s="2">
        <v>0.57380793575585798</v>
      </c>
      <c r="H32" s="2">
        <v>0.62250262083498098</v>
      </c>
      <c r="I32" s="2">
        <f>Table13[[#This Row],[poisson_likelihood]]</f>
        <v>0.53788458283207696</v>
      </c>
      <c r="J32" s="2">
        <f>Table14[[#This Row],[poisson_likelihood]]</f>
        <v>0.36600519336724202</v>
      </c>
      <c r="K32" s="2">
        <v>0.60588235294117598</v>
      </c>
      <c r="L32" s="2">
        <v>0.60433070866141703</v>
      </c>
      <c r="M32" s="2">
        <f>Table13[[#This Row],[weighted_likelihood]]</f>
        <v>0.53861003861003798</v>
      </c>
      <c r="N32" s="2">
        <f>Table14[[#This Row],[weighted_likelihood]]</f>
        <v>0.382536382536382</v>
      </c>
      <c r="O32" s="2">
        <v>2.80927568421852E-2</v>
      </c>
      <c r="P32" s="2">
        <f>Table13[[#This Row],[poisson_kelly]]</f>
        <v>2.7499984326555801E-2</v>
      </c>
      <c r="Q32" s="2">
        <f>Table14[[#This Row],[poisson_kelly]]</f>
        <v>-1.7808151077630101E-2</v>
      </c>
    </row>
    <row r="33" spans="1:17" x14ac:dyDescent="0.2">
      <c r="A33">
        <v>2740</v>
      </c>
      <c r="B33" t="s">
        <v>110</v>
      </c>
      <c r="C33" s="1">
        <v>45593</v>
      </c>
      <c r="D33" t="s">
        <v>13</v>
      </c>
      <c r="E33">
        <v>2.5</v>
      </c>
      <c r="F33" s="2">
        <v>0.60606060606060597</v>
      </c>
      <c r="G33" s="2">
        <v>0.59970400978616001</v>
      </c>
      <c r="H33" s="2">
        <v>0.64896741624437304</v>
      </c>
      <c r="I33" s="2">
        <f>Table13[[#This Row],[poisson_likelihood]]</f>
        <v>0.620436972456058</v>
      </c>
      <c r="J33" s="2">
        <f>Table14[[#This Row],[poisson_likelihood]]</f>
        <v>0.63399480663275698</v>
      </c>
      <c r="K33" s="2">
        <v>0.677215189873417</v>
      </c>
      <c r="L33" s="2">
        <v>0.63319672131147497</v>
      </c>
      <c r="M33" s="2">
        <f>Table13[[#This Row],[weighted_likelihood]]</f>
        <v>0.608108108108108</v>
      </c>
      <c r="N33" s="2">
        <f>Table14[[#This Row],[weighted_likelihood]]</f>
        <v>0.617463617463617</v>
      </c>
      <c r="O33" s="2">
        <v>2.7229321847390499E-2</v>
      </c>
      <c r="P33" s="2">
        <f>Table13[[#This Row],[poisson_kelly]]</f>
        <v>2.6878490565385701E-2</v>
      </c>
      <c r="Q33" s="2">
        <f>Table14[[#This Row],[poisson_kelly]]</f>
        <v>2.3937968802585301E-2</v>
      </c>
    </row>
    <row r="34" spans="1:17" x14ac:dyDescent="0.2">
      <c r="A34">
        <v>2558</v>
      </c>
      <c r="B34" t="s">
        <v>19</v>
      </c>
      <c r="C34" s="1">
        <v>45593</v>
      </c>
      <c r="D34" t="s">
        <v>13</v>
      </c>
      <c r="E34">
        <v>2.5</v>
      </c>
      <c r="F34" s="2">
        <v>0.59171597633136097</v>
      </c>
      <c r="G34" s="2">
        <v>0.58886491887416303</v>
      </c>
      <c r="H34" s="2">
        <v>0.63448388598705796</v>
      </c>
      <c r="I34" s="2">
        <f>Table13[[#This Row],[poisson_likelihood]]</f>
        <v>0.63766414281525197</v>
      </c>
      <c r="J34" s="2">
        <f>Table14[[#This Row],[poisson_likelihood]]</f>
        <v>0.567878674153667</v>
      </c>
      <c r="K34" s="2">
        <v>0.60248447204968902</v>
      </c>
      <c r="L34" s="2">
        <v>0.57809330628803202</v>
      </c>
      <c r="M34" s="2">
        <f>Table13[[#This Row],[weighted_likelihood]]</f>
        <v>0.61995753715498902</v>
      </c>
      <c r="N34" s="2">
        <f>Table14[[#This Row],[weighted_likelihood]]</f>
        <v>0.52227722772277196</v>
      </c>
      <c r="O34" s="2">
        <v>2.6187596854394601E-2</v>
      </c>
      <c r="P34" s="2">
        <f>Table13[[#This Row],[poisson_kelly]]</f>
        <v>2.6204323503538001E-2</v>
      </c>
      <c r="Q34" s="2">
        <f>Table14[[#This Row],[poisson_kelly]]</f>
        <v>-3.8080883897554901E-2</v>
      </c>
    </row>
    <row r="35" spans="1:17" x14ac:dyDescent="0.2">
      <c r="A35">
        <v>2548</v>
      </c>
      <c r="B35" t="s">
        <v>14</v>
      </c>
      <c r="C35" s="1">
        <v>45593</v>
      </c>
      <c r="D35" t="s">
        <v>13</v>
      </c>
      <c r="E35">
        <v>2.5</v>
      </c>
      <c r="F35" s="2">
        <v>0.48076923076923</v>
      </c>
      <c r="G35" s="2">
        <v>0.491394039636803</v>
      </c>
      <c r="H35" s="2">
        <v>0.53475671047157602</v>
      </c>
      <c r="I35" s="2">
        <f>Table13[[#This Row],[poisson_likelihood]]</f>
        <v>0.63371456274662397</v>
      </c>
      <c r="J35" s="2">
        <f>Table14[[#This Row],[poisson_likelihood]]</f>
        <v>0.43212132584633201</v>
      </c>
      <c r="K35" s="2">
        <v>0.63855421686746905</v>
      </c>
      <c r="L35" s="2">
        <v>0.535433070866141</v>
      </c>
      <c r="M35" s="2">
        <f>Table13[[#This Row],[weighted_likelihood]]</f>
        <v>0.582504970178926</v>
      </c>
      <c r="N35" s="2">
        <f>Table14[[#This Row],[weighted_likelihood]]</f>
        <v>0.47772277227722698</v>
      </c>
      <c r="O35" s="2">
        <v>2.59939717085369E-2</v>
      </c>
      <c r="P35" s="2">
        <f>Table13[[#This Row],[poisson_kelly]]</f>
        <v>2.5716525739781001E-2</v>
      </c>
      <c r="Q35" s="2">
        <f>Table14[[#This Row],[poisson_kelly]]</f>
        <v>3.64086930098245E-3</v>
      </c>
    </row>
    <row r="36" spans="1:17" x14ac:dyDescent="0.2">
      <c r="A36">
        <v>2644</v>
      </c>
      <c r="B36" t="s">
        <v>62</v>
      </c>
      <c r="C36" s="1">
        <v>45593</v>
      </c>
      <c r="D36" t="s">
        <v>13</v>
      </c>
      <c r="E36">
        <v>2.5</v>
      </c>
      <c r="F36" s="2">
        <v>0.58479532163742598</v>
      </c>
      <c r="G36" s="2">
        <v>0.58562233424290999</v>
      </c>
      <c r="H36" s="2">
        <v>0.62610273571445696</v>
      </c>
      <c r="I36" s="2">
        <f>Table13[[#This Row],[poisson_likelihood]]</f>
        <v>0.62492606283439101</v>
      </c>
      <c r="J36" s="2">
        <f>Table14[[#This Row],[poisson_likelihood]]</f>
        <v>0.47855750547078002</v>
      </c>
      <c r="K36" s="2">
        <v>0.53987730061349604</v>
      </c>
      <c r="L36" s="2">
        <v>0.56000000000000005</v>
      </c>
      <c r="M36" s="2">
        <f>Table13[[#This Row],[weighted_likelihood]]</f>
        <v>0.562886597938144</v>
      </c>
      <c r="N36" s="2">
        <f>Table14[[#This Row],[weighted_likelihood]]</f>
        <v>0.46441947565543001</v>
      </c>
      <c r="O36" s="2">
        <v>2.4871717630888E-2</v>
      </c>
      <c r="P36" s="2">
        <f>Table13[[#This Row],[poisson_kelly]]</f>
        <v>2.41632279742287E-2</v>
      </c>
      <c r="Q36" s="2">
        <f>Table14[[#This Row],[poisson_kelly]]</f>
        <v>-0.113147451547135</v>
      </c>
    </row>
    <row r="37" spans="1:17" x14ac:dyDescent="0.2">
      <c r="A37">
        <v>2774</v>
      </c>
      <c r="B37" t="s">
        <v>127</v>
      </c>
      <c r="C37" s="1">
        <v>45593</v>
      </c>
      <c r="D37" t="s">
        <v>13</v>
      </c>
      <c r="E37">
        <v>1.5</v>
      </c>
      <c r="F37" s="2">
        <v>0.40816326530612201</v>
      </c>
      <c r="G37" s="2">
        <v>0.41124664315631798</v>
      </c>
      <c r="H37" s="2">
        <v>0.45975579730652399</v>
      </c>
      <c r="I37" s="2">
        <f>Table13[[#This Row],[poisson_likelihood]]</f>
        <v>0.55616204361442401</v>
      </c>
      <c r="J37" s="2">
        <f>Table14[[#This Row],[poisson_likelihood]]</f>
        <v>0.52144249452921898</v>
      </c>
      <c r="K37" s="2">
        <v>0.441717791411042</v>
      </c>
      <c r="L37" s="2">
        <v>0.45508982035928103</v>
      </c>
      <c r="M37" s="2">
        <f>Table13[[#This Row],[weighted_likelihood]]</f>
        <v>0.54374999999999996</v>
      </c>
      <c r="N37" s="2">
        <f>Table14[[#This Row],[weighted_likelihood]]</f>
        <v>0.53558052434456904</v>
      </c>
      <c r="O37" s="2">
        <v>2.17933971381007E-2</v>
      </c>
      <c r="P37" s="2">
        <f>Table13[[#This Row],[poisson_kelly]]</f>
        <v>1.9729232305333001E-2</v>
      </c>
      <c r="Q37" s="2">
        <f>Table14[[#This Row],[poisson_kelly]]</f>
        <v>4.1738863359938101E-2</v>
      </c>
    </row>
    <row r="38" spans="1:17" x14ac:dyDescent="0.2">
      <c r="A38">
        <v>2574</v>
      </c>
      <c r="B38" t="s">
        <v>27</v>
      </c>
      <c r="C38" s="1">
        <v>45593</v>
      </c>
      <c r="D38" t="s">
        <v>13</v>
      </c>
      <c r="E38">
        <v>2.5</v>
      </c>
      <c r="F38" s="2">
        <v>0.51813471502590602</v>
      </c>
      <c r="G38" s="2">
        <v>0.51197556839634395</v>
      </c>
      <c r="H38" s="2">
        <v>0.55587518313877005</v>
      </c>
      <c r="I38" s="2">
        <f>Table13[[#This Row],[poisson_likelihood]]</f>
        <v>0.63043333160389903</v>
      </c>
      <c r="J38" s="2">
        <f>Table14[[#This Row],[poisson_likelihood]]</f>
        <v>0.51990536916986396</v>
      </c>
      <c r="K38" s="2">
        <v>0.56944444444444398</v>
      </c>
      <c r="L38" s="2">
        <v>0.54042553191489295</v>
      </c>
      <c r="M38" s="2">
        <f>Table13[[#This Row],[weighted_likelihood]]</f>
        <v>0.65192307692307605</v>
      </c>
      <c r="N38" s="2">
        <f>Table14[[#This Row],[weighted_likelihood]]</f>
        <v>0.50939849624060096</v>
      </c>
      <c r="O38" s="2">
        <v>1.9580404155329901E-2</v>
      </c>
      <c r="P38" s="2">
        <f>Table13[[#This Row],[poisson_kelly]]</f>
        <v>1.9710322305415001E-2</v>
      </c>
      <c r="Q38" s="2">
        <f>Table14[[#This Row],[poisson_kelly]]</f>
        <v>-4.1486025861153901E-2</v>
      </c>
    </row>
    <row r="39" spans="1:17" x14ac:dyDescent="0.2">
      <c r="A39">
        <v>2639</v>
      </c>
      <c r="B39" t="s">
        <v>60</v>
      </c>
      <c r="C39" s="1">
        <v>45593</v>
      </c>
      <c r="D39" t="s">
        <v>12</v>
      </c>
      <c r="E39">
        <v>3.5</v>
      </c>
      <c r="F39" s="2">
        <v>0.41666666666666602</v>
      </c>
      <c r="G39" s="2">
        <v>0.49683529441680202</v>
      </c>
      <c r="H39" s="2">
        <v>0.45993831494219101</v>
      </c>
      <c r="I39" s="2">
        <f>Table13[[#This Row],[poisson_likelihood]]</f>
        <v>0.45461987927438802</v>
      </c>
      <c r="J39" s="2">
        <f>Table14[[#This Row],[poisson_likelihood]]</f>
        <v>0.48009463083013498</v>
      </c>
      <c r="K39" s="2">
        <v>0.45833333333333298</v>
      </c>
      <c r="L39" s="2">
        <v>0.48611111111111099</v>
      </c>
      <c r="M39" s="2">
        <f>Table13[[#This Row],[weighted_likelihood]]</f>
        <v>0.45401174168297398</v>
      </c>
      <c r="N39" s="2">
        <f>Table14[[#This Row],[weighted_likelihood]]</f>
        <v>0.49060150375939798</v>
      </c>
      <c r="O39" s="2">
        <v>1.8544992118081999E-2</v>
      </c>
      <c r="P39" s="2">
        <f>Table13[[#This Row],[poisson_kelly]]</f>
        <v>1.9623914521077999E-2</v>
      </c>
      <c r="Q39" s="2">
        <f>Table14[[#This Row],[poisson_kelly]]</f>
        <v>9.8742150868000294E-3</v>
      </c>
    </row>
    <row r="40" spans="1:17" x14ac:dyDescent="0.2">
      <c r="A40">
        <v>2704</v>
      </c>
      <c r="B40" t="s">
        <v>92</v>
      </c>
      <c r="C40" s="1">
        <v>45593</v>
      </c>
      <c r="D40" t="s">
        <v>13</v>
      </c>
      <c r="E40">
        <v>1.5</v>
      </c>
      <c r="F40" s="2">
        <v>0.4</v>
      </c>
      <c r="G40" s="2">
        <v>0.39672229210858301</v>
      </c>
      <c r="H40" s="2">
        <v>0.44400950289142899</v>
      </c>
      <c r="I40" s="2">
        <f>Table13[[#This Row],[poisson_likelihood]]</f>
        <v>0.45916339696841302</v>
      </c>
      <c r="J40" s="2">
        <f>Table14[[#This Row],[poisson_likelihood]]</f>
        <v>0.46909960154566099</v>
      </c>
      <c r="K40" s="2">
        <v>0.407407407407407</v>
      </c>
      <c r="L40" s="2">
        <v>0.47654320987654297</v>
      </c>
      <c r="M40" s="2">
        <f>Table13[[#This Row],[weighted_likelihood]]</f>
        <v>0.48443579766536898</v>
      </c>
      <c r="N40" s="2">
        <f>Table14[[#This Row],[weighted_likelihood]]</f>
        <v>0.47338403041825</v>
      </c>
      <c r="O40" s="2">
        <v>1.8337292871429E-2</v>
      </c>
      <c r="P40" s="2">
        <f>Table13[[#This Row],[poisson_kelly]]</f>
        <v>1.8212884415034301E-2</v>
      </c>
      <c r="Q40" s="2">
        <f>Table14[[#This Row],[poisson_kelly]]</f>
        <v>-1.54501992271692E-2</v>
      </c>
    </row>
    <row r="41" spans="1:17" x14ac:dyDescent="0.2">
      <c r="A41">
        <v>2658</v>
      </c>
      <c r="B41" t="s">
        <v>69</v>
      </c>
      <c r="C41" s="1">
        <v>45593</v>
      </c>
      <c r="D41" t="s">
        <v>13</v>
      </c>
      <c r="E41">
        <v>1.5</v>
      </c>
      <c r="F41" s="2">
        <v>0.41666666666666602</v>
      </c>
      <c r="G41" s="2">
        <v>0.39886227012309</v>
      </c>
      <c r="H41" s="2">
        <v>0.459271373263761</v>
      </c>
      <c r="I41" s="2">
        <f>Table13[[#This Row],[poisson_likelihood]]</f>
        <v>0.45709204107319501</v>
      </c>
      <c r="J41" s="2">
        <f>Table14[[#This Row],[poisson_likelihood]]</f>
        <v>0.53090039845433801</v>
      </c>
      <c r="K41" s="2">
        <v>0.459302325581395</v>
      </c>
      <c r="L41" s="2">
        <v>0.43992248062015499</v>
      </c>
      <c r="M41" s="2">
        <f>Table13[[#This Row],[weighted_likelihood]]</f>
        <v>0.43916349809885902</v>
      </c>
      <c r="N41" s="2">
        <f>Table14[[#This Row],[weighted_likelihood]]</f>
        <v>0.52661596958174905</v>
      </c>
      <c r="O41" s="2">
        <v>1.8259159970183601E-2</v>
      </c>
      <c r="P41" s="2">
        <f>Table13[[#This Row],[poisson_kelly]]</f>
        <v>1.7325160459940699E-2</v>
      </c>
      <c r="Q41" s="2">
        <f>Table14[[#This Row],[poisson_kelly]]</f>
        <v>-2.0736364627549002E-3</v>
      </c>
    </row>
    <row r="42" spans="1:17" x14ac:dyDescent="0.2">
      <c r="A42">
        <v>2613</v>
      </c>
      <c r="B42" t="s">
        <v>47</v>
      </c>
      <c r="C42" s="1">
        <v>45593</v>
      </c>
      <c r="D42" t="s">
        <v>12</v>
      </c>
      <c r="E42">
        <v>2.5</v>
      </c>
      <c r="F42" s="2">
        <v>0.59880239520958001</v>
      </c>
      <c r="G42" s="2">
        <v>0.64980092585181304</v>
      </c>
      <c r="H42" s="2">
        <v>0.62781704396488502</v>
      </c>
      <c r="I42" s="2">
        <f>Table13[[#This Row],[poisson_likelihood]]</f>
        <v>0.66538927362881395</v>
      </c>
      <c r="J42" s="2">
        <f>Table14[[#This Row],[poisson_likelihood]]</f>
        <v>0.48001644588157999</v>
      </c>
      <c r="K42" s="2">
        <v>0.65060240963855398</v>
      </c>
      <c r="L42" s="2">
        <v>0.64705882352941102</v>
      </c>
      <c r="M42" s="2">
        <f>Table13[[#This Row],[weighted_likelihood]]</f>
        <v>0.72297297297297303</v>
      </c>
      <c r="N42" s="2">
        <f>Table14[[#This Row],[weighted_likelihood]]</f>
        <v>0.42829076620825102</v>
      </c>
      <c r="O42" s="2">
        <v>1.8080023664686098E-2</v>
      </c>
      <c r="P42" s="2">
        <f>Table13[[#This Row],[poisson_kelly]]</f>
        <v>1.6967529848638599E-2</v>
      </c>
      <c r="Q42" s="2">
        <f>Table14[[#This Row],[poisson_kelly]]</f>
        <v>-9.99177705920983E-3</v>
      </c>
    </row>
    <row r="43" spans="1:17" x14ac:dyDescent="0.2">
      <c r="A43">
        <v>2673</v>
      </c>
      <c r="B43" t="s">
        <v>77</v>
      </c>
      <c r="C43" s="1">
        <v>45593</v>
      </c>
      <c r="D43" t="s">
        <v>12</v>
      </c>
      <c r="E43">
        <v>1.5</v>
      </c>
      <c r="F43" s="2">
        <v>0.64102564102564097</v>
      </c>
      <c r="G43" s="2">
        <v>0.70257289662846201</v>
      </c>
      <c r="H43" s="2">
        <v>0.66679973040449703</v>
      </c>
      <c r="I43" s="2">
        <f>Table13[[#This Row],[poisson_likelihood]]</f>
        <v>0.43959777048564203</v>
      </c>
      <c r="J43" s="2">
        <f>Table14[[#This Row],[poisson_likelihood]]</f>
        <v>0.51998355411841901</v>
      </c>
      <c r="K43" s="2">
        <v>0.6875</v>
      </c>
      <c r="L43" s="2">
        <v>0.71739130434782605</v>
      </c>
      <c r="M43" s="2">
        <f>Table13[[#This Row],[weighted_likelihood]]</f>
        <v>0.469879518072289</v>
      </c>
      <c r="N43" s="2">
        <f>Table14[[#This Row],[weighted_likelihood]]</f>
        <v>0.57170923379174798</v>
      </c>
      <c r="O43" s="2">
        <v>1.7949812245989301E-2</v>
      </c>
      <c r="P43" s="2">
        <f>Table13[[#This Row],[poisson_kelly]]</f>
        <v>1.6499071035684199E-2</v>
      </c>
      <c r="Q43" s="2">
        <f>Table14[[#This Row],[poisson_kelly]]</f>
        <v>9.5920952918010505E-4</v>
      </c>
    </row>
    <row r="44" spans="1:17" x14ac:dyDescent="0.2">
      <c r="A44">
        <v>2762</v>
      </c>
      <c r="B44" t="s">
        <v>121</v>
      </c>
      <c r="C44" s="1">
        <v>45593</v>
      </c>
      <c r="D44" t="s">
        <v>13</v>
      </c>
      <c r="E44">
        <v>2.5</v>
      </c>
      <c r="F44" s="2">
        <v>0.42553191489361702</v>
      </c>
      <c r="G44" s="2">
        <v>0.42256274743177402</v>
      </c>
      <c r="H44" s="2">
        <v>0.46349133969877998</v>
      </c>
      <c r="I44" s="2">
        <f>Table13[[#This Row],[poisson_likelihood]]</f>
        <v>0.46218080519712901</v>
      </c>
      <c r="J44" s="2">
        <f>Table14[[#This Row],[poisson_likelihood]]</f>
        <v>0.397082123259761</v>
      </c>
      <c r="K44" s="2">
        <v>0.42499999999999999</v>
      </c>
      <c r="L44" s="2">
        <v>0.41975308641975301</v>
      </c>
      <c r="M44" s="2">
        <f>Table13[[#This Row],[weighted_likelihood]]</f>
        <v>0.41935483870967699</v>
      </c>
      <c r="N44" s="2">
        <f>Table14[[#This Row],[weighted_likelihood]]</f>
        <v>0.381852551984877</v>
      </c>
      <c r="O44" s="2">
        <v>1.6519379313358E-2</v>
      </c>
      <c r="P44" s="2">
        <f>Table13[[#This Row],[poisson_kelly]]</f>
        <v>1.5949054113565401E-2</v>
      </c>
      <c r="Q44" s="2">
        <f>Table14[[#This Row],[poisson_kelly]]</f>
        <v>-4.6808272437212596E-3</v>
      </c>
    </row>
    <row r="45" spans="1:17" x14ac:dyDescent="0.2">
      <c r="A45">
        <v>2637</v>
      </c>
      <c r="B45" t="s">
        <v>59</v>
      </c>
      <c r="C45" s="1">
        <v>45593</v>
      </c>
      <c r="D45" t="s">
        <v>12</v>
      </c>
      <c r="E45">
        <v>3.5</v>
      </c>
      <c r="F45" s="2">
        <v>0.485436893203883</v>
      </c>
      <c r="G45" s="2">
        <v>0.55858024173390997</v>
      </c>
      <c r="H45" s="2">
        <v>0.51931453449940002</v>
      </c>
      <c r="I45" s="2">
        <f>Table13[[#This Row],[poisson_likelihood]]</f>
        <v>0.51711139833006103</v>
      </c>
      <c r="J45" s="2">
        <f>Table14[[#This Row],[poisson_likelihood]]</f>
        <v>0.602917876740238</v>
      </c>
      <c r="K45" s="2">
        <v>0.49132947976878599</v>
      </c>
      <c r="L45" s="2">
        <v>0.51830443159922901</v>
      </c>
      <c r="M45" s="2">
        <f>Table13[[#This Row],[weighted_likelihood]]</f>
        <v>0.51795841209829796</v>
      </c>
      <c r="N45" s="2">
        <f>Table14[[#This Row],[weighted_likelihood]]</f>
        <v>0.618147448015122</v>
      </c>
      <c r="O45" s="2">
        <v>1.6459420063387901E-2</v>
      </c>
      <c r="P45" s="2">
        <f>Table13[[#This Row],[poisson_kelly]]</f>
        <v>1.5389028433945099E-2</v>
      </c>
      <c r="Q45" s="2">
        <f>Table14[[#This Row],[poisson_kelly]]</f>
        <v>-2.6539335841619799E-2</v>
      </c>
    </row>
    <row r="46" spans="1:17" x14ac:dyDescent="0.2">
      <c r="A46">
        <v>2705</v>
      </c>
      <c r="B46" t="s">
        <v>93</v>
      </c>
      <c r="C46" s="1">
        <v>45593</v>
      </c>
      <c r="D46" t="s">
        <v>12</v>
      </c>
      <c r="E46">
        <v>2.5</v>
      </c>
      <c r="F46" s="2">
        <v>0.53191489361702105</v>
      </c>
      <c r="G46" s="2">
        <v>0.60175385036095397</v>
      </c>
      <c r="H46" s="2">
        <v>0.56198165458426896</v>
      </c>
      <c r="I46" s="2">
        <f>Table13[[#This Row],[poisson_likelihood]]</f>
        <v>0.56049053964323303</v>
      </c>
      <c r="J46" s="2">
        <f>Table14[[#This Row],[poisson_likelihood]]</f>
        <v>0.54686702322138903</v>
      </c>
      <c r="K46" s="2">
        <v>0.57058823529411695</v>
      </c>
      <c r="L46" s="2">
        <v>0.51388888888888795</v>
      </c>
      <c r="M46" s="2">
        <f>Table13[[#This Row],[weighted_likelihood]]</f>
        <v>0.51167315175097206</v>
      </c>
      <c r="N46" s="2">
        <f>Table14[[#This Row],[weighted_likelihood]]</f>
        <v>0.54672897196261605</v>
      </c>
      <c r="O46" s="2">
        <v>1.6058383698416698E-2</v>
      </c>
      <c r="P46" s="2">
        <f>Table13[[#This Row],[poisson_kelly]]</f>
        <v>1.5261992763999499E-2</v>
      </c>
      <c r="Q46" s="2">
        <f>Table14[[#This Row],[poisson_kelly]]</f>
        <v>-1.6368709322561299E-2</v>
      </c>
    </row>
    <row r="47" spans="1:17" x14ac:dyDescent="0.2">
      <c r="A47">
        <v>2661</v>
      </c>
      <c r="B47" t="s">
        <v>71</v>
      </c>
      <c r="C47" s="1">
        <v>45593</v>
      </c>
      <c r="D47" t="s">
        <v>12</v>
      </c>
      <c r="E47">
        <v>4.5</v>
      </c>
      <c r="F47" s="2">
        <v>0.51546391752577303</v>
      </c>
      <c r="G47" s="2">
        <v>0.56640533457480702</v>
      </c>
      <c r="H47" s="2">
        <v>0.54417946108617699</v>
      </c>
      <c r="I47" s="2">
        <f>Table13[[#This Row],[poisson_likelihood]]</f>
        <v>0.62774073442088596</v>
      </c>
      <c r="J47" s="2">
        <f>Table14[[#This Row],[poisson_likelihood]]</f>
        <v>0.45313297677860997</v>
      </c>
      <c r="K47" s="2">
        <v>0.51234567901234496</v>
      </c>
      <c r="L47" s="2">
        <v>0.482283464566929</v>
      </c>
      <c r="M47" s="2">
        <f>Table13[[#This Row],[weighted_likelihood]]</f>
        <v>0.61353711790392995</v>
      </c>
      <c r="N47" s="2">
        <f>Table14[[#This Row],[weighted_likelihood]]</f>
        <v>0.45327102803738301</v>
      </c>
      <c r="O47" s="2">
        <v>1.4815998539144899E-2</v>
      </c>
      <c r="P47" s="2">
        <f>Table13[[#This Row],[poisson_kelly]]</f>
        <v>1.3758542997870301E-2</v>
      </c>
      <c r="Q47" s="2">
        <f>Table14[[#This Row],[poisson_kelly]]</f>
        <v>-1.5694827319826202E-2</v>
      </c>
    </row>
    <row r="48" spans="1:17" x14ac:dyDescent="0.2">
      <c r="A48">
        <v>2625</v>
      </c>
      <c r="B48" t="s">
        <v>53</v>
      </c>
      <c r="C48" s="1">
        <v>45593</v>
      </c>
      <c r="D48" t="s">
        <v>12</v>
      </c>
      <c r="E48">
        <v>1.5</v>
      </c>
      <c r="F48" s="2">
        <v>0.60606060606060597</v>
      </c>
      <c r="G48" s="2">
        <v>0.65307112970243797</v>
      </c>
      <c r="H48" s="2">
        <v>0.62903264763306499</v>
      </c>
      <c r="I48" s="2">
        <f>Table13[[#This Row],[poisson_likelihood]]</f>
        <v>0.48604746574707702</v>
      </c>
      <c r="J48" s="2">
        <f>Table14[[#This Row],[poisson_likelihood]]</f>
        <v>0.56771554332742002</v>
      </c>
      <c r="K48" s="2">
        <v>0.60714285714285698</v>
      </c>
      <c r="L48" s="2">
        <v>0.61160714285714202</v>
      </c>
      <c r="M48" s="2">
        <f>Table13[[#This Row],[weighted_likelihood]]</f>
        <v>0.49049429657794602</v>
      </c>
      <c r="N48" s="2">
        <f>Table14[[#This Row],[weighted_likelihood]]</f>
        <v>0.58870967741935398</v>
      </c>
      <c r="O48" s="2">
        <v>1.4578410997906899E-2</v>
      </c>
      <c r="P48" s="2">
        <f>Table13[[#This Row],[poisson_kelly]]</f>
        <v>1.2623617654370501E-2</v>
      </c>
      <c r="Q48" s="2">
        <f>Table14[[#This Row],[poisson_kelly]]</f>
        <v>-4.1131603413137796E-3</v>
      </c>
    </row>
    <row r="49" spans="1:17" x14ac:dyDescent="0.2">
      <c r="A49">
        <v>2725</v>
      </c>
      <c r="B49" t="s">
        <v>103</v>
      </c>
      <c r="C49" s="1">
        <v>45593</v>
      </c>
      <c r="D49" t="s">
        <v>12</v>
      </c>
      <c r="E49">
        <v>2.5</v>
      </c>
      <c r="F49" s="2">
        <v>0.45871559633027498</v>
      </c>
      <c r="G49" s="2">
        <v>0.53025929343743805</v>
      </c>
      <c r="H49" s="2">
        <v>0.488553545307224</v>
      </c>
      <c r="I49" s="2">
        <f>Table13[[#This Row],[poisson_likelihood]]</f>
        <v>0.53964490669585996</v>
      </c>
      <c r="J49" s="2">
        <f>Table14[[#This Row],[poisson_likelihood]]</f>
        <v>0.43228445667257898</v>
      </c>
      <c r="K49" s="2">
        <v>0.54069767441860395</v>
      </c>
      <c r="L49" s="2">
        <v>0.49418604651162701</v>
      </c>
      <c r="M49" s="2">
        <f>Table13[[#This Row],[weighted_likelihood]]</f>
        <v>0.47876447876447797</v>
      </c>
      <c r="N49" s="2">
        <f>Table14[[#This Row],[weighted_likelihood]]</f>
        <v>0.41129032258064502</v>
      </c>
      <c r="O49" s="2">
        <v>1.37810866037602E-2</v>
      </c>
      <c r="P49" s="2">
        <f>Table13[[#This Row],[poisson_kelly]]</f>
        <v>1.2476361433502199E-2</v>
      </c>
      <c r="Q49" s="2">
        <f>Table14[[#This Row],[poisson_kelly]]</f>
        <v>-2.3344520861350401E-2</v>
      </c>
    </row>
    <row r="50" spans="1:17" x14ac:dyDescent="0.2">
      <c r="A50">
        <v>2753</v>
      </c>
      <c r="B50" t="s">
        <v>117</v>
      </c>
      <c r="C50" s="1">
        <v>45593</v>
      </c>
      <c r="D50" t="s">
        <v>12</v>
      </c>
      <c r="E50">
        <v>1.5</v>
      </c>
      <c r="F50" s="2">
        <v>0.66225165562913901</v>
      </c>
      <c r="G50" s="2">
        <v>0.71697645312162395</v>
      </c>
      <c r="H50" s="2">
        <v>0.68016657911572997</v>
      </c>
      <c r="I50" s="2">
        <f>Table13[[#This Row],[poisson_likelihood]]</f>
        <v>0.44510002912930402</v>
      </c>
      <c r="J50" s="2">
        <f>Table14[[#This Row],[poisson_likelihood]]</f>
        <v>0.326637875998812</v>
      </c>
      <c r="K50" s="2">
        <v>0.72847682119205204</v>
      </c>
      <c r="L50" s="2">
        <v>0.68041237113401998</v>
      </c>
      <c r="M50" s="2">
        <f>Table13[[#This Row],[weighted_likelihood]]</f>
        <v>0.43222003929273001</v>
      </c>
      <c r="N50" s="2">
        <f>Table14[[#This Row],[weighted_likelihood]]</f>
        <v>0.32857142857142801</v>
      </c>
      <c r="O50" s="2">
        <v>1.32605561101732E-2</v>
      </c>
      <c r="P50" s="2">
        <f>Table13[[#This Row],[poisson_kelly]]</f>
        <v>1.21857267697018E-2</v>
      </c>
      <c r="Q50" s="2">
        <f>Table14[[#This Row],[poisson_kelly]]</f>
        <v>-5.4099023742471802E-2</v>
      </c>
    </row>
    <row r="51" spans="1:17" x14ac:dyDescent="0.2">
      <c r="A51">
        <v>2688</v>
      </c>
      <c r="B51" t="s">
        <v>84</v>
      </c>
      <c r="C51" s="1">
        <v>45593</v>
      </c>
      <c r="D51" t="s">
        <v>13</v>
      </c>
      <c r="E51">
        <v>1.5</v>
      </c>
      <c r="F51" s="2">
        <v>0.4</v>
      </c>
      <c r="G51" s="2">
        <v>0.39092841652596599</v>
      </c>
      <c r="H51" s="2">
        <v>0.43083347451498</v>
      </c>
      <c r="I51" s="2">
        <f>Table13[[#This Row],[poisson_likelihood]]</f>
        <v>0.678129054497836</v>
      </c>
      <c r="J51" s="2">
        <f>Table14[[#This Row],[poisson_likelihood]]</f>
        <v>0.673362124001187</v>
      </c>
      <c r="K51" s="2">
        <v>0.53846153846153799</v>
      </c>
      <c r="L51" s="2">
        <v>0.474835886214442</v>
      </c>
      <c r="M51" s="2">
        <f>Table13[[#This Row],[weighted_likelihood]]</f>
        <v>0.67878787878787805</v>
      </c>
      <c r="N51" s="2">
        <f>Table14[[#This Row],[weighted_likelihood]]</f>
        <v>0.67142857142857104</v>
      </c>
      <c r="O51" s="2">
        <v>1.2847281047908299E-2</v>
      </c>
      <c r="P51" s="2">
        <f>Table13[[#This Row],[poisson_kelly]]</f>
        <v>1.1752388378300499E-2</v>
      </c>
      <c r="Q51" s="2">
        <f>Table14[[#This Row],[poisson_kelly]]</f>
        <v>4.4614062818928497E-2</v>
      </c>
    </row>
    <row r="52" spans="1:17" x14ac:dyDescent="0.2">
      <c r="A52">
        <v>2696</v>
      </c>
      <c r="B52" t="s">
        <v>88</v>
      </c>
      <c r="C52" s="1">
        <v>45593</v>
      </c>
      <c r="D52" t="s">
        <v>13</v>
      </c>
      <c r="E52">
        <v>2.5</v>
      </c>
      <c r="F52" s="2">
        <v>0.41666666666666602</v>
      </c>
      <c r="G52" s="2">
        <v>0.40564078052451702</v>
      </c>
      <c r="H52" s="2">
        <v>0.44600956726159602</v>
      </c>
      <c r="I52" s="2">
        <f>Table13[[#This Row],[poisson_likelihood]]</f>
        <v>0.584935027457262</v>
      </c>
      <c r="J52" s="2">
        <f>Table14[[#This Row],[poisson_likelihood]]</f>
        <v>0.38501059022225897</v>
      </c>
      <c r="K52" s="2">
        <v>0.45562130177514698</v>
      </c>
      <c r="L52" s="2">
        <v>0.43887775551102198</v>
      </c>
      <c r="M52" s="2">
        <f>Table13[[#This Row],[weighted_likelihood]]</f>
        <v>0.59090909090909005</v>
      </c>
      <c r="N52" s="2">
        <f>Table14[[#This Row],[weighted_likelihood]]</f>
        <v>0.37692307692307597</v>
      </c>
      <c r="O52" s="2">
        <v>1.25755288263986E-2</v>
      </c>
      <c r="P52" s="2">
        <f>Table13[[#This Row],[poisson_kelly]]</f>
        <v>1.14724021426473E-2</v>
      </c>
      <c r="Q52" s="2">
        <f>Table14[[#This Row],[poisson_kelly]]</f>
        <v>-5.1581345179468802E-2</v>
      </c>
    </row>
    <row r="53" spans="1:17" x14ac:dyDescent="0.2">
      <c r="A53">
        <v>2680</v>
      </c>
      <c r="B53" t="s">
        <v>80</v>
      </c>
      <c r="C53" s="1">
        <v>45593</v>
      </c>
      <c r="D53" t="s">
        <v>13</v>
      </c>
      <c r="E53">
        <v>1.5</v>
      </c>
      <c r="F53" s="2">
        <v>0.40322580645161199</v>
      </c>
      <c r="G53" s="2">
        <v>0.39302245847235401</v>
      </c>
      <c r="H53" s="2">
        <v>0.43225517434037303</v>
      </c>
      <c r="I53" s="2">
        <f>Table13[[#This Row],[poisson_likelihood]]</f>
        <v>0.43053499075908802</v>
      </c>
      <c r="J53" s="2">
        <f>Table14[[#This Row],[poisson_likelihood]]</f>
        <v>0.61498940977773997</v>
      </c>
      <c r="K53" s="2">
        <v>0.45751633986928097</v>
      </c>
      <c r="L53" s="2">
        <v>0.47157894736842099</v>
      </c>
      <c r="M53" s="2">
        <f>Table13[[#This Row],[weighted_likelihood]]</f>
        <v>0.47216494845360801</v>
      </c>
      <c r="N53" s="2">
        <f>Table14[[#This Row],[weighted_likelihood]]</f>
        <v>0.62307692307692297</v>
      </c>
      <c r="O53" s="2">
        <v>1.2160951412859101E-2</v>
      </c>
      <c r="P53" s="2">
        <f>Table13[[#This Row],[poisson_kelly]]</f>
        <v>1.1440333966645099E-2</v>
      </c>
      <c r="Q53" s="2">
        <f>Table14[[#This Row],[poisson_kelly]]</f>
        <v>2.8743914060584599E-2</v>
      </c>
    </row>
    <row r="54" spans="1:17" x14ac:dyDescent="0.2">
      <c r="A54">
        <v>2549</v>
      </c>
      <c r="B54" t="s">
        <v>15</v>
      </c>
      <c r="C54" s="1">
        <v>45593</v>
      </c>
      <c r="D54" t="s">
        <v>12</v>
      </c>
      <c r="E54">
        <v>2.5</v>
      </c>
      <c r="F54" s="2">
        <v>0.50761421319796896</v>
      </c>
      <c r="G54" s="2">
        <v>0.56990748671874103</v>
      </c>
      <c r="H54" s="2">
        <v>0.53148059808650405</v>
      </c>
      <c r="I54" s="2">
        <f>Table13[[#This Row],[poisson_likelihood]]</f>
        <v>0.427273158162564</v>
      </c>
      <c r="J54" s="2">
        <f>Table14[[#This Row],[poisson_likelihood]]</f>
        <v>0.388911465766617</v>
      </c>
      <c r="K54" s="2">
        <v>0.50595238095238004</v>
      </c>
      <c r="L54" s="2">
        <v>0.51960784313725406</v>
      </c>
      <c r="M54" s="2">
        <f>Table13[[#This Row],[weighted_likelihood]]</f>
        <v>0.47109207708779399</v>
      </c>
      <c r="N54" s="2">
        <f>Table14[[#This Row],[weighted_likelihood]]</f>
        <v>0.40449438202247101</v>
      </c>
      <c r="O54" s="2">
        <v>1.2117726348045E-2</v>
      </c>
      <c r="P54" s="2">
        <f>Table13[[#This Row],[poisson_kelly]]</f>
        <v>1.1363815901068599E-2</v>
      </c>
      <c r="Q54" s="2">
        <f>Table14[[#This Row],[poisson_kelly]]</f>
        <v>-1.1895086100021201E-2</v>
      </c>
    </row>
    <row r="55" spans="1:17" x14ac:dyDescent="0.2">
      <c r="A55">
        <v>2772</v>
      </c>
      <c r="B55" t="s">
        <v>126</v>
      </c>
      <c r="C55" s="1">
        <v>45593</v>
      </c>
      <c r="D55" t="s">
        <v>13</v>
      </c>
      <c r="E55">
        <v>2.5</v>
      </c>
      <c r="F55" s="2">
        <v>0.55555555555555503</v>
      </c>
      <c r="G55" s="2">
        <v>0.53426654402985696</v>
      </c>
      <c r="H55" s="2">
        <v>0.57676626972174005</v>
      </c>
      <c r="I55" s="2">
        <f>Table13[[#This Row],[poisson_likelihood]]</f>
        <v>0.57562576195398596</v>
      </c>
      <c r="J55" s="2">
        <f>Table14[[#This Row],[poisson_likelihood]]</f>
        <v>0.61108853423338205</v>
      </c>
      <c r="K55" s="2">
        <v>0.64705882352941102</v>
      </c>
      <c r="L55" s="2">
        <v>0.625</v>
      </c>
      <c r="M55" s="2">
        <f>Table13[[#This Row],[weighted_likelihood]]</f>
        <v>0.62643678160919503</v>
      </c>
      <c r="N55" s="2">
        <f>Table14[[#This Row],[weighted_likelihood]]</f>
        <v>0.59550561797752799</v>
      </c>
      <c r="O55" s="2">
        <v>1.1931026718478999E-2</v>
      </c>
      <c r="P55" s="2">
        <f>Table13[[#This Row],[poisson_kelly]]</f>
        <v>1.1289491099117401E-2</v>
      </c>
      <c r="Q55" s="2">
        <f>Table14[[#This Row],[poisson_kelly]]</f>
        <v>-2.0849056516036801E-2</v>
      </c>
    </row>
    <row r="56" spans="1:17" x14ac:dyDescent="0.2">
      <c r="A56">
        <v>2634</v>
      </c>
      <c r="B56" t="s">
        <v>57</v>
      </c>
      <c r="C56" s="1">
        <v>45593</v>
      </c>
      <c r="D56" t="s">
        <v>13</v>
      </c>
      <c r="E56">
        <v>2.5</v>
      </c>
      <c r="F56" s="2">
        <v>0.56497175141242895</v>
      </c>
      <c r="G56" s="2">
        <v>0.53897958283954095</v>
      </c>
      <c r="H56" s="2">
        <v>0.58527342070909705</v>
      </c>
      <c r="I56" s="2">
        <f>Table13[[#This Row],[poisson_likelihood]]</f>
        <v>0.48763094294985998</v>
      </c>
      <c r="J56" s="2">
        <f>Table14[[#This Row],[poisson_likelihood]]</f>
        <v>0.666632022971129</v>
      </c>
      <c r="K56" s="2">
        <v>0.569620253164557</v>
      </c>
      <c r="L56" s="2">
        <v>0.58849557522123896</v>
      </c>
      <c r="M56" s="2">
        <f>Table13[[#This Row],[weighted_likelihood]]</f>
        <v>0.53474903474903401</v>
      </c>
      <c r="N56" s="2">
        <f>Table14[[#This Row],[weighted_likelihood]]</f>
        <v>0.61050328227571105</v>
      </c>
      <c r="O56" s="2">
        <v>1.1666868394514E-2</v>
      </c>
      <c r="P56" s="2">
        <f>Table13[[#This Row],[poisson_kelly]]</f>
        <v>1.05231581178697E-2</v>
      </c>
      <c r="Q56" s="2">
        <f>Table14[[#This Row],[poisson_kelly]]</f>
        <v>3.2235434360173197E-2</v>
      </c>
    </row>
    <row r="57" spans="1:17" x14ac:dyDescent="0.2">
      <c r="A57">
        <v>2749</v>
      </c>
      <c r="B57" t="s">
        <v>115</v>
      </c>
      <c r="C57" s="1">
        <v>45593</v>
      </c>
      <c r="D57" t="s">
        <v>12</v>
      </c>
      <c r="E57">
        <v>1.5</v>
      </c>
      <c r="F57" s="2">
        <v>0.58479532163742598</v>
      </c>
      <c r="G57" s="2">
        <v>0.64213204153050496</v>
      </c>
      <c r="H57" s="2">
        <v>0.60402300783875096</v>
      </c>
      <c r="I57" s="2">
        <f>Table13[[#This Row],[poisson_likelihood]]</f>
        <v>0.48029976418556602</v>
      </c>
      <c r="J57" s="2">
        <f>Table14[[#This Row],[poisson_likelihood]]</f>
        <v>0.33336797702887</v>
      </c>
      <c r="K57" s="2">
        <v>0.60588235294117598</v>
      </c>
      <c r="L57" s="2">
        <v>0.62007874015747999</v>
      </c>
      <c r="M57" s="2">
        <f>Table13[[#This Row],[weighted_likelihood]]</f>
        <v>0.49042145593869702</v>
      </c>
      <c r="N57" s="2">
        <f>Table14[[#This Row],[weighted_likelihood]]</f>
        <v>0.38949671772428801</v>
      </c>
      <c r="O57" s="2">
        <v>1.1577233593051199E-2</v>
      </c>
      <c r="P57" s="2">
        <f>Table13[[#This Row],[poisson_kelly]]</f>
        <v>9.9689588823165497E-3</v>
      </c>
      <c r="Q57" s="2">
        <f>Table14[[#This Row],[poisson_kelly]]</f>
        <v>-3.5699438416198298E-2</v>
      </c>
    </row>
    <row r="58" spans="1:17" x14ac:dyDescent="0.2">
      <c r="A58">
        <v>2728</v>
      </c>
      <c r="B58" t="s">
        <v>104</v>
      </c>
      <c r="C58" s="1">
        <v>45593</v>
      </c>
      <c r="D58" t="s">
        <v>13</v>
      </c>
      <c r="E58">
        <v>2.5</v>
      </c>
      <c r="F58" s="2">
        <v>0.53475935828876997</v>
      </c>
      <c r="G58" s="2">
        <v>0.51165473510739501</v>
      </c>
      <c r="H58" s="2">
        <v>0.55524022762187697</v>
      </c>
      <c r="I58" s="2">
        <f>Table13[[#This Row],[poisson_likelihood]]</f>
        <v>0.46659094918921201</v>
      </c>
      <c r="J58" s="2">
        <f>Table14[[#This Row],[poisson_likelihood]]</f>
        <v>0.388290864448184</v>
      </c>
      <c r="K58" s="2">
        <v>0.54761904761904701</v>
      </c>
      <c r="L58" s="2">
        <v>0.53629032258064502</v>
      </c>
      <c r="M58" s="2">
        <f>Table13[[#This Row],[weighted_likelihood]]</f>
        <v>0.45864661654135302</v>
      </c>
      <c r="N58" s="2">
        <f>Table14[[#This Row],[weighted_likelihood]]</f>
        <v>0.39439252336448599</v>
      </c>
      <c r="O58" s="2">
        <v>1.10055246129053E-2</v>
      </c>
      <c r="P58" s="2">
        <f>Table13[[#This Row],[poisson_kelly]]</f>
        <v>9.9659271351454307E-3</v>
      </c>
      <c r="Q58" s="2">
        <f>Table14[[#This Row],[poisson_kelly]]</f>
        <v>-1.7052122610307401E-2</v>
      </c>
    </row>
    <row r="59" spans="1:17" x14ac:dyDescent="0.2">
      <c r="A59">
        <v>2732</v>
      </c>
      <c r="B59" t="s">
        <v>106</v>
      </c>
      <c r="C59" s="1">
        <v>45593</v>
      </c>
      <c r="D59" t="s">
        <v>13</v>
      </c>
      <c r="E59">
        <v>1.5</v>
      </c>
      <c r="F59" s="2">
        <v>0.46511627906976699</v>
      </c>
      <c r="G59" s="2">
        <v>0.439068898993213</v>
      </c>
      <c r="H59" s="2">
        <v>0.48691442783869499</v>
      </c>
      <c r="I59" s="2">
        <f>Table13[[#This Row],[poisson_likelihood]]</f>
        <v>0.60126014546379403</v>
      </c>
      <c r="J59" s="2">
        <f>Table14[[#This Row],[poisson_likelihood]]</f>
        <v>0.61170913555181505</v>
      </c>
      <c r="K59" s="2">
        <v>0.52976190476190399</v>
      </c>
      <c r="L59" s="2">
        <v>0.53346456692913302</v>
      </c>
      <c r="M59" s="2">
        <f>Table13[[#This Row],[weighted_likelihood]]</f>
        <v>0.61776061776061697</v>
      </c>
      <c r="N59" s="2">
        <f>Table14[[#This Row],[weighted_likelihood]]</f>
        <v>0.60560747663551395</v>
      </c>
      <c r="O59" s="2">
        <v>1.0188265185477101E-2</v>
      </c>
      <c r="P59" s="2">
        <f>Table13[[#This Row],[poisson_kelly]]</f>
        <v>9.9136791348905795E-3</v>
      </c>
      <c r="Q59" s="2">
        <f>Table14[[#This Row],[poisson_kelly]]</f>
        <v>-8.8605762987897206E-3</v>
      </c>
    </row>
    <row r="60" spans="1:17" x14ac:dyDescent="0.2">
      <c r="A60">
        <v>2582</v>
      </c>
      <c r="B60" t="s">
        <v>31</v>
      </c>
      <c r="C60" s="1">
        <v>45593</v>
      </c>
      <c r="D60" t="s">
        <v>13</v>
      </c>
      <c r="E60">
        <v>2.5</v>
      </c>
      <c r="F60" s="2">
        <v>0.45871559633027498</v>
      </c>
      <c r="G60" s="2">
        <v>0.44038186996295797</v>
      </c>
      <c r="H60" s="2">
        <v>0.48051296116763398</v>
      </c>
      <c r="I60" s="2">
        <f>Table13[[#This Row],[poisson_likelihood]]</f>
        <v>0.526870967261305</v>
      </c>
      <c r="J60" s="2">
        <f>Table14[[#This Row],[poisson_likelihood]]</f>
        <v>0.40344113781041402</v>
      </c>
      <c r="K60" s="2">
        <v>0.441176470588235</v>
      </c>
      <c r="L60" s="2">
        <v>0.490234375</v>
      </c>
      <c r="M60" s="2">
        <f>Table13[[#This Row],[weighted_likelihood]]</f>
        <v>0.51346153846153797</v>
      </c>
      <c r="N60" s="2">
        <f>Table14[[#This Row],[weighted_likelihood]]</f>
        <v>0.38431372549019599</v>
      </c>
      <c r="O60" s="2">
        <v>1.00674269799666E-2</v>
      </c>
      <c r="P60" s="2">
        <f>Table13[[#This Row],[poisson_kelly]]</f>
        <v>9.7772694599929308E-3</v>
      </c>
      <c r="Q60" s="2">
        <f>Table14[[#This Row],[poisson_kelly]]</f>
        <v>-4.82794310947929E-2</v>
      </c>
    </row>
    <row r="61" spans="1:17" x14ac:dyDescent="0.2">
      <c r="A61">
        <v>2556</v>
      </c>
      <c r="B61" t="s">
        <v>18</v>
      </c>
      <c r="C61" s="1">
        <v>45593</v>
      </c>
      <c r="D61" t="s">
        <v>13</v>
      </c>
      <c r="E61">
        <v>2.5</v>
      </c>
      <c r="F61" s="2">
        <v>0.49019607843137197</v>
      </c>
      <c r="G61" s="2">
        <v>0.46819473704044401</v>
      </c>
      <c r="H61" s="2">
        <v>0.51032147087971802</v>
      </c>
      <c r="I61" s="2">
        <f>Table13[[#This Row],[poisson_likelihood]]</f>
        <v>0.58127193616923001</v>
      </c>
      <c r="J61" s="2">
        <f>Table14[[#This Row],[poisson_likelihood]]</f>
        <v>0.59655886218958498</v>
      </c>
      <c r="K61" s="2">
        <v>0.43661971830985902</v>
      </c>
      <c r="L61" s="2">
        <v>0.47945205479452002</v>
      </c>
      <c r="M61" s="2">
        <f>Table13[[#This Row],[weighted_likelihood]]</f>
        <v>0.56866537717601495</v>
      </c>
      <c r="N61" s="2">
        <f>Table14[[#This Row],[weighted_likelihood]]</f>
        <v>0.61568627450980395</v>
      </c>
      <c r="O61" s="2">
        <v>9.8691828352463901E-3</v>
      </c>
      <c r="P61" s="2">
        <f>Table13[[#This Row],[poisson_kelly]]</f>
        <v>9.3673139673824402E-3</v>
      </c>
      <c r="Q61" s="2">
        <f>Table14[[#This Row],[poisson_kelly]]</f>
        <v>3.3208354107622302E-2</v>
      </c>
    </row>
    <row r="62" spans="1:17" x14ac:dyDescent="0.2">
      <c r="A62">
        <v>2560</v>
      </c>
      <c r="B62" t="s">
        <v>20</v>
      </c>
      <c r="C62" s="1">
        <v>45593</v>
      </c>
      <c r="D62" t="s">
        <v>13</v>
      </c>
      <c r="E62">
        <v>2.5</v>
      </c>
      <c r="F62" s="2">
        <v>0.44444444444444398</v>
      </c>
      <c r="G62" s="2">
        <v>0.41428520431794102</v>
      </c>
      <c r="H62" s="2">
        <v>0.46562660344754597</v>
      </c>
      <c r="I62" s="2">
        <f>Table13[[#This Row],[poisson_likelihood]]</f>
        <v>0.55194954652241801</v>
      </c>
      <c r="J62" s="2">
        <f>Table14[[#This Row],[poisson_likelihood]]</f>
        <v>0.515236751267657</v>
      </c>
      <c r="K62" s="2">
        <v>0.47126436781609099</v>
      </c>
      <c r="L62" s="2">
        <v>0.45593869731800701</v>
      </c>
      <c r="M62" s="2">
        <f>Table13[[#This Row],[weighted_likelihood]]</f>
        <v>0.53162055335968295</v>
      </c>
      <c r="N62" s="2">
        <f>Table14[[#This Row],[weighted_likelihood]]</f>
        <v>0.53672316384180796</v>
      </c>
      <c r="O62" s="2">
        <v>9.5319715513960106E-3</v>
      </c>
      <c r="P62" s="2">
        <f>Table13[[#This Row],[poisson_kelly]]</f>
        <v>9.2372563209548696E-3</v>
      </c>
      <c r="Q62" s="2">
        <f>Table14[[#This Row],[poisson_kelly]]</f>
        <v>-7.3602640741932401E-3</v>
      </c>
    </row>
    <row r="63" spans="1:17" x14ac:dyDescent="0.2">
      <c r="A63">
        <v>2730</v>
      </c>
      <c r="B63" t="s">
        <v>105</v>
      </c>
      <c r="C63" s="1">
        <v>45593</v>
      </c>
      <c r="D63" t="s">
        <v>13</v>
      </c>
      <c r="E63">
        <v>3.5</v>
      </c>
      <c r="F63" s="2">
        <v>0.54644808743169304</v>
      </c>
      <c r="G63" s="2">
        <v>0.52620538860826005</v>
      </c>
      <c r="H63" s="2">
        <v>0.56361794757392603</v>
      </c>
      <c r="I63" s="2">
        <f>Table13[[#This Row],[poisson_likelihood]]</f>
        <v>0.46351861844478898</v>
      </c>
      <c r="J63" s="2">
        <f>Table14[[#This Row],[poisson_likelihood]]</f>
        <v>0.484763248732342</v>
      </c>
      <c r="K63" s="2">
        <v>0.581395348837209</v>
      </c>
      <c r="L63" s="2">
        <v>0.58527131782945696</v>
      </c>
      <c r="M63" s="2">
        <f>Table13[[#This Row],[weighted_likelihood]]</f>
        <v>0.477099236641221</v>
      </c>
      <c r="N63" s="2">
        <f>Table14[[#This Row],[weighted_likelihood]]</f>
        <v>0.46327683615819198</v>
      </c>
      <c r="O63" s="2">
        <v>9.4641096567124293E-3</v>
      </c>
      <c r="P63" s="2">
        <f>Table13[[#This Row],[poisson_kelly]]</f>
        <v>8.5833783001554101E-3</v>
      </c>
      <c r="Q63" s="2">
        <f>Table14[[#This Row],[poisson_kelly]]</f>
        <v>-1.29854251262E-2</v>
      </c>
    </row>
    <row r="64" spans="1:17" x14ac:dyDescent="0.2">
      <c r="A64">
        <v>2615</v>
      </c>
      <c r="B64" t="s">
        <v>48</v>
      </c>
      <c r="C64" s="1">
        <v>45593</v>
      </c>
      <c r="D64" t="s">
        <v>12</v>
      </c>
      <c r="E64">
        <v>1.5</v>
      </c>
      <c r="F64" s="2">
        <v>0.61728395061728303</v>
      </c>
      <c r="G64" s="2">
        <v>0.65656616524585598</v>
      </c>
      <c r="H64" s="2">
        <v>0.63150380525749805</v>
      </c>
      <c r="I64" s="2">
        <f>Table13[[#This Row],[poisson_likelihood]]</f>
        <v>0.56060275967222695</v>
      </c>
      <c r="J64" s="2">
        <f>Table14[[#This Row],[poisson_likelihood]]</f>
        <v>0.50360399013200396</v>
      </c>
      <c r="K64" s="2">
        <v>0.55944055944055904</v>
      </c>
      <c r="L64" s="2">
        <v>0.59137577002053299</v>
      </c>
      <c r="M64" s="2">
        <f>Table13[[#This Row],[weighted_likelihood]]</f>
        <v>0.58555133079847899</v>
      </c>
      <c r="N64" s="2">
        <f>Table14[[#This Row],[weighted_likelihood]]</f>
        <v>0.52165725047080902</v>
      </c>
      <c r="O64" s="2">
        <v>9.2887760149786506E-3</v>
      </c>
      <c r="P64" s="2">
        <f>Table13[[#This Row],[poisson_kelly]]</f>
        <v>7.8021235542696799E-3</v>
      </c>
      <c r="Q64" s="2">
        <f>Table14[[#This Row],[poisson_kelly]]</f>
        <v>-7.3063763740571698E-4</v>
      </c>
    </row>
    <row r="65" spans="1:17" x14ac:dyDescent="0.2">
      <c r="A65">
        <v>2624</v>
      </c>
      <c r="B65" t="s">
        <v>52</v>
      </c>
      <c r="C65" s="1">
        <v>45593</v>
      </c>
      <c r="D65" t="s">
        <v>13</v>
      </c>
      <c r="E65">
        <v>1.5</v>
      </c>
      <c r="F65" s="2">
        <v>0.44444444444444398</v>
      </c>
      <c r="G65" s="2">
        <v>0.40766761406844998</v>
      </c>
      <c r="H65" s="2">
        <v>0.46353188857697603</v>
      </c>
      <c r="I65" s="2">
        <f>Table13[[#This Row],[poisson_likelihood]]</f>
        <v>0.50550810718368699</v>
      </c>
      <c r="J65" s="2">
        <f>Table14[[#This Row],[poisson_likelihood]]</f>
        <v>0.49639600986799498</v>
      </c>
      <c r="K65" s="2">
        <v>0.5</v>
      </c>
      <c r="L65" s="2">
        <v>0.476653696498054</v>
      </c>
      <c r="M65" s="2">
        <f>Table13[[#This Row],[weighted_likelihood]]</f>
        <v>0.47321428571428498</v>
      </c>
      <c r="N65" s="2">
        <f>Table14[[#This Row],[weighted_likelihood]]</f>
        <v>0.47834274952918998</v>
      </c>
      <c r="O65" s="2">
        <v>8.5893498596393107E-3</v>
      </c>
      <c r="P65" s="2">
        <f>Table13[[#This Row],[poisson_kelly]]</f>
        <v>7.5087833304620603E-3</v>
      </c>
      <c r="Q65" s="2">
        <f>Table14[[#This Row],[poisson_kelly]]</f>
        <v>-1.8970312911411699E-2</v>
      </c>
    </row>
    <row r="66" spans="1:17" x14ac:dyDescent="0.2">
      <c r="A66">
        <v>2630</v>
      </c>
      <c r="B66" t="s">
        <v>55</v>
      </c>
      <c r="C66" s="1">
        <v>45593</v>
      </c>
      <c r="D66" t="s">
        <v>13</v>
      </c>
      <c r="E66">
        <v>2.5</v>
      </c>
      <c r="F66" s="2">
        <v>0.56497175141242895</v>
      </c>
      <c r="G66" s="2">
        <v>0.53376209197454405</v>
      </c>
      <c r="H66" s="2">
        <v>0.57838953195932696</v>
      </c>
      <c r="I66" s="2">
        <f>Table13[[#This Row],[poisson_likelihood]]</f>
        <v>0.62823785694700995</v>
      </c>
      <c r="J66" s="2">
        <f>Table14[[#This Row],[poisson_likelihood]]</f>
        <v>0.40754897767181397</v>
      </c>
      <c r="K66" s="2">
        <v>0.61077844311377205</v>
      </c>
      <c r="L66" s="2">
        <v>0.56410256410256399</v>
      </c>
      <c r="M66" s="2">
        <f>Table13[[#This Row],[weighted_likelihood]]</f>
        <v>0.587525150905432</v>
      </c>
      <c r="N66" s="2">
        <f>Table14[[#This Row],[weighted_likelihood]]</f>
        <v>0.43650793650793601</v>
      </c>
      <c r="O66" s="2">
        <v>7.7108673922110698E-3</v>
      </c>
      <c r="P66" s="2">
        <f>Table13[[#This Row],[poisson_kelly]]</f>
        <v>7.1553742960308499E-3</v>
      </c>
      <c r="Q66" s="2">
        <f>Table14[[#This Row],[poisson_kelly]]</f>
        <v>-7.8259078650437606E-3</v>
      </c>
    </row>
    <row r="67" spans="1:17" x14ac:dyDescent="0.2">
      <c r="A67">
        <v>2628</v>
      </c>
      <c r="B67" t="s">
        <v>54</v>
      </c>
      <c r="C67" s="1">
        <v>45593</v>
      </c>
      <c r="D67" t="s">
        <v>13</v>
      </c>
      <c r="E67">
        <v>2.5</v>
      </c>
      <c r="F67" s="2">
        <v>0.44444444444444398</v>
      </c>
      <c r="G67" s="2">
        <v>0.41557865628927598</v>
      </c>
      <c r="H67" s="2">
        <v>0.46015068587751301</v>
      </c>
      <c r="I67" s="2">
        <f>Table13[[#This Row],[poisson_likelihood]]</f>
        <v>0.46033986440913</v>
      </c>
      <c r="J67" s="2">
        <f>Table14[[#This Row],[poisson_likelihood]]</f>
        <v>0.59245102232818503</v>
      </c>
      <c r="K67" s="2">
        <v>0.42962962962962897</v>
      </c>
      <c r="L67" s="2">
        <v>0.42588726513569902</v>
      </c>
      <c r="M67" s="2">
        <f>Table13[[#This Row],[weighted_likelihood]]</f>
        <v>0.42535787321063301</v>
      </c>
      <c r="N67" s="2">
        <f>Table14[[#This Row],[weighted_likelihood]]</f>
        <v>0.56349206349206304</v>
      </c>
      <c r="O67" s="2">
        <v>7.0678086448812804E-3</v>
      </c>
      <c r="P67" s="2">
        <f>Table13[[#This Row],[poisson_kelly]]</f>
        <v>7.1529389841085899E-3</v>
      </c>
      <c r="Q67" s="2">
        <f>Table14[[#This Row],[poisson_kelly]]</f>
        <v>4.50082512548466E-4</v>
      </c>
    </row>
    <row r="68" spans="1:17" x14ac:dyDescent="0.2">
      <c r="A68">
        <v>2690</v>
      </c>
      <c r="B68" t="s">
        <v>85</v>
      </c>
      <c r="C68" s="1">
        <v>45593</v>
      </c>
      <c r="D68" t="s">
        <v>13</v>
      </c>
      <c r="E68">
        <v>1.5</v>
      </c>
      <c r="F68" s="2">
        <v>0.434782608695652</v>
      </c>
      <c r="G68" s="2">
        <v>0.40344304959483401</v>
      </c>
      <c r="H68" s="2">
        <v>0.44975886461005798</v>
      </c>
      <c r="I68" s="2">
        <f>Table13[[#This Row],[poisson_likelihood]]</f>
        <v>0.45070163296235699</v>
      </c>
      <c r="J68" s="2">
        <f>Table14[[#This Row],[poisson_likelihood]]</f>
        <v>0.451935766098716</v>
      </c>
      <c r="K68" s="2">
        <v>0.47252747252747201</v>
      </c>
      <c r="L68" s="2">
        <v>0.47368421052631499</v>
      </c>
      <c r="M68" s="2">
        <f>Table13[[#This Row],[weighted_likelihood]]</f>
        <v>0.47427293064876902</v>
      </c>
      <c r="N68" s="2">
        <f>Table14[[#This Row],[weighted_likelihood]]</f>
        <v>0.45681381957773498</v>
      </c>
      <c r="O68" s="2">
        <v>6.6241131929105903E-3</v>
      </c>
      <c r="P68" s="2">
        <f>Table13[[#This Row],[poisson_kelly]]</f>
        <v>7.0411068871965802E-3</v>
      </c>
      <c r="Q68" s="2">
        <f>Table14[[#This Row],[poisson_kelly]]</f>
        <v>-6.16045714951297E-3</v>
      </c>
    </row>
    <row r="69" spans="1:17" x14ac:dyDescent="0.2">
      <c r="A69">
        <v>2632</v>
      </c>
      <c r="B69" t="s">
        <v>56</v>
      </c>
      <c r="C69" s="1">
        <v>45593</v>
      </c>
      <c r="D69" t="s">
        <v>13</v>
      </c>
      <c r="E69">
        <v>4.5</v>
      </c>
      <c r="F69" s="2">
        <v>0.512820512820512</v>
      </c>
      <c r="G69" s="2">
        <v>0.49317736914652099</v>
      </c>
      <c r="H69" s="2">
        <v>0.52424476283287003</v>
      </c>
      <c r="I69" s="2">
        <f>Table13[[#This Row],[poisson_likelihood]]</f>
        <v>0.48630062116733902</v>
      </c>
      <c r="J69" s="2">
        <f>Table14[[#This Row],[poisson_likelihood]]</f>
        <v>0.548064233901283</v>
      </c>
      <c r="K69" s="2">
        <v>0.56707317073170704</v>
      </c>
      <c r="L69" s="2">
        <v>0.57509881422924902</v>
      </c>
      <c r="M69" s="2">
        <f>Table13[[#This Row],[weighted_likelihood]]</f>
        <v>0.432539682539682</v>
      </c>
      <c r="N69" s="2">
        <f>Table14[[#This Row],[weighted_likelihood]]</f>
        <v>0.54318618042226396</v>
      </c>
      <c r="O69" s="2">
        <v>5.8624440852887401E-3</v>
      </c>
      <c r="P69" s="2">
        <f>Table13[[#This Row],[poisson_kelly]]</f>
        <v>6.9101153738303197E-3</v>
      </c>
      <c r="Q69" s="2">
        <f>Table14[[#This Row],[poisson_kelly]]</f>
        <v>-1.5664943585056199E-2</v>
      </c>
    </row>
    <row r="70" spans="1:17" x14ac:dyDescent="0.2">
      <c r="A70">
        <v>2565</v>
      </c>
      <c r="B70" t="s">
        <v>23</v>
      </c>
      <c r="C70" s="1">
        <v>45593</v>
      </c>
      <c r="D70" t="s">
        <v>12</v>
      </c>
      <c r="E70">
        <v>3.5</v>
      </c>
      <c r="F70" s="2">
        <v>0.47169811320754701</v>
      </c>
      <c r="G70" s="2">
        <v>0.51718974347149604</v>
      </c>
      <c r="H70" s="2">
        <v>0.483751233103766</v>
      </c>
      <c r="I70" s="2">
        <f>Table13[[#This Row],[poisson_likelihood]]</f>
        <v>0.44747513346548601</v>
      </c>
      <c r="J70" s="2">
        <f>Table14[[#This Row],[poisson_likelihood]]</f>
        <v>0.63293881318963796</v>
      </c>
      <c r="K70" s="2">
        <v>0.46951219512195103</v>
      </c>
      <c r="L70" s="2">
        <v>0.43117408906882498</v>
      </c>
      <c r="M70" s="2">
        <f>Table13[[#This Row],[weighted_likelihood]]</f>
        <v>0.460348162475822</v>
      </c>
      <c r="N70" s="2">
        <f>Table14[[#This Row],[weighted_likelihood]]</f>
        <v>0.65660377358490496</v>
      </c>
      <c r="O70" s="2">
        <v>5.7037085223182104E-3</v>
      </c>
      <c r="P70" s="2">
        <f>Table13[[#This Row],[poisson_kelly]]</f>
        <v>5.6140013405035303E-3</v>
      </c>
      <c r="Q70" s="2">
        <f>Table14[[#This Row],[poisson_kelly]]</f>
        <v>2.1271573890558299E-2</v>
      </c>
    </row>
    <row r="71" spans="1:17" x14ac:dyDescent="0.2">
      <c r="A71">
        <v>2719</v>
      </c>
      <c r="B71" t="s">
        <v>100</v>
      </c>
      <c r="C71" s="1">
        <v>45593</v>
      </c>
      <c r="D71" t="s">
        <v>12</v>
      </c>
      <c r="E71">
        <v>1.5</v>
      </c>
      <c r="F71" s="2">
        <v>0.63694267515923497</v>
      </c>
      <c r="G71" s="2">
        <v>0.68217276657209702</v>
      </c>
      <c r="H71" s="2">
        <v>0.64484911881312301</v>
      </c>
      <c r="I71" s="2">
        <f>Table13[[#This Row],[poisson_likelihood]]</f>
        <v>0.51050406522229796</v>
      </c>
      <c r="J71" s="2">
        <f>Table14[[#This Row],[poisson_likelihood]]</f>
        <v>0.36706118681036098</v>
      </c>
      <c r="K71" s="2">
        <v>0.66438356164383505</v>
      </c>
      <c r="L71" s="2">
        <v>0.65476190476190399</v>
      </c>
      <c r="M71" s="2">
        <f>Table13[[#This Row],[weighted_likelihood]]</f>
        <v>0.50411522633744799</v>
      </c>
      <c r="N71" s="2">
        <f>Table14[[#This Row],[weighted_likelihood]]</f>
        <v>0.34339622641509399</v>
      </c>
      <c r="O71" s="2">
        <v>5.4443493581598197E-3</v>
      </c>
      <c r="P71" s="2">
        <f>Table13[[#This Row],[poisson_kelly]]</f>
        <v>5.2520326111491402E-3</v>
      </c>
      <c r="Q71" s="2">
        <f>Table14[[#This Row],[poisson_kelly]]</f>
        <v>-3.7935279770696197E-2</v>
      </c>
    </row>
    <row r="72" spans="1:17" x14ac:dyDescent="0.2">
      <c r="A72">
        <v>2734</v>
      </c>
      <c r="B72" t="s">
        <v>107</v>
      </c>
      <c r="C72" s="1">
        <v>45593</v>
      </c>
      <c r="D72" t="s">
        <v>13</v>
      </c>
      <c r="E72">
        <v>2.5</v>
      </c>
      <c r="F72" s="2">
        <v>0.54644808743169304</v>
      </c>
      <c r="G72" s="2">
        <v>0.51137370729082599</v>
      </c>
      <c r="H72" s="2">
        <v>0.55607302703848305</v>
      </c>
      <c r="I72" s="2">
        <f>Table13[[#This Row],[poisson_likelihood]]</f>
        <v>0.55485279934509402</v>
      </c>
      <c r="J72" s="2">
        <f>Table14[[#This Row],[poisson_likelihood]]</f>
        <v>0.62507953230355395</v>
      </c>
      <c r="K72" s="2">
        <v>0.61403508771929804</v>
      </c>
      <c r="L72" s="2">
        <v>0.58834951456310602</v>
      </c>
      <c r="M72" s="2">
        <f>Table13[[#This Row],[weighted_likelihood]]</f>
        <v>0.58857142857142797</v>
      </c>
      <c r="N72" s="2">
        <f>Table14[[#This Row],[weighted_likelihood]]</f>
        <v>0.58382642998027601</v>
      </c>
      <c r="O72" s="2">
        <v>5.3053130965133796E-3</v>
      </c>
      <c r="P72" s="2">
        <f>Table13[[#This Row],[poisson_kelly]]</f>
        <v>4.6327177113020803E-3</v>
      </c>
      <c r="Q72" s="2">
        <f>Table14[[#This Row],[poisson_kelly]]</f>
        <v>5.0922751337732497E-3</v>
      </c>
    </row>
    <row r="73" spans="1:17" x14ac:dyDescent="0.2">
      <c r="A73">
        <v>2554</v>
      </c>
      <c r="B73" t="s">
        <v>17</v>
      </c>
      <c r="C73" s="1">
        <v>45593</v>
      </c>
      <c r="D73" t="s">
        <v>13</v>
      </c>
      <c r="E73">
        <v>2.5</v>
      </c>
      <c r="F73" s="2">
        <v>0.5</v>
      </c>
      <c r="G73" s="2">
        <v>0.468452864994506</v>
      </c>
      <c r="H73" s="2">
        <v>0.51033820047187595</v>
      </c>
      <c r="I73" s="2">
        <f>Table13[[#This Row],[poisson_likelihood]]</f>
        <v>0.52110503094286698</v>
      </c>
      <c r="J73" s="2">
        <f>Table14[[#This Row],[poisson_likelihood]]</f>
        <v>0.37492046769644499</v>
      </c>
      <c r="K73" s="2">
        <v>0.449367088607594</v>
      </c>
      <c r="L73" s="2">
        <v>0.50630252100840301</v>
      </c>
      <c r="M73" s="2">
        <f>Table13[[#This Row],[weighted_likelihood]]</f>
        <v>0.57364341085271298</v>
      </c>
      <c r="N73" s="2">
        <f>Table14[[#This Row],[weighted_likelihood]]</f>
        <v>0.41617357001972299</v>
      </c>
      <c r="O73" s="2">
        <v>5.1691002359381902E-3</v>
      </c>
      <c r="P73" s="2">
        <f>Table13[[#This Row],[poisson_kelly]]</f>
        <v>4.2512658785765203E-3</v>
      </c>
      <c r="Q73" s="2">
        <f>Table14[[#This Row],[poisson_kelly]]</f>
        <v>-2.6477485441956598E-2</v>
      </c>
    </row>
    <row r="74" spans="1:17" x14ac:dyDescent="0.2">
      <c r="A74">
        <v>2578</v>
      </c>
      <c r="B74" t="s">
        <v>29</v>
      </c>
      <c r="C74" s="1">
        <v>45593</v>
      </c>
      <c r="D74" t="s">
        <v>13</v>
      </c>
      <c r="E74">
        <v>2.5</v>
      </c>
      <c r="F74" s="2">
        <v>0.42372881355932202</v>
      </c>
      <c r="G74" s="2">
        <v>0.40200317776903399</v>
      </c>
      <c r="H74" s="2">
        <v>0.43495960800773698</v>
      </c>
      <c r="I74" s="2">
        <f>Table13[[#This Row],[poisson_likelihood]]</f>
        <v>0.43350301898611099</v>
      </c>
      <c r="J74" s="2">
        <f>Table14[[#This Row],[poisson_likelihood]]</f>
        <v>0.40859235606667699</v>
      </c>
      <c r="K74" s="2">
        <v>0.45555555555555499</v>
      </c>
      <c r="L74" s="2">
        <v>0.48177083333333298</v>
      </c>
      <c r="M74" s="2">
        <f>Table13[[#This Row],[weighted_likelihood]]</f>
        <v>0.47969543147208099</v>
      </c>
      <c r="N74" s="2">
        <f>Table14[[#This Row],[weighted_likelihood]]</f>
        <v>0.40192307692307599</v>
      </c>
      <c r="O74" s="2">
        <v>4.8721828857098198E-3</v>
      </c>
      <c r="P74" s="2">
        <f>Table13[[#This Row],[poisson_kelly]]</f>
        <v>4.2402802954452897E-3</v>
      </c>
      <c r="Q74" s="2">
        <f>Table14[[#This Row],[poisson_kelly]]</f>
        <v>-7.37184504505698E-3</v>
      </c>
    </row>
    <row r="75" spans="1:17" x14ac:dyDescent="0.2">
      <c r="A75">
        <v>2751</v>
      </c>
      <c r="B75" t="s">
        <v>116</v>
      </c>
      <c r="C75" s="1">
        <v>45593</v>
      </c>
      <c r="D75" t="s">
        <v>12</v>
      </c>
      <c r="E75">
        <v>2.5</v>
      </c>
      <c r="F75" s="2">
        <v>0.44642857142857101</v>
      </c>
      <c r="G75" s="2">
        <v>0.50092347667620696</v>
      </c>
      <c r="H75" s="2">
        <v>0.45721253540955198</v>
      </c>
      <c r="I75" s="2">
        <f>Table13[[#This Row],[poisson_likelihood]]</f>
        <v>0.45518054674144398</v>
      </c>
      <c r="J75" s="2">
        <f>Table14[[#This Row],[poisson_likelihood]]</f>
        <v>0.59140764393332201</v>
      </c>
      <c r="K75" s="2">
        <v>0.45061728395061701</v>
      </c>
      <c r="L75" s="2">
        <v>0.44600000000000001</v>
      </c>
      <c r="M75" s="2">
        <f>Table13[[#This Row],[weighted_likelihood]]</f>
        <v>0.44509803921568603</v>
      </c>
      <c r="N75" s="2">
        <f>Table14[[#This Row],[weighted_likelihood]]</f>
        <v>0.59807692307692295</v>
      </c>
      <c r="O75" s="2">
        <v>4.8701772817335703E-3</v>
      </c>
      <c r="P75" s="2">
        <f>Table13[[#This Row],[poisson_kelly]]</f>
        <v>3.9525049800070901E-3</v>
      </c>
      <c r="Q75" s="2">
        <f>Table14[[#This Row],[poisson_kelly]]</f>
        <v>-1.6903071301619901E-2</v>
      </c>
    </row>
    <row r="76" spans="1:17" x14ac:dyDescent="0.2">
      <c r="A76">
        <v>2757</v>
      </c>
      <c r="B76" t="s">
        <v>119</v>
      </c>
      <c r="C76" s="1">
        <v>45593</v>
      </c>
      <c r="D76" t="s">
        <v>12</v>
      </c>
      <c r="E76">
        <v>2.5</v>
      </c>
      <c r="F76" s="2">
        <v>0.434782608695652</v>
      </c>
      <c r="G76" s="2">
        <v>0.48880275115594601</v>
      </c>
      <c r="H76" s="2">
        <v>0.44577381690332202</v>
      </c>
      <c r="I76" s="2">
        <f>Table13[[#This Row],[poisson_likelihood]]</f>
        <v>0.43453071703833401</v>
      </c>
      <c r="J76" s="2">
        <f>Table14[[#This Row],[poisson_likelihood]]</f>
        <v>0.43078882702625299</v>
      </c>
      <c r="K76" s="2">
        <v>0.49704142011834301</v>
      </c>
      <c r="L76" s="2">
        <v>0.45759368836291903</v>
      </c>
      <c r="M76" s="2">
        <f>Table13[[#This Row],[weighted_likelihood]]</f>
        <v>0.47188755020080297</v>
      </c>
      <c r="N76" s="2">
        <f>Table14[[#This Row],[weighted_likelihood]]</f>
        <v>0.45714285714285702</v>
      </c>
      <c r="O76" s="2">
        <v>4.8614959380081204E-3</v>
      </c>
      <c r="P76" s="2">
        <f>Table13[[#This Row],[poisson_kelly]]</f>
        <v>3.91614537779361E-3</v>
      </c>
      <c r="Q76" s="2">
        <f>Table14[[#This Row],[poisson_kelly]]</f>
        <v>-1.7129804860486202E-2</v>
      </c>
    </row>
    <row r="77" spans="1:17" x14ac:dyDescent="0.2">
      <c r="A77">
        <v>2610</v>
      </c>
      <c r="B77" t="s">
        <v>45</v>
      </c>
      <c r="C77" s="1">
        <v>45593</v>
      </c>
      <c r="D77" t="s">
        <v>13</v>
      </c>
      <c r="E77">
        <v>4.5</v>
      </c>
      <c r="F77" s="2">
        <v>0.59171597633136097</v>
      </c>
      <c r="G77" s="2">
        <v>0.56653133333788697</v>
      </c>
      <c r="H77" s="2">
        <v>0.59819038609017705</v>
      </c>
      <c r="I77" s="2">
        <f>Table13[[#This Row],[poisson_likelihood]]</f>
        <v>0.64258639920292604</v>
      </c>
      <c r="J77" s="2">
        <f>Table14[[#This Row],[poisson_likelihood]]</f>
        <v>0.56921117297374602</v>
      </c>
      <c r="K77" s="2">
        <v>0.61428571428571399</v>
      </c>
      <c r="L77" s="2">
        <v>0.57024793388429695</v>
      </c>
      <c r="M77" s="2">
        <f>Table13[[#This Row],[weighted_likelihood]]</f>
        <v>0.65348837209302302</v>
      </c>
      <c r="N77" s="2">
        <f>Table14[[#This Row],[weighted_likelihood]]</f>
        <v>0.54285714285714204</v>
      </c>
      <c r="O77" s="2">
        <v>3.9644030769562999E-3</v>
      </c>
      <c r="P77" s="2">
        <f>Table13[[#This Row],[poisson_kelly]]</f>
        <v>3.8862485739450899E-3</v>
      </c>
      <c r="Q77" s="2">
        <f>Table14[[#This Row],[poisson_kelly]]</f>
        <v>-9.3834134559484996E-3</v>
      </c>
    </row>
    <row r="78" spans="1:17" x14ac:dyDescent="0.2">
      <c r="A78">
        <v>2766</v>
      </c>
      <c r="B78" t="s">
        <v>123</v>
      </c>
      <c r="C78" s="1">
        <v>45593</v>
      </c>
      <c r="D78" t="s">
        <v>13</v>
      </c>
      <c r="E78">
        <v>2.5</v>
      </c>
      <c r="F78" s="2">
        <v>0.42553191489361702</v>
      </c>
      <c r="G78" s="2">
        <v>0.40266369442065297</v>
      </c>
      <c r="H78" s="2">
        <v>0.43429833393515999</v>
      </c>
      <c r="I78" s="2">
        <f>Table13[[#This Row],[poisson_likelihood]]</f>
        <v>0.48215750448623201</v>
      </c>
      <c r="J78" s="2">
        <f>Table14[[#This Row],[poisson_likelihood]]</f>
        <v>0.55187407600616101</v>
      </c>
      <c r="K78" s="2">
        <v>0.469879518072289</v>
      </c>
      <c r="L78" s="2">
        <v>0.47131147540983598</v>
      </c>
      <c r="M78" s="2">
        <f>Table13[[#This Row],[weighted_likelihood]]</f>
        <v>0.426900584795321</v>
      </c>
      <c r="N78" s="2">
        <f>Table14[[#This Row],[weighted_likelihood]]</f>
        <v>0.57599999999999996</v>
      </c>
      <c r="O78" s="2">
        <v>3.8150156940051699E-3</v>
      </c>
      <c r="P78" s="2">
        <f>Table13[[#This Row],[poisson_kelly]]</f>
        <v>2.8478998684293702E-3</v>
      </c>
      <c r="Q78" s="2">
        <f>Table14[[#This Row],[poisson_kelly]]</f>
        <v>-1.3425374239621301E-2</v>
      </c>
    </row>
    <row r="79" spans="1:17" x14ac:dyDescent="0.2">
      <c r="A79">
        <v>2635</v>
      </c>
      <c r="B79" t="s">
        <v>58</v>
      </c>
      <c r="C79" s="1">
        <v>45593</v>
      </c>
      <c r="D79" t="s">
        <v>12</v>
      </c>
      <c r="E79">
        <v>2.5</v>
      </c>
      <c r="F79" s="2">
        <v>0.40650406504065001</v>
      </c>
      <c r="G79" s="2">
        <v>0.46158919120026198</v>
      </c>
      <c r="H79" s="2">
        <v>0.41239147037566498</v>
      </c>
      <c r="I79" s="2">
        <f>Table13[[#This Row],[poisson_likelihood]]</f>
        <v>0.59526174251097597</v>
      </c>
      <c r="J79" s="2">
        <f>Table14[[#This Row],[poisson_likelihood]]</f>
        <v>0.44812592399383799</v>
      </c>
      <c r="K79" s="2">
        <v>0.36301369863013699</v>
      </c>
      <c r="L79" s="2">
        <v>0.37389380530973398</v>
      </c>
      <c r="M79" s="2">
        <f>Table13[[#This Row],[weighted_likelihood]]</f>
        <v>0.56680161943319796</v>
      </c>
      <c r="N79" s="2">
        <f>Table14[[#This Row],[weighted_likelihood]]</f>
        <v>0.42399999999999999</v>
      </c>
      <c r="O79" s="2">
        <v>2.4799686856400902E-3</v>
      </c>
      <c r="P79" s="2">
        <f>Table13[[#This Row],[poisson_kelly]]</f>
        <v>2.17113943606908E-3</v>
      </c>
      <c r="Q79" s="2">
        <f>Table14[[#This Row],[poisson_kelly]]</f>
        <v>-1.81274991916727E-2</v>
      </c>
    </row>
    <row r="80" spans="1:17" x14ac:dyDescent="0.2">
      <c r="A80">
        <v>2769</v>
      </c>
      <c r="B80" t="s">
        <v>125</v>
      </c>
      <c r="C80" s="1">
        <v>45593</v>
      </c>
      <c r="D80" t="s">
        <v>12</v>
      </c>
      <c r="E80">
        <v>2.5</v>
      </c>
      <c r="F80" s="2">
        <v>0.42553191489361702</v>
      </c>
      <c r="G80" s="2">
        <v>0.47788729516919198</v>
      </c>
      <c r="H80" s="2">
        <v>0.43018939127949202</v>
      </c>
      <c r="I80" s="2">
        <f>Table13[[#This Row],[poisson_likelihood]]</f>
        <v>0.41163774184729601</v>
      </c>
      <c r="J80" s="2">
        <f>Table14[[#This Row],[poisson_likelihood]]</f>
        <v>0.53649415443090398</v>
      </c>
      <c r="K80" s="2">
        <v>0.47953216374268998</v>
      </c>
      <c r="L80" s="2">
        <v>0.417153996101364</v>
      </c>
      <c r="M80" s="2">
        <f>Table13[[#This Row],[weighted_likelihood]]</f>
        <v>0.37445887445887399</v>
      </c>
      <c r="N80" s="2">
        <f>Table14[[#This Row],[weighted_likelihood]]</f>
        <v>0.52247191011235905</v>
      </c>
      <c r="O80" s="2">
        <v>2.0268647234826598E-3</v>
      </c>
      <c r="P80" s="2">
        <f>Table13[[#This Row],[poisson_kelly]]</f>
        <v>2.16247344937471E-3</v>
      </c>
      <c r="Q80" s="2">
        <f>Table14[[#This Row],[poisson_kelly]]</f>
        <v>-4.41479404573107E-2</v>
      </c>
    </row>
    <row r="81" spans="1:17" x14ac:dyDescent="0.2">
      <c r="A81">
        <v>2551</v>
      </c>
      <c r="B81" t="s">
        <v>16</v>
      </c>
      <c r="C81" s="1">
        <v>45593</v>
      </c>
      <c r="D81" t="s">
        <v>12</v>
      </c>
      <c r="E81">
        <v>3.5</v>
      </c>
      <c r="F81" s="2">
        <v>0.46296296296296202</v>
      </c>
      <c r="G81" s="2">
        <v>0.50231430057173998</v>
      </c>
      <c r="H81" s="2">
        <v>0.46571099495414298</v>
      </c>
      <c r="I81" s="2">
        <f>Table13[[#This Row],[poisson_likelihood]]</f>
        <v>0.42969167187916102</v>
      </c>
      <c r="J81" s="2">
        <f>Table14[[#This Row],[poisson_likelihood]]</f>
        <v>0.46350584556909502</v>
      </c>
      <c r="K81" s="2">
        <v>0.455696202531645</v>
      </c>
      <c r="L81" s="2">
        <v>0.46086956521739098</v>
      </c>
      <c r="M81" s="2">
        <f>Table13[[#This Row],[weighted_likelihood]]</f>
        <v>0.41682600382409102</v>
      </c>
      <c r="N81" s="2">
        <f>Table14[[#This Row],[weighted_likelihood]]</f>
        <v>0.47752808988764001</v>
      </c>
      <c r="O81" s="2">
        <v>1.27925627175651E-3</v>
      </c>
      <c r="P81" s="2">
        <f>Table13[[#This Row],[poisson_kelly]]</f>
        <v>1.8102646140793299E-3</v>
      </c>
      <c r="Q81" s="2">
        <f>Table14[[#This Row],[poisson_kelly]]</f>
        <v>8.5776305060930504E-3</v>
      </c>
    </row>
    <row r="82" spans="1:17" x14ac:dyDescent="0.2">
      <c r="A82">
        <v>2675</v>
      </c>
      <c r="B82" t="s">
        <v>78</v>
      </c>
      <c r="C82" s="1">
        <v>45593</v>
      </c>
      <c r="D82" t="s">
        <v>12</v>
      </c>
      <c r="E82">
        <v>2.5</v>
      </c>
      <c r="F82" s="2">
        <v>0.47169811320754701</v>
      </c>
      <c r="G82" s="2">
        <v>0.51707298441221905</v>
      </c>
      <c r="H82" s="2">
        <v>0.47437431192063501</v>
      </c>
      <c r="I82" s="2">
        <f>Table13[[#This Row],[poisson_likelihood]]</f>
        <v>0.474536896600457</v>
      </c>
      <c r="J82" s="2">
        <f>Table14[[#This Row],[poisson_likelihood]]</f>
        <v>0.62650074891540897</v>
      </c>
      <c r="K82" s="2">
        <v>0.46621621621621601</v>
      </c>
      <c r="L82" s="2">
        <v>0.46774193548387</v>
      </c>
      <c r="M82" s="2">
        <f>Table13[[#This Row],[weighted_likelihood]]</f>
        <v>0.46846846846846801</v>
      </c>
      <c r="N82" s="2">
        <f>Table14[[#This Row],[weighted_likelihood]]</f>
        <v>0.61538461538461497</v>
      </c>
      <c r="O82" s="2">
        <v>1.2664154624437501E-3</v>
      </c>
      <c r="P82" s="2">
        <f>Table13[[#This Row],[poisson_kelly]]</f>
        <v>1.34335285557375E-3</v>
      </c>
      <c r="Q82" s="2">
        <f>Table14[[#This Row],[poisson_kelly]]</f>
        <v>1.29716291193943E-2</v>
      </c>
    </row>
    <row r="83" spans="1:17" x14ac:dyDescent="0.2">
      <c r="A83">
        <v>2607</v>
      </c>
      <c r="B83" t="s">
        <v>44</v>
      </c>
      <c r="C83" s="1">
        <v>45593</v>
      </c>
      <c r="D83" t="s">
        <v>12</v>
      </c>
      <c r="E83">
        <v>3.5</v>
      </c>
      <c r="F83" s="2">
        <v>0.50505050505050497</v>
      </c>
      <c r="G83" s="2">
        <v>0.54057044712024704</v>
      </c>
      <c r="H83" s="2">
        <v>0.5059692853237</v>
      </c>
      <c r="I83" s="2">
        <f>Table13[[#This Row],[poisson_likelihood]]</f>
        <v>0.46382638026595202</v>
      </c>
      <c r="J83" s="2">
        <f>Table14[[#This Row],[poisson_likelihood]]</f>
        <v>0.37349925108458998</v>
      </c>
      <c r="K83" s="2">
        <v>0.48538011695906402</v>
      </c>
      <c r="L83" s="2">
        <v>0.51859099804305198</v>
      </c>
      <c r="M83" s="2">
        <f>Table13[[#This Row],[weighted_likelihood]]</f>
        <v>0.45531914893616998</v>
      </c>
      <c r="N83" s="2">
        <f>Table14[[#This Row],[weighted_likelihood]]</f>
        <v>0.38461538461538403</v>
      </c>
      <c r="O83" s="2">
        <v>4.6407779105273002E-4</v>
      </c>
      <c r="P83" s="2">
        <f>Table13[[#This Row],[poisson_kelly]]</f>
        <v>4.01935641046846E-4</v>
      </c>
      <c r="Q83" s="2">
        <f>Table14[[#This Row],[poisson_kelly]]</f>
        <v>-3.71461765862292E-2</v>
      </c>
    </row>
    <row r="84" spans="1:17" x14ac:dyDescent="0.2">
      <c r="A84">
        <v>2545</v>
      </c>
      <c r="B84" t="s">
        <v>11</v>
      </c>
      <c r="C84" s="1">
        <v>45593</v>
      </c>
      <c r="D84" t="s">
        <v>12</v>
      </c>
      <c r="E84">
        <v>2.5</v>
      </c>
      <c r="F84" s="2">
        <v>0.476190476190476</v>
      </c>
      <c r="G84" s="2">
        <v>0.51687941613947996</v>
      </c>
      <c r="H84" s="2">
        <v>0.47666837503175602</v>
      </c>
      <c r="I84" s="2">
        <f>Table13[[#This Row],[poisson_likelihood]]</f>
        <v>0.51837082749684704</v>
      </c>
      <c r="J84" s="2">
        <f>Table14[[#This Row],[poisson_likelihood]]</f>
        <v>0.53947849716857399</v>
      </c>
      <c r="K84" s="2">
        <v>0.44378698224851998</v>
      </c>
      <c r="L84" s="2">
        <v>0.42345924453280298</v>
      </c>
      <c r="M84" s="2">
        <f>Table13[[#This Row],[weighted_likelihood]]</f>
        <v>0.57314629258517003</v>
      </c>
      <c r="N84" s="2">
        <f>Table14[[#This Row],[weighted_likelihood]]</f>
        <v>0.57515030060120198</v>
      </c>
      <c r="O84" s="2">
        <v>2.28088083338184E-4</v>
      </c>
      <c r="P84" s="2">
        <f>Table13[[#This Row],[poisson_kelly]]</f>
        <v>1.22499212074272E-4</v>
      </c>
      <c r="Q84" s="2">
        <f>Table14[[#This Row],[poisson_kelly]]</f>
        <v>-2.5033675302101599E-2</v>
      </c>
    </row>
    <row r="85" spans="1:17" x14ac:dyDescent="0.2">
      <c r="A85">
        <v>2700</v>
      </c>
      <c r="B85" t="s">
        <v>90</v>
      </c>
      <c r="C85" s="1">
        <v>45593</v>
      </c>
      <c r="D85" t="s">
        <v>13</v>
      </c>
      <c r="E85">
        <v>2.5</v>
      </c>
      <c r="F85" s="2">
        <v>0.57471264367816</v>
      </c>
      <c r="G85" s="2">
        <v>0.53040068845088495</v>
      </c>
      <c r="H85" s="2">
        <v>0.574173155829247</v>
      </c>
      <c r="I85" s="2">
        <f>Table13[[#This Row],[poisson_likelihood]]</f>
        <v>0.504764567457757</v>
      </c>
      <c r="J85" s="2">
        <f>Table14[[#This Row],[poisson_likelihood]]</f>
        <v>0.46052150283142601</v>
      </c>
      <c r="K85" s="2">
        <v>0.626582278481012</v>
      </c>
      <c r="L85" s="2">
        <v>0.577380952380952</v>
      </c>
      <c r="M85" s="2">
        <f>Table13[[#This Row],[weighted_likelihood]]</f>
        <v>0.52015355086372295</v>
      </c>
      <c r="N85" s="2">
        <f>Table14[[#This Row],[weighted_likelihood]]</f>
        <v>0.42484969939879702</v>
      </c>
      <c r="O85" s="2">
        <v>-3.1713137064501198E-4</v>
      </c>
      <c r="P85" s="2">
        <f>Table13[[#This Row],[poisson_kelly]]</f>
        <v>-1.44427661642992E-4</v>
      </c>
      <c r="Q85" s="2">
        <f>Table14[[#This Row],[poisson_kelly]]</f>
        <v>7.2346762741416996E-3</v>
      </c>
    </row>
    <row r="86" spans="1:17" x14ac:dyDescent="0.2">
      <c r="A86">
        <v>2586</v>
      </c>
      <c r="B86" t="s">
        <v>33</v>
      </c>
      <c r="C86" s="1">
        <v>45593</v>
      </c>
      <c r="D86" t="s">
        <v>13</v>
      </c>
      <c r="E86">
        <v>3.5</v>
      </c>
      <c r="F86" s="2">
        <v>0.51813471502590602</v>
      </c>
      <c r="G86" s="2">
        <v>0.48296314451397498</v>
      </c>
      <c r="H86" s="2">
        <v>0.51669425541780201</v>
      </c>
      <c r="I86" s="2">
        <f>Table13[[#This Row],[poisson_likelihood]]</f>
        <v>0.57357656369620402</v>
      </c>
      <c r="J86" s="2">
        <f>Table14[[#This Row],[poisson_likelihood]]</f>
        <v>0.41595053774871399</v>
      </c>
      <c r="K86" s="2">
        <v>0.48502994011975997</v>
      </c>
      <c r="L86" s="2">
        <v>0.57464212678936599</v>
      </c>
      <c r="M86" s="2">
        <f>Table13[[#This Row],[weighted_likelihood]]</f>
        <v>0.57782101167315103</v>
      </c>
      <c r="N86" s="2">
        <f>Table14[[#This Row],[weighted_likelihood]]</f>
        <v>0.42694497153700101</v>
      </c>
      <c r="O86" s="2">
        <v>-7.4733522678518895E-4</v>
      </c>
      <c r="P86" s="2">
        <f>Table13[[#This Row],[poisson_kelly]]</f>
        <v>-6.6783080020388298E-4</v>
      </c>
      <c r="Q86" s="2">
        <f>Table14[[#This Row],[poisson_kelly]]</f>
        <v>-2.87508797108409E-2</v>
      </c>
    </row>
    <row r="87" spans="1:17" x14ac:dyDescent="0.2">
      <c r="A87">
        <v>2641</v>
      </c>
      <c r="B87" t="s">
        <v>61</v>
      </c>
      <c r="C87" s="1">
        <v>45593</v>
      </c>
      <c r="D87" t="s">
        <v>12</v>
      </c>
      <c r="E87">
        <v>3.5</v>
      </c>
      <c r="F87" s="2">
        <v>0.44444444444444398</v>
      </c>
      <c r="G87" s="2">
        <v>0.47855100083568097</v>
      </c>
      <c r="H87" s="2">
        <v>0.44144004068531301</v>
      </c>
      <c r="I87" s="2">
        <f>Table13[[#This Row],[poisson_likelihood]]</f>
        <v>0.55314129419682501</v>
      </c>
      <c r="J87" s="2">
        <f>Table14[[#This Row],[poisson_likelihood]]</f>
        <v>0.58404946225128496</v>
      </c>
      <c r="K87" s="2">
        <v>0.40645161290322501</v>
      </c>
      <c r="L87" s="2">
        <v>0.42459396751740103</v>
      </c>
      <c r="M87" s="2">
        <f>Table13[[#This Row],[weighted_likelihood]]</f>
        <v>0.52986512524084695</v>
      </c>
      <c r="N87" s="2">
        <f>Table14[[#This Row],[weighted_likelihood]]</f>
        <v>0.57305502846299805</v>
      </c>
      <c r="O87" s="2">
        <v>-1.35198169160911E-3</v>
      </c>
      <c r="P87" s="2">
        <f>Table13[[#This Row],[poisson_kelly]]</f>
        <v>-1.35802201428567E-3</v>
      </c>
      <c r="Q87" s="2">
        <f>Table14[[#This Row],[poisson_kelly]]</f>
        <v>1.09634896703817E-2</v>
      </c>
    </row>
    <row r="88" spans="1:17" x14ac:dyDescent="0.2">
      <c r="A88">
        <v>2666</v>
      </c>
      <c r="B88" t="s">
        <v>73</v>
      </c>
      <c r="C88" s="1">
        <v>45593</v>
      </c>
      <c r="D88" t="s">
        <v>13</v>
      </c>
      <c r="E88">
        <v>3.5</v>
      </c>
      <c r="F88" s="2">
        <v>0.55555555555555503</v>
      </c>
      <c r="G88" s="2">
        <v>0.51458044670728098</v>
      </c>
      <c r="H88" s="2">
        <v>0.55218270198477604</v>
      </c>
      <c r="I88" s="2">
        <f>Table13[[#This Row],[poisson_likelihood]]</f>
        <v>0.44094879264831</v>
      </c>
      <c r="J88" s="2">
        <f>Table14[[#This Row],[poisson_likelihood]]</f>
        <v>0.48190929137680899</v>
      </c>
      <c r="K88" s="2">
        <v>0.54385964912280704</v>
      </c>
      <c r="L88" s="2">
        <v>0.52848722986247498</v>
      </c>
      <c r="M88" s="2">
        <f>Table13[[#This Row],[weighted_likelihood]]</f>
        <v>0.424036281179138</v>
      </c>
      <c r="N88" s="2">
        <f>Table14[[#This Row],[weighted_likelihood]]</f>
        <v>0.42775665399239499</v>
      </c>
      <c r="O88" s="2">
        <v>-1.8972301335629599E-3</v>
      </c>
      <c r="P88" s="2">
        <f>Table13[[#This Row],[poisson_kelly]]</f>
        <v>-1.57304330826039E-3</v>
      </c>
      <c r="Q88" s="2">
        <f>Table14[[#This Row],[poisson_kelly]]</f>
        <v>-2.18552894149159E-2</v>
      </c>
    </row>
    <row r="89" spans="1:17" x14ac:dyDescent="0.2">
      <c r="A89">
        <v>2620</v>
      </c>
      <c r="B89" t="s">
        <v>50</v>
      </c>
      <c r="C89" s="1">
        <v>45593</v>
      </c>
      <c r="D89" t="s">
        <v>13</v>
      </c>
      <c r="E89">
        <v>2.5</v>
      </c>
      <c r="F89" s="2">
        <v>0.58479532163742598</v>
      </c>
      <c r="G89" s="2">
        <v>0.537835271851829</v>
      </c>
      <c r="H89" s="2">
        <v>0.58060997865809805</v>
      </c>
      <c r="I89" s="2">
        <f>Table13[[#This Row],[poisson_likelihood]]</f>
        <v>0.48895484611941298</v>
      </c>
      <c r="J89" s="2">
        <f>Table14[[#This Row],[poisson_likelihood]]</f>
        <v>0.51809070862318995</v>
      </c>
      <c r="K89" s="2">
        <v>0.55029585798816505</v>
      </c>
      <c r="L89" s="2">
        <v>0.55643564356435604</v>
      </c>
      <c r="M89" s="2">
        <f>Table13[[#This Row],[weighted_likelihood]]</f>
        <v>0.46686746987951799</v>
      </c>
      <c r="N89" s="2">
        <f>Table14[[#This Row],[weighted_likelihood]]</f>
        <v>0.57224334600760396</v>
      </c>
      <c r="O89" s="2">
        <v>-2.52004806149691E-3</v>
      </c>
      <c r="P89" s="2">
        <f>Table13[[#This Row],[poisson_kelly]]</f>
        <v>-3.0174536369571201E-3</v>
      </c>
      <c r="Q89" s="2">
        <f>Table14[[#This Row],[poisson_kelly]]</f>
        <v>2.7044425829530201E-3</v>
      </c>
    </row>
    <row r="90" spans="1:17" x14ac:dyDescent="0.2">
      <c r="A90">
        <v>2587</v>
      </c>
      <c r="B90" t="s">
        <v>34</v>
      </c>
      <c r="C90" s="1">
        <v>45593</v>
      </c>
      <c r="D90" t="s">
        <v>12</v>
      </c>
      <c r="E90">
        <v>2.5</v>
      </c>
      <c r="F90" s="2">
        <v>0.40816326530612201</v>
      </c>
      <c r="G90" s="2">
        <v>0.448820886299861</v>
      </c>
      <c r="H90" s="2">
        <v>0.402032598033635</v>
      </c>
      <c r="I90" s="2">
        <f>Table13[[#This Row],[poisson_likelihood]]</f>
        <v>0.399511098200801</v>
      </c>
      <c r="J90" s="2">
        <f>Table14[[#This Row],[poisson_likelihood]]</f>
        <v>0.41538896766236499</v>
      </c>
      <c r="K90" s="2">
        <v>0.38596491228070101</v>
      </c>
      <c r="L90" s="2">
        <v>0.392927308447937</v>
      </c>
      <c r="M90" s="2">
        <f>Table13[[#This Row],[weighted_likelihood]]</f>
        <v>0.38728323699421902</v>
      </c>
      <c r="N90" s="2">
        <f>Table14[[#This Row],[weighted_likelihood]]</f>
        <v>0.40677966101694901</v>
      </c>
      <c r="O90" s="2">
        <v>-2.5896784168264798E-3</v>
      </c>
      <c r="P90" s="2">
        <f>Table13[[#This Row],[poisson_kelly]]</f>
        <v>-3.6547947255234198E-3</v>
      </c>
      <c r="Q90" s="2">
        <f>Table14[[#This Row],[poisson_kelly]]</f>
        <v>-1.7946723154749E-2</v>
      </c>
    </row>
    <row r="91" spans="1:17" x14ac:dyDescent="0.2">
      <c r="A91">
        <v>2650</v>
      </c>
      <c r="B91" t="s">
        <v>65</v>
      </c>
      <c r="C91" s="1">
        <v>45593</v>
      </c>
      <c r="D91" t="s">
        <v>13</v>
      </c>
      <c r="E91">
        <v>1.5</v>
      </c>
      <c r="F91" s="2">
        <v>0.49504950495049499</v>
      </c>
      <c r="G91" s="2">
        <v>0.42708845050084998</v>
      </c>
      <c r="H91" s="2">
        <v>0.48882199011587002</v>
      </c>
      <c r="I91" s="2">
        <f>Table13[[#This Row],[poisson_likelihood]]</f>
        <v>0.48245158788255399</v>
      </c>
      <c r="J91" s="2">
        <f>Table14[[#This Row],[poisson_likelihood]]</f>
        <v>0.58461103233763401</v>
      </c>
      <c r="K91" s="2">
        <v>0.46250000000000002</v>
      </c>
      <c r="L91" s="2">
        <v>0.46273291925465798</v>
      </c>
      <c r="M91" s="2">
        <f>Table13[[#This Row],[weighted_likelihood]]</f>
        <v>0.50290135396518298</v>
      </c>
      <c r="N91" s="2">
        <f>Table14[[#This Row],[weighted_likelihood]]</f>
        <v>0.59322033898305004</v>
      </c>
      <c r="O91" s="2">
        <v>-3.0832303838091101E-3</v>
      </c>
      <c r="P91" s="2">
        <f>Table13[[#This Row],[poisson_kelly]]</f>
        <v>-3.79777901913187E-3</v>
      </c>
      <c r="Q91" s="2">
        <f>Table14[[#This Row],[poisson_kelly]]</f>
        <v>1.1286210142082E-2</v>
      </c>
    </row>
    <row r="92" spans="1:17" x14ac:dyDescent="0.2">
      <c r="A92">
        <v>2717</v>
      </c>
      <c r="B92" t="s">
        <v>99</v>
      </c>
      <c r="C92" s="1">
        <v>45593</v>
      </c>
      <c r="D92" t="s">
        <v>12</v>
      </c>
      <c r="E92">
        <v>2.5</v>
      </c>
      <c r="F92" s="2">
        <v>0.40650406504065001</v>
      </c>
      <c r="G92" s="2">
        <v>0.45222906192165602</v>
      </c>
      <c r="H92" s="2">
        <v>0.398452704132993</v>
      </c>
      <c r="I92" s="2">
        <f>Table13[[#This Row],[poisson_likelihood]]</f>
        <v>0.52746114898977703</v>
      </c>
      <c r="J92" s="2">
        <f>Table14[[#This Row],[poisson_likelihood]]</f>
        <v>0.41091566603817198</v>
      </c>
      <c r="K92" s="2">
        <v>0.36619718309859101</v>
      </c>
      <c r="L92" s="2">
        <v>0.36702127659574402</v>
      </c>
      <c r="M92" s="2">
        <f>Table13[[#This Row],[weighted_likelihood]]</f>
        <v>0.52325581395348797</v>
      </c>
      <c r="N92" s="2">
        <f>Table14[[#This Row],[weighted_likelihood]]</f>
        <v>0.375</v>
      </c>
      <c r="O92" s="2">
        <v>-3.3914979165815102E-3</v>
      </c>
      <c r="P92" s="2">
        <f>Table13[[#This Row],[poisson_kelly]]</f>
        <v>-3.9217389049182299E-3</v>
      </c>
      <c r="Q92" s="2">
        <f>Table14[[#This Row],[poisson_kelly]]</f>
        <v>1.85831137909303E-3</v>
      </c>
    </row>
    <row r="93" spans="1:17" x14ac:dyDescent="0.2">
      <c r="A93">
        <v>2756</v>
      </c>
      <c r="B93" t="s">
        <v>118</v>
      </c>
      <c r="C93" s="1">
        <v>45593</v>
      </c>
      <c r="D93" t="s">
        <v>13</v>
      </c>
      <c r="E93">
        <v>2.5</v>
      </c>
      <c r="F93" s="2">
        <v>0.57471264367816</v>
      </c>
      <c r="G93" s="2">
        <v>0.52308482988385896</v>
      </c>
      <c r="H93" s="2">
        <v>0.56847732156898401</v>
      </c>
      <c r="I93" s="2">
        <f>Table13[[#This Row],[poisson_likelihood]]</f>
        <v>0.39652831396623001</v>
      </c>
      <c r="J93" s="2">
        <f>Table14[[#This Row],[poisson_likelihood]]</f>
        <v>0.58908433396182702</v>
      </c>
      <c r="K93" s="2">
        <v>0.61077844311377205</v>
      </c>
      <c r="L93" s="2">
        <v>0.56188605108055001</v>
      </c>
      <c r="M93" s="2">
        <f>Table13[[#This Row],[weighted_likelihood]]</f>
        <v>0.36528497409326399</v>
      </c>
      <c r="N93" s="2">
        <f>Table14[[#This Row],[weighted_likelihood]]</f>
        <v>0.625</v>
      </c>
      <c r="O93" s="2">
        <v>-3.6653582668808799E-3</v>
      </c>
      <c r="P93" s="2">
        <f>Table13[[#This Row],[poisson_kelly]]</f>
        <v>-4.2021143224439802E-3</v>
      </c>
      <c r="Q93" s="2">
        <f>Table14[[#This Row],[poisson_kelly]]</f>
        <v>-1.8420717331386501E-2</v>
      </c>
    </row>
    <row r="94" spans="1:17" x14ac:dyDescent="0.2">
      <c r="A94">
        <v>2672</v>
      </c>
      <c r="B94" t="s">
        <v>76</v>
      </c>
      <c r="C94" s="1">
        <v>45593</v>
      </c>
      <c r="D94" t="s">
        <v>13</v>
      </c>
      <c r="E94">
        <v>2.5</v>
      </c>
      <c r="F94" s="2">
        <v>0.41666666666666602</v>
      </c>
      <c r="G94" s="2">
        <v>0.38117183652231701</v>
      </c>
      <c r="H94" s="2">
        <v>0.40810289391103599</v>
      </c>
      <c r="I94" s="2">
        <f>Table13[[#This Row],[poisson_likelihood]]</f>
        <v>0.40675795116487901</v>
      </c>
      <c r="J94" s="2">
        <f>Table14[[#This Row],[poisson_likelihood]]</f>
        <v>0.51498553885603704</v>
      </c>
      <c r="K94" s="2">
        <v>0.38961038961038902</v>
      </c>
      <c r="L94" s="2">
        <v>0.39237057220708399</v>
      </c>
      <c r="M94" s="2">
        <f>Table13[[#This Row],[weighted_likelihood]]</f>
        <v>0.392572944297082</v>
      </c>
      <c r="N94" s="2">
        <f>Table14[[#This Row],[weighted_likelihood]]</f>
        <v>0.517625231910946</v>
      </c>
      <c r="O94" s="2">
        <v>-3.67018832384169E-3</v>
      </c>
      <c r="P94" s="2">
        <f>Table13[[#This Row],[poisson_kelly]]</f>
        <v>-4.2465923579088401E-3</v>
      </c>
      <c r="Q94" s="2">
        <f>Table14[[#This Row],[poisson_kelly]]</f>
        <v>1.4356181614018099E-2</v>
      </c>
    </row>
    <row r="95" spans="1:17" x14ac:dyDescent="0.2">
      <c r="A95">
        <v>2589</v>
      </c>
      <c r="B95" t="s">
        <v>35</v>
      </c>
      <c r="C95" s="1">
        <v>45593</v>
      </c>
      <c r="D95" t="s">
        <v>12</v>
      </c>
      <c r="E95">
        <v>2.5</v>
      </c>
      <c r="F95" s="2">
        <v>0.57471264367816</v>
      </c>
      <c r="G95" s="2">
        <v>0.60482558708910295</v>
      </c>
      <c r="H95" s="2">
        <v>0.56750788428981203</v>
      </c>
      <c r="I95" s="2">
        <f>Table13[[#This Row],[poisson_likelihood]]</f>
        <v>0.56598800871558097</v>
      </c>
      <c r="J95" s="2">
        <f>Table14[[#This Row],[poisson_likelihood]]</f>
        <v>0.48501446114396202</v>
      </c>
      <c r="K95" s="2">
        <v>0.52884615384615297</v>
      </c>
      <c r="L95" s="2">
        <v>0.58247422680412297</v>
      </c>
      <c r="M95" s="2">
        <f>Table13[[#This Row],[weighted_likelihood]]</f>
        <v>0.560693641618497</v>
      </c>
      <c r="N95" s="2">
        <f>Table14[[#This Row],[weighted_likelihood]]</f>
        <v>0.482374768089053</v>
      </c>
      <c r="O95" s="2">
        <v>-4.2352301809886099E-3</v>
      </c>
      <c r="P95" s="2">
        <f>Table13[[#This Row],[poisson_kelly]]</f>
        <v>-5.1286705523272101E-3</v>
      </c>
      <c r="Q95" s="2">
        <f>Table14[[#This Row],[poisson_kelly]]</f>
        <v>-3.9679365606520897E-2</v>
      </c>
    </row>
    <row r="96" spans="1:17" x14ac:dyDescent="0.2">
      <c r="A96">
        <v>2605</v>
      </c>
      <c r="B96" t="s">
        <v>43</v>
      </c>
      <c r="C96" s="1">
        <v>45593</v>
      </c>
      <c r="D96" t="s">
        <v>12</v>
      </c>
      <c r="E96">
        <v>2.5</v>
      </c>
      <c r="F96" s="2">
        <v>0.52910052910052896</v>
      </c>
      <c r="G96" s="2">
        <v>0.56592512711851795</v>
      </c>
      <c r="H96" s="2">
        <v>0.52031544485942804</v>
      </c>
      <c r="I96" s="2">
        <f>Table13[[#This Row],[poisson_likelihood]]</f>
        <v>0.60933926699827801</v>
      </c>
      <c r="J96" s="2">
        <f>Table14[[#This Row],[poisson_likelihood]]</f>
        <v>0.45841769430083801</v>
      </c>
      <c r="K96" s="2">
        <v>0.52046783625730997</v>
      </c>
      <c r="L96" s="2">
        <v>0.54207436399217201</v>
      </c>
      <c r="M96" s="2">
        <f>Table13[[#This Row],[weighted_likelihood]]</f>
        <v>0.62037037037037002</v>
      </c>
      <c r="N96" s="2">
        <f>Table14[[#This Row],[weighted_likelihood]]</f>
        <v>0.48282442748091597</v>
      </c>
      <c r="O96" s="2">
        <v>-4.6639913527191596E-3</v>
      </c>
      <c r="P96" s="2">
        <f>Table13[[#This Row],[poisson_kelly]]</f>
        <v>-5.1896723640280302E-3</v>
      </c>
      <c r="Q96" s="2">
        <f>Table14[[#This Row],[poisson_kelly]]</f>
        <v>1.78932975575023E-2</v>
      </c>
    </row>
    <row r="97" spans="1:17" x14ac:dyDescent="0.2">
      <c r="A97">
        <v>2724</v>
      </c>
      <c r="B97" t="s">
        <v>102</v>
      </c>
      <c r="C97" s="1">
        <v>45593</v>
      </c>
      <c r="D97" t="s">
        <v>13</v>
      </c>
      <c r="E97">
        <v>2.5</v>
      </c>
      <c r="F97" s="2">
        <v>0.61728395061728303</v>
      </c>
      <c r="G97" s="2">
        <v>0.55683588926536598</v>
      </c>
      <c r="H97" s="2">
        <v>0.60976413219818004</v>
      </c>
      <c r="I97" s="2">
        <f>Table13[[#This Row],[poisson_likelihood]]</f>
        <v>0.56471793511327495</v>
      </c>
      <c r="J97" s="2">
        <f>Table14[[#This Row],[poisson_likelihood]]</f>
        <v>0.54158230569916099</v>
      </c>
      <c r="K97" s="2">
        <v>0.6</v>
      </c>
      <c r="L97" s="2">
        <v>0.62420382165605004</v>
      </c>
      <c r="M97" s="2">
        <f>Table13[[#This Row],[weighted_likelihood]]</f>
        <v>0.58436213991769503</v>
      </c>
      <c r="N97" s="2">
        <f>Table14[[#This Row],[weighted_likelihood]]</f>
        <v>0.51717557251908397</v>
      </c>
      <c r="O97" s="2">
        <v>-4.9121394511883101E-3</v>
      </c>
      <c r="P97" s="2">
        <f>Table13[[#This Row],[poisson_kelly]]</f>
        <v>-5.8752678726017001E-3</v>
      </c>
      <c r="Q97" s="2">
        <f>Table14[[#This Row],[poisson_kelly]]</f>
        <v>-6.5664815812419702E-2</v>
      </c>
    </row>
    <row r="98" spans="1:17" x14ac:dyDescent="0.2">
      <c r="A98">
        <v>2745</v>
      </c>
      <c r="B98" t="s">
        <v>113</v>
      </c>
      <c r="C98" s="1">
        <v>45593</v>
      </c>
      <c r="D98" t="s">
        <v>12</v>
      </c>
      <c r="E98">
        <v>1.5</v>
      </c>
      <c r="F98" s="2">
        <v>0.60606060606060597</v>
      </c>
      <c r="G98" s="2">
        <v>0.64425448244726502</v>
      </c>
      <c r="H98" s="2">
        <v>0.59782370098096904</v>
      </c>
      <c r="I98" s="2">
        <f>Table13[[#This Row],[poisson_likelihood]]</f>
        <v>0.57479001243438499</v>
      </c>
      <c r="J98" s="2">
        <f>Table14[[#This Row],[poisson_likelihood]]</f>
        <v>0.44047920894611198</v>
      </c>
      <c r="K98" s="2">
        <v>0.587878787878787</v>
      </c>
      <c r="L98" s="2">
        <v>0.59432048681541505</v>
      </c>
      <c r="M98" s="2">
        <f>Table13[[#This Row],[weighted_likelihood]]</f>
        <v>0.54951456310679603</v>
      </c>
      <c r="N98" s="2">
        <f>Table14[[#This Row],[weighted_likelihood]]</f>
        <v>0.42350332594235002</v>
      </c>
      <c r="O98" s="2">
        <v>-5.2272666851539903E-3</v>
      </c>
      <c r="P98" s="2">
        <f>Table13[[#This Row],[poisson_kelly]]</f>
        <v>-6.0243234990144104E-3</v>
      </c>
      <c r="Q98" s="2">
        <f>Table14[[#This Row],[poisson_kelly]]</f>
        <v>-1.7843559742491801E-3</v>
      </c>
    </row>
    <row r="99" spans="1:17" x14ac:dyDescent="0.2">
      <c r="A99">
        <v>2584</v>
      </c>
      <c r="B99" t="s">
        <v>32</v>
      </c>
      <c r="C99" s="1">
        <v>45593</v>
      </c>
      <c r="D99" t="s">
        <v>13</v>
      </c>
      <c r="E99">
        <v>3.5</v>
      </c>
      <c r="F99" s="2">
        <v>0.53475935828876997</v>
      </c>
      <c r="G99" s="2">
        <v>0.48730796263723097</v>
      </c>
      <c r="H99" s="2">
        <v>0.52389489837799097</v>
      </c>
      <c r="I99" s="2">
        <f>Table13[[#This Row],[poisson_likelihood]]</f>
        <v>0.51773098002422102</v>
      </c>
      <c r="J99" s="2">
        <f>Table14[[#This Row],[poisson_likelihood]]</f>
        <v>0.55952079105388697</v>
      </c>
      <c r="K99" s="2">
        <v>0.54166666666666596</v>
      </c>
      <c r="L99" s="2">
        <v>0.51976284584980204</v>
      </c>
      <c r="M99" s="2">
        <f>Table13[[#This Row],[weighted_likelihood]]</f>
        <v>0.53934740882917398</v>
      </c>
      <c r="N99" s="2">
        <f>Table14[[#This Row],[weighted_likelihood]]</f>
        <v>0.57649667405764904</v>
      </c>
      <c r="O99" s="2">
        <v>-5.8380862164243699E-3</v>
      </c>
      <c r="P99" s="2">
        <f>Table13[[#This Row],[poisson_kelly]]</f>
        <v>-6.0360808298376102E-3</v>
      </c>
      <c r="Q99" s="2">
        <f>Table14[[#This Row],[poisson_kelly]]</f>
        <v>-8.9303457994042105E-3</v>
      </c>
    </row>
    <row r="100" spans="1:17" x14ac:dyDescent="0.2">
      <c r="A100">
        <v>2656</v>
      </c>
      <c r="B100" t="s">
        <v>68</v>
      </c>
      <c r="C100" s="1">
        <v>45593</v>
      </c>
      <c r="D100" t="s">
        <v>13</v>
      </c>
      <c r="E100">
        <v>1.5</v>
      </c>
      <c r="F100" s="2">
        <v>0.49019607843137197</v>
      </c>
      <c r="G100" s="2">
        <v>0.427370848430488</v>
      </c>
      <c r="H100" s="2">
        <v>0.47742862853168899</v>
      </c>
      <c r="I100" s="2">
        <f>Table13[[#This Row],[poisson_likelihood]]</f>
        <v>0.45852717782090802</v>
      </c>
      <c r="J100" s="2">
        <f>Table14[[#This Row],[poisson_likelihood]]</f>
        <v>0.37620264356618599</v>
      </c>
      <c r="K100" s="2">
        <v>0.43786982248520701</v>
      </c>
      <c r="L100" s="2">
        <v>0.49704142011834301</v>
      </c>
      <c r="M100" s="2">
        <f>Table13[[#This Row],[weighted_likelihood]]</f>
        <v>0.428298279158699</v>
      </c>
      <c r="N100" s="2">
        <f>Table14[[#This Row],[weighted_likelihood]]</f>
        <v>0.43434343434343398</v>
      </c>
      <c r="O100" s="2">
        <v>-6.26096100849843E-3</v>
      </c>
      <c r="P100" s="2">
        <f>Table13[[#This Row],[poisson_kelly]]</f>
        <v>-6.2326747811772398E-3</v>
      </c>
      <c r="Q100" s="2">
        <f>Table14[[#This Row],[poisson_kelly]]</f>
        <v>-1.7341724185920199E-2</v>
      </c>
    </row>
    <row r="101" spans="1:17" x14ac:dyDescent="0.2">
      <c r="A101">
        <v>2645</v>
      </c>
      <c r="B101" t="s">
        <v>63</v>
      </c>
      <c r="C101" s="1">
        <v>45593</v>
      </c>
      <c r="D101" t="s">
        <v>12</v>
      </c>
      <c r="E101">
        <v>2.5</v>
      </c>
      <c r="F101" s="2">
        <v>0.41666666666666602</v>
      </c>
      <c r="G101" s="2">
        <v>0.45263929379819901</v>
      </c>
      <c r="H101" s="2">
        <v>0.40099423746670798</v>
      </c>
      <c r="I101" s="2">
        <f>Table13[[#This Row],[poisson_likelihood]]</f>
        <v>0.60692972058279304</v>
      </c>
      <c r="J101" s="2">
        <f>Table14[[#This Row],[poisson_likelihood]]</f>
        <v>0.62379735643381395</v>
      </c>
      <c r="K101" s="2">
        <v>0.39830508474576198</v>
      </c>
      <c r="L101" s="2">
        <v>0.44409937888198697</v>
      </c>
      <c r="M101" s="2">
        <f>Table13[[#This Row],[weighted_likelihood]]</f>
        <v>0.563253012048192</v>
      </c>
      <c r="N101" s="2">
        <f>Table14[[#This Row],[weighted_likelihood]]</f>
        <v>0.56565656565656497</v>
      </c>
      <c r="O101" s="2">
        <v>-6.7167553714106102E-3</v>
      </c>
      <c r="P101" s="2">
        <f>Table13[[#This Row],[poisson_kelly]]</f>
        <v>-6.7636502644653701E-3</v>
      </c>
      <c r="Q101" s="2">
        <f>Table14[[#This Row],[poisson_kelly]]</f>
        <v>2.3483619542895001E-2</v>
      </c>
    </row>
    <row r="102" spans="1:17" x14ac:dyDescent="0.2">
      <c r="A102">
        <v>2780</v>
      </c>
      <c r="B102" t="s">
        <v>130</v>
      </c>
      <c r="C102" s="1">
        <v>45593</v>
      </c>
      <c r="D102" t="s">
        <v>13</v>
      </c>
      <c r="E102">
        <v>1.5</v>
      </c>
      <c r="F102" s="2">
        <v>0.47169811320754701</v>
      </c>
      <c r="G102" s="2">
        <v>0.40121328580712301</v>
      </c>
      <c r="H102" s="2">
        <v>0.45614280118671202</v>
      </c>
      <c r="I102" s="2">
        <f>Table13[[#This Row],[poisson_likelihood]]</f>
        <v>0.439397240327773</v>
      </c>
      <c r="J102" s="2">
        <f>Table14[[#This Row],[poisson_likelihood]]</f>
        <v>0.38558489243861999</v>
      </c>
      <c r="K102" s="2">
        <v>0.40350877192982398</v>
      </c>
      <c r="L102" s="2">
        <v>0.426900584795321</v>
      </c>
      <c r="M102" s="2">
        <f>Table13[[#This Row],[weighted_likelihood]]</f>
        <v>0.41444866920152001</v>
      </c>
      <c r="N102" s="2">
        <f>Table14[[#This Row],[weighted_likelihood]]</f>
        <v>0.429824561403508</v>
      </c>
      <c r="O102" s="2">
        <v>-7.3609958670021701E-3</v>
      </c>
      <c r="P102" s="2">
        <f>Table13[[#This Row],[poisson_kelly]]</f>
        <v>-6.9429315164373298E-3</v>
      </c>
      <c r="Q102" s="2">
        <f>Table14[[#This Row],[poisson_kelly]]</f>
        <v>-1.33207603834483E-2</v>
      </c>
    </row>
    <row r="103" spans="1:17" x14ac:dyDescent="0.2">
      <c r="A103">
        <v>2654</v>
      </c>
      <c r="B103" t="s">
        <v>67</v>
      </c>
      <c r="C103" s="1">
        <v>45593</v>
      </c>
      <c r="D103" t="s">
        <v>13</v>
      </c>
      <c r="E103">
        <v>1.5</v>
      </c>
      <c r="F103" s="2">
        <v>0.42553191489361702</v>
      </c>
      <c r="G103" s="2">
        <v>0.36314987204240601</v>
      </c>
      <c r="H103" s="2">
        <v>0.40789754271712703</v>
      </c>
      <c r="I103" s="2">
        <f>Table13[[#This Row],[poisson_likelihood]]</f>
        <v>0.59506930540188296</v>
      </c>
      <c r="J103" s="2">
        <f>Table14[[#This Row],[poisson_likelihood]]</f>
        <v>0.61441510756137896</v>
      </c>
      <c r="K103" s="2">
        <v>0.43846153846153801</v>
      </c>
      <c r="L103" s="2">
        <v>0.40697674418604601</v>
      </c>
      <c r="M103" s="2">
        <f>Table13[[#This Row],[weighted_likelihood]]</f>
        <v>0.59045725646123204</v>
      </c>
      <c r="N103" s="2">
        <f>Table14[[#This Row],[weighted_likelihood]]</f>
        <v>0.570175438596491</v>
      </c>
      <c r="O103" s="2">
        <v>-7.67421752124995E-3</v>
      </c>
      <c r="P103" s="2">
        <f>Table13[[#This Row],[poisson_kelly]]</f>
        <v>-6.9752484949583398E-3</v>
      </c>
      <c r="Q103" s="2">
        <f>Table14[[#This Row],[poisson_kelly]]</f>
        <v>-1.87400231877626E-3</v>
      </c>
    </row>
    <row r="104" spans="1:17" x14ac:dyDescent="0.2">
      <c r="A104">
        <v>2591</v>
      </c>
      <c r="B104" t="s">
        <v>36</v>
      </c>
      <c r="C104" s="1">
        <v>45593</v>
      </c>
      <c r="D104" t="s">
        <v>12</v>
      </c>
      <c r="E104">
        <v>2.5</v>
      </c>
      <c r="F104" s="2">
        <v>0.57471264367816</v>
      </c>
      <c r="G104" s="2">
        <v>0.59088606233432495</v>
      </c>
      <c r="H104" s="2">
        <v>0.56158085191763996</v>
      </c>
      <c r="I104" s="2">
        <f>Table13[[#This Row],[poisson_likelihood]]</f>
        <v>0.46144363103685698</v>
      </c>
      <c r="J104" s="2">
        <f>Table14[[#This Row],[poisson_likelihood]]</f>
        <v>0.45547200237547503</v>
      </c>
      <c r="K104" s="2">
        <v>0.58024691358024605</v>
      </c>
      <c r="L104" s="2">
        <v>0.57983193277310896</v>
      </c>
      <c r="M104" s="2">
        <f>Table13[[#This Row],[weighted_likelihood]]</f>
        <v>0.490234375</v>
      </c>
      <c r="N104" s="2">
        <f>Table14[[#This Row],[weighted_likelihood]]</f>
        <v>0.473333333333333</v>
      </c>
      <c r="O104" s="2">
        <v>-7.7193640754410998E-3</v>
      </c>
      <c r="P104" s="2">
        <f>Table13[[#This Row],[poisson_kelly]]</f>
        <v>-7.0382670051360799E-3</v>
      </c>
      <c r="Q104" s="2">
        <f>Table14[[#This Row],[poisson_kelly]]</f>
        <v>-9.5565844646332596E-2</v>
      </c>
    </row>
    <row r="105" spans="1:17" x14ac:dyDescent="0.2">
      <c r="A105">
        <v>2617</v>
      </c>
      <c r="B105" t="s">
        <v>49</v>
      </c>
      <c r="C105" s="1">
        <v>45593</v>
      </c>
      <c r="D105" t="s">
        <v>12</v>
      </c>
      <c r="E105">
        <v>3.5</v>
      </c>
      <c r="F105" s="2">
        <v>0.42553191489361702</v>
      </c>
      <c r="G105" s="2">
        <v>0.4484060669062</v>
      </c>
      <c r="H105" s="2">
        <v>0.40726100527293402</v>
      </c>
      <c r="I105" s="2">
        <f>Table13[[#This Row],[poisson_likelihood]]</f>
        <v>0.44915699836200801</v>
      </c>
      <c r="J105" s="2">
        <f>Table14[[#This Row],[poisson_likelihood]]</f>
        <v>0.54452799762452397</v>
      </c>
      <c r="K105" s="2">
        <v>0.375</v>
      </c>
      <c r="L105" s="2">
        <v>0.40200000000000002</v>
      </c>
      <c r="M105" s="2">
        <f>Table13[[#This Row],[weighted_likelihood]]</f>
        <v>0.45401174168297398</v>
      </c>
      <c r="N105" s="2">
        <f>Table14[[#This Row],[weighted_likelihood]]</f>
        <v>0.52666666666666595</v>
      </c>
      <c r="O105" s="2">
        <v>-7.95122918677834E-3</v>
      </c>
      <c r="P105" s="2">
        <f>Table13[[#This Row],[poisson_kelly]]</f>
        <v>-7.4592290264527596E-3</v>
      </c>
      <c r="Q105" s="2">
        <f>Table14[[#This Row],[poisson_kelly]]</f>
        <v>4.2797572689844902E-2</v>
      </c>
    </row>
    <row r="106" spans="1:17" x14ac:dyDescent="0.2">
      <c r="A106">
        <v>2778</v>
      </c>
      <c r="B106" t="s">
        <v>129</v>
      </c>
      <c r="C106" s="1">
        <v>45593</v>
      </c>
      <c r="D106" t="s">
        <v>13</v>
      </c>
      <c r="E106">
        <v>1.5</v>
      </c>
      <c r="F106" s="2">
        <v>0.476190476190476</v>
      </c>
      <c r="G106" s="2">
        <v>0.41679640560966402</v>
      </c>
      <c r="H106" s="2">
        <v>0.45905433196962597</v>
      </c>
      <c r="I106" s="2">
        <f>Table13[[#This Row],[poisson_likelihood]]</f>
        <v>0.40793980906178201</v>
      </c>
      <c r="J106" s="2">
        <f>Table14[[#This Row],[poisson_likelihood]]</f>
        <v>0.51092004546874703</v>
      </c>
      <c r="K106" s="2">
        <v>0.49390243902439002</v>
      </c>
      <c r="L106" s="2">
        <v>0.48804780876494003</v>
      </c>
      <c r="M106" s="2">
        <f>Table13[[#This Row],[weighted_likelihood]]</f>
        <v>0.40196078431372501</v>
      </c>
      <c r="N106" s="2">
        <f>Table14[[#This Row],[weighted_likelihood]]</f>
        <v>0.52923976608187095</v>
      </c>
      <c r="O106" s="2">
        <v>-8.1786142872234801E-3</v>
      </c>
      <c r="P106" s="2">
        <f>Table13[[#This Row],[poisson_kelly]]</f>
        <v>-7.6558238342241602E-3</v>
      </c>
      <c r="Q106" s="2">
        <f>Table14[[#This Row],[poisson_kelly]]</f>
        <v>-3.1062181662440801E-2</v>
      </c>
    </row>
    <row r="107" spans="1:17" x14ac:dyDescent="0.2">
      <c r="A107">
        <v>2729</v>
      </c>
      <c r="B107" t="s">
        <v>105</v>
      </c>
      <c r="C107" s="1">
        <v>45593</v>
      </c>
      <c r="D107" t="s">
        <v>12</v>
      </c>
      <c r="E107">
        <v>3.5</v>
      </c>
      <c r="F107" s="2">
        <v>0.45454545454545398</v>
      </c>
      <c r="G107" s="2">
        <v>0.47379461139173901</v>
      </c>
      <c r="H107" s="2">
        <v>0.43638205242607297</v>
      </c>
      <c r="I107" s="2">
        <f>Table13[[#This Row],[poisson_likelihood]]</f>
        <v>0.42471335101818503</v>
      </c>
      <c r="J107" s="2">
        <f>Table14[[#This Row],[poisson_likelihood]]</f>
        <v>0.48907995453125203</v>
      </c>
      <c r="K107" s="2">
        <v>0.41860465116279</v>
      </c>
      <c r="L107" s="2">
        <v>0.41472868217054198</v>
      </c>
      <c r="M107" s="2">
        <f>Table13[[#This Row],[weighted_likelihood]]</f>
        <v>0.40970873786407702</v>
      </c>
      <c r="N107" s="2">
        <f>Table14[[#This Row],[weighted_likelihood]]</f>
        <v>0.47076023391812799</v>
      </c>
      <c r="O107" s="2">
        <v>-8.3248926380495494E-3</v>
      </c>
      <c r="P107" s="2">
        <f>Table13[[#This Row],[poisson_kelly]]</f>
        <v>-7.9658386307343808E-3</v>
      </c>
      <c r="Q107" s="2">
        <f>Table14[[#This Row],[poisson_kelly]]</f>
        <v>-2.9555127075659099E-3</v>
      </c>
    </row>
    <row r="108" spans="1:17" x14ac:dyDescent="0.2">
      <c r="A108">
        <v>2585</v>
      </c>
      <c r="B108" t="s">
        <v>33</v>
      </c>
      <c r="C108" s="1">
        <v>45593</v>
      </c>
      <c r="D108" t="s">
        <v>12</v>
      </c>
      <c r="E108">
        <v>3.5</v>
      </c>
      <c r="F108" s="2">
        <v>0.5</v>
      </c>
      <c r="G108" s="2">
        <v>0.51703685548602396</v>
      </c>
      <c r="H108" s="2">
        <v>0.48330574458219699</v>
      </c>
      <c r="I108" s="2">
        <f>Table13[[#This Row],[poisson_likelihood]]</f>
        <v>0.406005849709837</v>
      </c>
      <c r="J108" s="2">
        <f>Table14[[#This Row],[poisson_likelihood]]</f>
        <v>0.48494104491471202</v>
      </c>
      <c r="K108" s="2">
        <v>0.51497005988023903</v>
      </c>
      <c r="L108" s="2">
        <v>0.42535787321063301</v>
      </c>
      <c r="M108" s="2">
        <f>Table13[[#This Row],[weighted_likelihood]]</f>
        <v>0.40681818181818102</v>
      </c>
      <c r="N108" s="2">
        <f>Table14[[#This Row],[weighted_likelihood]]</f>
        <v>0.44111776447105699</v>
      </c>
      <c r="O108" s="2">
        <v>-8.3471277089013293E-3</v>
      </c>
      <c r="P108" s="2">
        <f>Table13[[#This Row],[poisson_kelly]]</f>
        <v>-8.4974542929408797E-3</v>
      </c>
      <c r="Q108" s="2">
        <f>Table14[[#This Row],[poisson_kelly]]</f>
        <v>-8.6449801305711796E-2</v>
      </c>
    </row>
    <row r="109" spans="1:17" x14ac:dyDescent="0.2">
      <c r="A109">
        <v>2611</v>
      </c>
      <c r="B109" t="s">
        <v>46</v>
      </c>
      <c r="C109" s="1">
        <v>45593</v>
      </c>
      <c r="D109" t="s">
        <v>12</v>
      </c>
      <c r="E109">
        <v>3.5</v>
      </c>
      <c r="F109" s="2">
        <v>0.46511627906976699</v>
      </c>
      <c r="G109" s="2">
        <v>0.48206660734422901</v>
      </c>
      <c r="H109" s="2">
        <v>0.44626253678118799</v>
      </c>
      <c r="I109" s="2">
        <f>Table13[[#This Row],[poisson_likelihood]]</f>
        <v>0.38195829982680601</v>
      </c>
      <c r="J109" s="2">
        <f>Table14[[#This Row],[poisson_likelihood]]</f>
        <v>0.51505895508528698</v>
      </c>
      <c r="K109" s="2">
        <v>0.484076433121019</v>
      </c>
      <c r="L109" s="2">
        <v>0.45109780439121699</v>
      </c>
      <c r="M109" s="2">
        <f>Table13[[#This Row],[weighted_likelihood]]</f>
        <v>0.38297872340425498</v>
      </c>
      <c r="N109" s="2">
        <f>Table14[[#This Row],[weighted_likelihood]]</f>
        <v>0.55888223552894201</v>
      </c>
      <c r="O109" s="2">
        <v>-8.8120752000966605E-3</v>
      </c>
      <c r="P109" s="2">
        <f>Table13[[#This Row],[poisson_kelly]]</f>
        <v>-8.9093608833648499E-3</v>
      </c>
      <c r="Q109" s="2">
        <f>Table14[[#This Row],[poisson_kelly]]</f>
        <v>3.254627747872E-2</v>
      </c>
    </row>
    <row r="110" spans="1:17" x14ac:dyDescent="0.2">
      <c r="A110">
        <v>2602</v>
      </c>
      <c r="B110" t="s">
        <v>41</v>
      </c>
      <c r="C110" s="1">
        <v>45593</v>
      </c>
      <c r="D110" t="s">
        <v>13</v>
      </c>
      <c r="E110">
        <v>2.5</v>
      </c>
      <c r="F110" s="2">
        <v>0.625</v>
      </c>
      <c r="G110" s="2">
        <v>0.57597021454634201</v>
      </c>
      <c r="H110" s="2">
        <v>0.61128270492275805</v>
      </c>
      <c r="I110" s="2">
        <f>Table13[[#This Row],[poisson_likelihood]]</f>
        <v>0.61149997229939701</v>
      </c>
      <c r="J110" s="2">
        <f>Table14[[#This Row],[poisson_likelihood]]</f>
        <v>0.59579561329368702</v>
      </c>
      <c r="K110" s="2">
        <v>0.60818713450292305</v>
      </c>
      <c r="L110" s="2">
        <v>0.60194174757281504</v>
      </c>
      <c r="M110" s="2">
        <f>Table13[[#This Row],[weighted_likelihood]]</f>
        <v>0.60380952380952302</v>
      </c>
      <c r="N110" s="2">
        <f>Table14[[#This Row],[weighted_likelihood]]</f>
        <v>0.59333333333333305</v>
      </c>
      <c r="O110" s="2">
        <v>-9.1448633848274993E-3</v>
      </c>
      <c r="P110" s="2">
        <f>Table13[[#This Row],[poisson_kelly]]</f>
        <v>-9.0000184670680494E-3</v>
      </c>
      <c r="Q110" s="2">
        <f>Table14[[#This Row],[poisson_kelly]]</f>
        <v>-1.9469591137541601E-2</v>
      </c>
    </row>
    <row r="111" spans="1:17" x14ac:dyDescent="0.2">
      <c r="A111">
        <v>2686</v>
      </c>
      <c r="B111" t="s">
        <v>83</v>
      </c>
      <c r="C111" s="1">
        <v>45593</v>
      </c>
      <c r="D111" t="s">
        <v>13</v>
      </c>
      <c r="E111">
        <v>1.5</v>
      </c>
      <c r="F111" s="2">
        <v>0.44247787610619399</v>
      </c>
      <c r="G111" s="2">
        <v>0.37580434078397601</v>
      </c>
      <c r="H111" s="2">
        <v>0.421772393888459</v>
      </c>
      <c r="I111" s="2">
        <f>Table13[[#This Row],[poisson_likelihood]]</f>
        <v>0.40473825748902298</v>
      </c>
      <c r="J111" s="2">
        <f>Table14[[#This Row],[poisson_likelihood]]</f>
        <v>0.40420438670631198</v>
      </c>
      <c r="K111" s="2">
        <v>0.40718562874251402</v>
      </c>
      <c r="L111" s="2">
        <v>0.40792079207920701</v>
      </c>
      <c r="M111" s="2">
        <f>Table13[[#This Row],[weighted_likelihood]]</f>
        <v>0.43319838056680099</v>
      </c>
      <c r="N111" s="2">
        <f>Table14[[#This Row],[weighted_likelihood]]</f>
        <v>0.40666666666666601</v>
      </c>
      <c r="O111" s="2">
        <v>-9.2846011531907795E-3</v>
      </c>
      <c r="P111" s="2">
        <f>Table13[[#This Row],[poisson_kelly]]</f>
        <v>-9.0490916482954195E-3</v>
      </c>
      <c r="Q111" s="2">
        <f>Table14[[#This Row],[poisson_kelly]]</f>
        <v>-9.2814243037343397E-3</v>
      </c>
    </row>
    <row r="112" spans="1:17" x14ac:dyDescent="0.2">
      <c r="A112">
        <v>2692</v>
      </c>
      <c r="B112" t="s">
        <v>86</v>
      </c>
      <c r="C112" s="1">
        <v>45593</v>
      </c>
      <c r="D112" t="s">
        <v>13</v>
      </c>
      <c r="E112">
        <v>1.5</v>
      </c>
      <c r="F112" s="2">
        <v>0.40650406504065001</v>
      </c>
      <c r="G112" s="2">
        <v>0.34995371379878099</v>
      </c>
      <c r="H112" s="2">
        <v>0.38413201416346499</v>
      </c>
      <c r="I112" s="2">
        <f>Table13[[#This Row],[poisson_likelihood]]</f>
        <v>0.48162917250315201</v>
      </c>
      <c r="J112" s="2">
        <f>Table14[[#This Row],[poisson_likelihood]]</f>
        <v>0.51268288424666397</v>
      </c>
      <c r="K112" s="2">
        <v>0.39520958083832303</v>
      </c>
      <c r="L112" s="2">
        <v>0.37328094302553999</v>
      </c>
      <c r="M112" s="2">
        <f>Table13[[#This Row],[weighted_likelihood]]</f>
        <v>0.42685370741482898</v>
      </c>
      <c r="N112" s="2">
        <f>Table14[[#This Row],[weighted_likelihood]]</f>
        <v>0.49146110056925901</v>
      </c>
      <c r="O112" s="2">
        <v>-9.4238433489513898E-3</v>
      </c>
      <c r="P112" s="2">
        <f>Table13[[#This Row],[poisson_kelly]]</f>
        <v>-9.1854137484239096E-3</v>
      </c>
      <c r="Q112" s="2">
        <f>Table14[[#This Row],[poisson_kelly]]</f>
        <v>-3.00491217153908E-2</v>
      </c>
    </row>
    <row r="113" spans="1:17" x14ac:dyDescent="0.2">
      <c r="A113">
        <v>2642</v>
      </c>
      <c r="B113" t="s">
        <v>61</v>
      </c>
      <c r="C113" s="1">
        <v>45593</v>
      </c>
      <c r="D113" t="s">
        <v>13</v>
      </c>
      <c r="E113">
        <v>3.5</v>
      </c>
      <c r="F113" s="2">
        <v>0.57471264367816</v>
      </c>
      <c r="G113" s="2">
        <v>0.52144899916431797</v>
      </c>
      <c r="H113" s="2">
        <v>0.55855995931468605</v>
      </c>
      <c r="I113" s="2">
        <f>Table13[[#This Row],[poisson_likelihood]]</f>
        <v>0.55905120735168901</v>
      </c>
      <c r="J113" s="2">
        <f>Table14[[#This Row],[poisson_likelihood]]</f>
        <v>0.48731711575333497</v>
      </c>
      <c r="K113" s="2">
        <v>0.59354838709677404</v>
      </c>
      <c r="L113" s="2">
        <v>0.57540603248259803</v>
      </c>
      <c r="M113" s="2">
        <f>Table13[[#This Row],[weighted_likelihood]]</f>
        <v>0.57596371882086095</v>
      </c>
      <c r="N113" s="2">
        <f>Table14[[#This Row],[weighted_likelihood]]</f>
        <v>0.50853889943074004</v>
      </c>
      <c r="O113" s="2">
        <v>-9.4951590515016098E-3</v>
      </c>
      <c r="P113" s="2">
        <f>Table13[[#This Row],[poisson_kelly]]</f>
        <v>-9.2063848675877601E-3</v>
      </c>
      <c r="Q113" s="2">
        <f>Table14[[#This Row],[poisson_kelly]]</f>
        <v>-1.4117990055758599E-3</v>
      </c>
    </row>
    <row r="114" spans="1:17" x14ac:dyDescent="0.2">
      <c r="A114">
        <v>2564</v>
      </c>
      <c r="B114" t="s">
        <v>22</v>
      </c>
      <c r="C114" s="1">
        <v>45593</v>
      </c>
      <c r="D114" t="s">
        <v>13</v>
      </c>
      <c r="E114">
        <v>1.5</v>
      </c>
      <c r="F114" s="2">
        <v>0.40322580645161199</v>
      </c>
      <c r="G114" s="2">
        <v>0.35131177212105702</v>
      </c>
      <c r="H114" s="2">
        <v>0.38047795204531598</v>
      </c>
      <c r="I114" s="2">
        <f>Table13[[#This Row],[poisson_likelihood]]</f>
        <v>0.38454478309772799</v>
      </c>
      <c r="J114" s="2">
        <f>Table14[[#This Row],[poisson_likelihood]]</f>
        <v>0.544999144785554</v>
      </c>
      <c r="K114" s="2">
        <v>0.34502923976608102</v>
      </c>
      <c r="L114" s="2">
        <v>0.38067061143984199</v>
      </c>
      <c r="M114" s="2">
        <f>Table13[[#This Row],[weighted_likelihood]]</f>
        <v>0.37379576107899798</v>
      </c>
      <c r="N114" s="2">
        <f>Table14[[#This Row],[weighted_likelihood]]</f>
        <v>0.56156716417910402</v>
      </c>
      <c r="O114" s="2">
        <v>-9.52950657561062E-3</v>
      </c>
      <c r="P114" s="2">
        <f>Table13[[#This Row],[poisson_kelly]]</f>
        <v>-9.2499715033539202E-3</v>
      </c>
      <c r="Q114" s="2">
        <f>Table14[[#This Row],[poisson_kelly]]</f>
        <v>-6.6875595595774703E-2</v>
      </c>
    </row>
    <row r="115" spans="1:17" x14ac:dyDescent="0.2">
      <c r="A115">
        <v>2597</v>
      </c>
      <c r="B115" t="s">
        <v>39</v>
      </c>
      <c r="C115" s="1">
        <v>45593</v>
      </c>
      <c r="D115" t="s">
        <v>12</v>
      </c>
      <c r="E115">
        <v>2.5</v>
      </c>
      <c r="F115" s="2">
        <v>0.41666666666666602</v>
      </c>
      <c r="G115" s="2">
        <v>0.440175312141038</v>
      </c>
      <c r="H115" s="2">
        <v>0.39351379108765799</v>
      </c>
      <c r="I115" s="2">
        <f>Table13[[#This Row],[poisson_likelihood]]</f>
        <v>0.39307027941720601</v>
      </c>
      <c r="J115" s="2">
        <f>Table14[[#This Row],[poisson_likelihood]]</f>
        <v>0.455000855214445</v>
      </c>
      <c r="K115" s="2">
        <v>0.41860465116279</v>
      </c>
      <c r="L115" s="2">
        <v>0.40856031128404602</v>
      </c>
      <c r="M115" s="2">
        <f>Table13[[#This Row],[weighted_likelihood]]</f>
        <v>0.436746987951807</v>
      </c>
      <c r="N115" s="2">
        <f>Table14[[#This Row],[weighted_likelihood]]</f>
        <v>0.43843283582089498</v>
      </c>
      <c r="O115" s="2">
        <v>-9.9226609624321702E-3</v>
      </c>
      <c r="P115" s="2">
        <f>Table13[[#This Row],[poisson_kelly]]</f>
        <v>-1.01127373926258E-2</v>
      </c>
      <c r="Q115" s="2">
        <f>Table14[[#This Row],[poisson_kelly]]</f>
        <v>1.6428937949048102E-2</v>
      </c>
    </row>
    <row r="116" spans="1:17" x14ac:dyDescent="0.2">
      <c r="A116">
        <v>2621</v>
      </c>
      <c r="B116" t="s">
        <v>51</v>
      </c>
      <c r="C116" s="1">
        <v>45593</v>
      </c>
      <c r="D116" t="s">
        <v>12</v>
      </c>
      <c r="E116">
        <v>1.5</v>
      </c>
      <c r="F116" s="2">
        <v>0.57471264367816</v>
      </c>
      <c r="G116" s="2">
        <v>0.60692149147526298</v>
      </c>
      <c r="H116" s="2">
        <v>0.55730472178169299</v>
      </c>
      <c r="I116" s="2">
        <f>Table13[[#This Row],[poisson_likelihood]]</f>
        <v>0.55675385446111303</v>
      </c>
      <c r="J116" s="2">
        <f>Table14[[#This Row],[poisson_likelihood]]</f>
        <v>0.386579152591917</v>
      </c>
      <c r="K116" s="2">
        <v>0.57142857142857095</v>
      </c>
      <c r="L116" s="2">
        <v>0.57916666666666605</v>
      </c>
      <c r="M116" s="2">
        <f>Table13[[#This Row],[weighted_likelihood]]</f>
        <v>0.56372549019607798</v>
      </c>
      <c r="N116" s="2">
        <f>Table14[[#This Row],[weighted_likelihood]]</f>
        <v>0.42800788954635099</v>
      </c>
      <c r="O116" s="2">
        <v>-1.0233035168869401E-2</v>
      </c>
      <c r="P116" s="2">
        <f>Table13[[#This Row],[poisson_kelly]]</f>
        <v>-1.05568558235348E-2</v>
      </c>
      <c r="Q116" s="2">
        <f>Table14[[#This Row],[poisson_kelly]]</f>
        <v>-1.2894648889178101E-2</v>
      </c>
    </row>
    <row r="117" spans="1:17" x14ac:dyDescent="0.2">
      <c r="A117">
        <v>2609</v>
      </c>
      <c r="B117" t="s">
        <v>45</v>
      </c>
      <c r="C117" s="1">
        <v>45593</v>
      </c>
      <c r="D117" t="s">
        <v>12</v>
      </c>
      <c r="E117">
        <v>4.5</v>
      </c>
      <c r="F117" s="2">
        <v>0.42553191489361702</v>
      </c>
      <c r="G117" s="2">
        <v>0.43346866666211198</v>
      </c>
      <c r="H117" s="2">
        <v>0.40180961390982201</v>
      </c>
      <c r="I117" s="2">
        <f>Table13[[#This Row],[poisson_likelihood]]</f>
        <v>0.39116982353496299</v>
      </c>
      <c r="J117" s="2">
        <f>Table14[[#This Row],[poisson_likelihood]]</f>
        <v>0.613420847408082</v>
      </c>
      <c r="K117" s="2">
        <v>0.38571428571428501</v>
      </c>
      <c r="L117" s="2">
        <v>0.42975206611570199</v>
      </c>
      <c r="M117" s="2">
        <f>Table13[[#This Row],[weighted_likelihood]]</f>
        <v>0.40648854961831998</v>
      </c>
      <c r="N117" s="2">
        <f>Table14[[#This Row],[weighted_likelihood]]</f>
        <v>0.57199211045364895</v>
      </c>
      <c r="O117" s="2">
        <v>-1.03235939466511E-2</v>
      </c>
      <c r="P117" s="2">
        <f>Table13[[#This Row],[poisson_kelly]]</f>
        <v>-1.09272184850154E-2</v>
      </c>
      <c r="Q117" s="2">
        <f>Table14[[#This Row],[poisson_kelly]]</f>
        <v>-1.9224766983656799E-2</v>
      </c>
    </row>
    <row r="118" spans="1:17" x14ac:dyDescent="0.2">
      <c r="A118">
        <v>2569</v>
      </c>
      <c r="B118" t="s">
        <v>25</v>
      </c>
      <c r="C118" s="1">
        <v>45593</v>
      </c>
      <c r="D118" t="s">
        <v>12</v>
      </c>
      <c r="E118">
        <v>1.5</v>
      </c>
      <c r="F118" s="2">
        <v>0.65359477124182996</v>
      </c>
      <c r="G118" s="2">
        <v>0.68171422827040995</v>
      </c>
      <c r="H118" s="2">
        <v>0.63833216685625305</v>
      </c>
      <c r="I118" s="2">
        <f>Table13[[#This Row],[poisson_likelihood]]</f>
        <v>0.60347168603376899</v>
      </c>
      <c r="J118" s="2">
        <f>Table14[[#This Row],[poisson_likelihood]]</f>
        <v>0.53526235019985102</v>
      </c>
      <c r="K118" s="2">
        <v>0.67307692307692302</v>
      </c>
      <c r="L118" s="2">
        <v>0.66444444444444395</v>
      </c>
      <c r="M118" s="2">
        <f>Table13[[#This Row],[weighted_likelihood]]</f>
        <v>0.63471502590673501</v>
      </c>
      <c r="N118" s="2">
        <f>Table14[[#This Row],[weighted_likelihood]]</f>
        <v>0.47537878787878701</v>
      </c>
      <c r="O118" s="2">
        <v>-1.1014992787703499E-2</v>
      </c>
      <c r="P118" s="2">
        <f>Table13[[#This Row],[poisson_kelly]]</f>
        <v>-1.16436825760783E-2</v>
      </c>
      <c r="Q118" s="2">
        <f>Table14[[#This Row],[poisson_kelly]]</f>
        <v>1.02151487733276E-2</v>
      </c>
    </row>
    <row r="119" spans="1:17" x14ac:dyDescent="0.2">
      <c r="A119">
        <v>2646</v>
      </c>
      <c r="B119" t="s">
        <v>63</v>
      </c>
      <c r="C119" s="1">
        <v>45593</v>
      </c>
      <c r="D119" t="s">
        <v>13</v>
      </c>
      <c r="E119">
        <v>2.5</v>
      </c>
      <c r="F119" s="2">
        <v>0.61728395061728303</v>
      </c>
      <c r="G119" s="2">
        <v>0.5473607062018</v>
      </c>
      <c r="H119" s="2">
        <v>0.59900576253329096</v>
      </c>
      <c r="I119" s="2">
        <f>Table13[[#This Row],[poisson_likelihood]]</f>
        <v>0.55453986430317603</v>
      </c>
      <c r="J119" s="2">
        <f>Table14[[#This Row],[poisson_likelihood]]</f>
        <v>0.46473764980014798</v>
      </c>
      <c r="K119" s="2">
        <v>0.60169491525423702</v>
      </c>
      <c r="L119" s="2">
        <v>0.55590062111801197</v>
      </c>
      <c r="M119" s="2">
        <f>Table13[[#This Row],[weighted_likelihood]]</f>
        <v>0.57755102040816297</v>
      </c>
      <c r="N119" s="2">
        <f>Table14[[#This Row],[weighted_likelihood]]</f>
        <v>0.52462121212121204</v>
      </c>
      <c r="O119" s="2">
        <v>-1.1939784151640201E-2</v>
      </c>
      <c r="P119" s="2">
        <f>Table13[[#This Row],[poisson_kelly]]</f>
        <v>-1.18583230109703E-2</v>
      </c>
      <c r="Q119" s="2">
        <f>Table14[[#This Row],[poisson_kelly]]</f>
        <v>-2.3206824581174099E-2</v>
      </c>
    </row>
    <row r="120" spans="1:17" x14ac:dyDescent="0.2">
      <c r="A120">
        <v>2583</v>
      </c>
      <c r="B120" t="s">
        <v>32</v>
      </c>
      <c r="C120" s="1">
        <v>45593</v>
      </c>
      <c r="D120" t="s">
        <v>12</v>
      </c>
      <c r="E120">
        <v>3.5</v>
      </c>
      <c r="F120" s="2">
        <v>0.5</v>
      </c>
      <c r="G120" s="2">
        <v>0.51269203736276803</v>
      </c>
      <c r="H120" s="2">
        <v>0.47610510162200897</v>
      </c>
      <c r="I120" s="2">
        <f>Table13[[#This Row],[poisson_likelihood]]</f>
        <v>0.38730339553014298</v>
      </c>
      <c r="J120" s="2">
        <f>Table14[[#This Row],[poisson_likelihood]]</f>
        <v>0.33956496871395597</v>
      </c>
      <c r="K120" s="2">
        <v>0.45833333333333298</v>
      </c>
      <c r="L120" s="2">
        <v>0.48023715415019702</v>
      </c>
      <c r="M120" s="2">
        <f>Table13[[#This Row],[weighted_likelihood]]</f>
        <v>0.42857142857142799</v>
      </c>
      <c r="N120" s="2">
        <f>Table14[[#This Row],[weighted_likelihood]]</f>
        <v>0.33333333333333298</v>
      </c>
      <c r="O120" s="2">
        <v>-1.19474491889954E-2</v>
      </c>
      <c r="P120" s="2">
        <f>Table13[[#This Row],[poisson_kelly]]</f>
        <v>-1.2584259058509999E-2</v>
      </c>
      <c r="Q120" s="2">
        <f>Table14[[#This Row],[poisson_kelly]]</f>
        <v>-4.7195764078719699E-2</v>
      </c>
    </row>
    <row r="121" spans="1:17" x14ac:dyDescent="0.2">
      <c r="A121">
        <v>2659</v>
      </c>
      <c r="B121" t="s">
        <v>70</v>
      </c>
      <c r="C121" s="1">
        <v>45593</v>
      </c>
      <c r="D121" t="s">
        <v>12</v>
      </c>
      <c r="E121">
        <v>2.5</v>
      </c>
      <c r="F121" s="2">
        <v>0.41666666666666602</v>
      </c>
      <c r="G121" s="2">
        <v>0.43757181572325299</v>
      </c>
      <c r="H121" s="2">
        <v>0.38805716018532699</v>
      </c>
      <c r="I121" s="2">
        <f>Table13[[#This Row],[poisson_likelihood]]</f>
        <v>0.61805416344376696</v>
      </c>
      <c r="J121" s="2">
        <f>Table14[[#This Row],[poisson_likelihood]]</f>
        <v>0.66043503128604397</v>
      </c>
      <c r="K121" s="2">
        <v>0.42331288343558199</v>
      </c>
      <c r="L121" s="2">
        <v>0.42915811088295602</v>
      </c>
      <c r="M121" s="2">
        <f>Table13[[#This Row],[weighted_likelihood]]</f>
        <v>0.57971014492753603</v>
      </c>
      <c r="N121" s="2">
        <f>Table14[[#This Row],[weighted_likelihood]]</f>
        <v>0.66666666666666596</v>
      </c>
      <c r="O121" s="2">
        <v>-1.22612170634311E-2</v>
      </c>
      <c r="P121" s="2">
        <f>Table13[[#This Row],[poisson_kelly]]</f>
        <v>-1.30065628917916E-2</v>
      </c>
      <c r="Q121" s="2">
        <f>Table14[[#This Row],[poisson_kelly]]</f>
        <v>4.2077972055584799E-2</v>
      </c>
    </row>
    <row r="122" spans="1:17" x14ac:dyDescent="0.2">
      <c r="A122">
        <v>2612</v>
      </c>
      <c r="B122" t="s">
        <v>46</v>
      </c>
      <c r="C122" s="1">
        <v>45593</v>
      </c>
      <c r="D122" t="s">
        <v>13</v>
      </c>
      <c r="E122">
        <v>3.5</v>
      </c>
      <c r="F122" s="2">
        <v>0.57471264367816</v>
      </c>
      <c r="G122" s="2">
        <v>0.51793339265576999</v>
      </c>
      <c r="H122" s="2">
        <v>0.55373746321881101</v>
      </c>
      <c r="I122" s="2">
        <f>Table13[[#This Row],[poisson_likelihood]]</f>
        <v>0.47253885101022203</v>
      </c>
      <c r="J122" s="2">
        <f>Table14[[#This Row],[poisson_likelihood]]</f>
        <v>0.44593586228413901</v>
      </c>
      <c r="K122" s="2">
        <v>0.51592356687898</v>
      </c>
      <c r="L122" s="2">
        <v>0.54890219560878195</v>
      </c>
      <c r="M122" s="2">
        <f>Table13[[#This Row],[weighted_likelihood]]</f>
        <v>0.47674418604651098</v>
      </c>
      <c r="N122" s="2">
        <f>Table14[[#This Row],[weighted_likelihood]]</f>
        <v>0.46880907372400699</v>
      </c>
      <c r="O122" s="2">
        <v>-1.23300047294824E-2</v>
      </c>
      <c r="P122" s="2">
        <f>Table13[[#This Row],[poisson_kelly]]</f>
        <v>-1.37305744948889E-2</v>
      </c>
      <c r="Q122" s="2">
        <f>Table14[[#This Row],[poisson_kelly]]</f>
        <v>-1.4439702091660501E-2</v>
      </c>
    </row>
    <row r="123" spans="1:17" x14ac:dyDescent="0.2">
      <c r="A123">
        <v>2718</v>
      </c>
      <c r="B123" t="s">
        <v>99</v>
      </c>
      <c r="C123" s="1">
        <v>45593</v>
      </c>
      <c r="D123" t="s">
        <v>13</v>
      </c>
      <c r="E123">
        <v>2.5</v>
      </c>
      <c r="F123" s="2">
        <v>0.62111801242235998</v>
      </c>
      <c r="G123" s="2">
        <v>0.54777093807834298</v>
      </c>
      <c r="H123" s="2">
        <v>0.60154729586700595</v>
      </c>
      <c r="I123" s="2">
        <f>Table13[[#This Row],[poisson_likelihood]]</f>
        <v>0.56546928296166499</v>
      </c>
      <c r="J123" s="2">
        <f>Table14[[#This Row],[poisson_likelihood]]</f>
        <v>0.55406413771586005</v>
      </c>
      <c r="K123" s="2">
        <v>0.63380281690140805</v>
      </c>
      <c r="L123" s="2">
        <v>0.63297872340425498</v>
      </c>
      <c r="M123" s="2">
        <f>Table13[[#This Row],[weighted_likelihood]]</f>
        <v>0.52811244979919603</v>
      </c>
      <c r="N123" s="2">
        <f>Table14[[#This Row],[weighted_likelihood]]</f>
        <v>0.53119092627599196</v>
      </c>
      <c r="O123" s="2">
        <v>-1.2913464612344E-2</v>
      </c>
      <c r="P123" s="2">
        <f>Table13[[#This Row],[poisson_kelly]]</f>
        <v>-1.38222210589886E-2</v>
      </c>
      <c r="Q123" s="2">
        <f>Table14[[#This Row],[poisson_kelly]]</f>
        <v>-8.38922534828645E-4</v>
      </c>
    </row>
    <row r="124" spans="1:17" x14ac:dyDescent="0.2">
      <c r="A124">
        <v>2665</v>
      </c>
      <c r="B124" t="s">
        <v>73</v>
      </c>
      <c r="C124" s="1">
        <v>45593</v>
      </c>
      <c r="D124" t="s">
        <v>12</v>
      </c>
      <c r="E124">
        <v>3.5</v>
      </c>
      <c r="F124" s="2">
        <v>0.476190476190476</v>
      </c>
      <c r="G124" s="2">
        <v>0.48541955329271802</v>
      </c>
      <c r="H124" s="2">
        <v>0.44781729801522302</v>
      </c>
      <c r="I124" s="2">
        <f>Table13[[#This Row],[poisson_likelihood]]</f>
        <v>0.44685870580317399</v>
      </c>
      <c r="J124" s="2">
        <f>Table14[[#This Row],[poisson_likelihood]]</f>
        <v>0.321785687014288</v>
      </c>
      <c r="K124" s="2">
        <v>0.45614035087719201</v>
      </c>
      <c r="L124" s="2">
        <v>0.47151277013752402</v>
      </c>
      <c r="M124" s="2">
        <f>Table13[[#This Row],[weighted_likelihood]]</f>
        <v>0.470134874759152</v>
      </c>
      <c r="N124" s="2">
        <f>Table14[[#This Row],[weighted_likelihood]]</f>
        <v>0.35795454545454503</v>
      </c>
      <c r="O124" s="2">
        <v>-1.3541744129097999E-2</v>
      </c>
      <c r="P124" s="2">
        <f>Table13[[#This Row],[poisson_kelly]]</f>
        <v>-1.39992540484848E-2</v>
      </c>
      <c r="Q124" s="2">
        <f>Table14[[#This Row],[poisson_kelly]]</f>
        <v>-0.16177297574132399</v>
      </c>
    </row>
    <row r="125" spans="1:17" x14ac:dyDescent="0.2">
      <c r="A125">
        <v>2765</v>
      </c>
      <c r="B125" t="s">
        <v>123</v>
      </c>
      <c r="C125" s="1">
        <v>45593</v>
      </c>
      <c r="D125" t="s">
        <v>12</v>
      </c>
      <c r="E125">
        <v>2.5</v>
      </c>
      <c r="F125" s="2">
        <v>0.58823529411764697</v>
      </c>
      <c r="G125" s="2">
        <v>0.59733630557934703</v>
      </c>
      <c r="H125" s="2">
        <v>0.56570166606483896</v>
      </c>
      <c r="I125" s="2">
        <f>Table13[[#This Row],[poisson_likelihood]]</f>
        <v>0.55084300163799105</v>
      </c>
      <c r="J125" s="2">
        <f>Table14[[#This Row],[poisson_likelihood]]</f>
        <v>0.678214312985711</v>
      </c>
      <c r="K125" s="2">
        <v>0.53012048192771</v>
      </c>
      <c r="L125" s="2">
        <v>0.52868852459016302</v>
      </c>
      <c r="M125" s="2">
        <f>Table13[[#This Row],[weighted_likelihood]]</f>
        <v>0.54598825831702502</v>
      </c>
      <c r="N125" s="2">
        <f>Table14[[#This Row],[weighted_likelihood]]</f>
        <v>0.64204545454545403</v>
      </c>
      <c r="O125" s="2">
        <v>-1.36811313177762E-2</v>
      </c>
      <c r="P125" s="2">
        <f>Table13[[#This Row],[poisson_kelly]]</f>
        <v>-1.4031478766856001E-2</v>
      </c>
      <c r="Q125" s="2">
        <f>Table14[[#This Row],[poisson_kelly]]</f>
        <v>0.109963636206744</v>
      </c>
    </row>
    <row r="126" spans="1:17" x14ac:dyDescent="0.2">
      <c r="A126">
        <v>2722</v>
      </c>
      <c r="B126" t="s">
        <v>101</v>
      </c>
      <c r="C126" s="1">
        <v>45593</v>
      </c>
      <c r="D126" t="s">
        <v>13</v>
      </c>
      <c r="E126">
        <v>1.5</v>
      </c>
      <c r="F126" s="2">
        <v>0.4</v>
      </c>
      <c r="G126" s="2">
        <v>0.33537945451378698</v>
      </c>
      <c r="H126" s="2">
        <v>0.36513964932785797</v>
      </c>
      <c r="I126" s="2">
        <f>Table13[[#This Row],[poisson_likelihood]]</f>
        <v>0.36622994445683199</v>
      </c>
      <c r="J126" s="2">
        <f>Table14[[#This Row],[poisson_likelihood]]</f>
        <v>0.49653005783696003</v>
      </c>
      <c r="K126" s="2">
        <v>0.35185185185185103</v>
      </c>
      <c r="L126" s="2">
        <v>0.36571428571428499</v>
      </c>
      <c r="M126" s="2">
        <f>Table13[[#This Row],[weighted_likelihood]]</f>
        <v>0.36666666666666597</v>
      </c>
      <c r="N126" s="2">
        <f>Table14[[#This Row],[weighted_likelihood]]</f>
        <v>0.493383742911153</v>
      </c>
      <c r="O126" s="2">
        <v>-1.45251461133923E-2</v>
      </c>
      <c r="P126" s="2">
        <f>Table13[[#This Row],[poisson_kelly]]</f>
        <v>-1.4070856476319799E-2</v>
      </c>
      <c r="Q126" s="2">
        <f>Table14[[#This Row],[poisson_kelly]]</f>
        <v>-0.12760245662227901</v>
      </c>
    </row>
    <row r="127" spans="1:17" x14ac:dyDescent="0.2">
      <c r="A127">
        <v>2682</v>
      </c>
      <c r="B127" t="s">
        <v>81</v>
      </c>
      <c r="C127" s="1">
        <v>45593</v>
      </c>
      <c r="D127" t="s">
        <v>13</v>
      </c>
      <c r="E127">
        <v>2.5</v>
      </c>
      <c r="F127" s="2">
        <v>0.63694267515923497</v>
      </c>
      <c r="G127" s="2">
        <v>0.57554863575380799</v>
      </c>
      <c r="H127" s="2">
        <v>0.61569289154803197</v>
      </c>
      <c r="I127" s="2">
        <f>Table13[[#This Row],[poisson_likelihood]]</f>
        <v>0.48226901997577798</v>
      </c>
      <c r="J127" s="2">
        <f>Table14[[#This Row],[poisson_likelihood]]</f>
        <v>0.50346994216303897</v>
      </c>
      <c r="K127" s="2">
        <v>0.58490566037735803</v>
      </c>
      <c r="L127" s="2">
        <v>0.57716701902748402</v>
      </c>
      <c r="M127" s="2">
        <f>Table13[[#This Row],[weighted_likelihood]]</f>
        <v>0.46065259117082502</v>
      </c>
      <c r="N127" s="2">
        <f>Table14[[#This Row],[weighted_likelihood]]</f>
        <v>0.50661625708884594</v>
      </c>
      <c r="O127" s="2">
        <v>-1.4632526434030201E-2</v>
      </c>
      <c r="P127" s="2">
        <f>Table13[[#This Row],[poisson_kelly]]</f>
        <v>-1.42585210540296E-2</v>
      </c>
      <c r="Q127" s="2">
        <f>Table14[[#This Row],[poisson_kelly]]</f>
        <v>4.3112475901266503E-2</v>
      </c>
    </row>
    <row r="128" spans="1:17" x14ac:dyDescent="0.2">
      <c r="A128">
        <v>2606</v>
      </c>
      <c r="B128" t="s">
        <v>43</v>
      </c>
      <c r="C128" s="1">
        <v>45593</v>
      </c>
      <c r="D128" t="s">
        <v>13</v>
      </c>
      <c r="E128">
        <v>2.5</v>
      </c>
      <c r="F128" s="2">
        <v>0.51020408163265296</v>
      </c>
      <c r="G128" s="2">
        <v>0.434074872881481</v>
      </c>
      <c r="H128" s="2">
        <v>0.47968455514057101</v>
      </c>
      <c r="I128" s="2">
        <f>Table13[[#This Row],[poisson_likelihood]]</f>
        <v>0.36801523700528399</v>
      </c>
      <c r="J128" s="2">
        <f>Table14[[#This Row],[poisson_likelihood]]</f>
        <v>0.59451481799986305</v>
      </c>
      <c r="K128" s="2">
        <v>0.47953216374268998</v>
      </c>
      <c r="L128" s="2">
        <v>0.45792563600782699</v>
      </c>
      <c r="M128" s="2">
        <f>Table13[[#This Row],[weighted_likelihood]]</f>
        <v>0.34347826086956501</v>
      </c>
      <c r="N128" s="2">
        <f>Table14[[#This Row],[weighted_likelihood]]</f>
        <v>0.60723514211886298</v>
      </c>
      <c r="O128" s="2">
        <v>-1.55776749803333E-2</v>
      </c>
      <c r="P128" s="2">
        <f>Table13[[#This Row],[poisson_kelly]]</f>
        <v>-1.5476592618528301E-2</v>
      </c>
      <c r="Q128" s="2">
        <f>Table14[[#This Row],[poisson_kelly]]</f>
        <v>-1.48733850162183E-2</v>
      </c>
    </row>
    <row r="129" spans="1:17" x14ac:dyDescent="0.2">
      <c r="A129">
        <v>2618</v>
      </c>
      <c r="B129" t="s">
        <v>49</v>
      </c>
      <c r="C129" s="1">
        <v>45593</v>
      </c>
      <c r="D129" t="s">
        <v>13</v>
      </c>
      <c r="E129">
        <v>3.5</v>
      </c>
      <c r="F129" s="2">
        <v>0.61728395061728303</v>
      </c>
      <c r="G129" s="2">
        <v>0.551593933093799</v>
      </c>
      <c r="H129" s="2">
        <v>0.59273899472706504</v>
      </c>
      <c r="I129" s="2">
        <f>Table13[[#This Row],[poisson_likelihood]]</f>
        <v>0.63198476299471495</v>
      </c>
      <c r="J129" s="2">
        <f>Table14[[#This Row],[poisson_likelihood]]</f>
        <v>0.405485182000136</v>
      </c>
      <c r="K129" s="2">
        <v>0.625</v>
      </c>
      <c r="L129" s="2">
        <v>0.59799999999999998</v>
      </c>
      <c r="M129" s="2">
        <f>Table13[[#This Row],[weighted_likelihood]]</f>
        <v>0.65652173913043399</v>
      </c>
      <c r="N129" s="2">
        <f>Table14[[#This Row],[weighted_likelihood]]</f>
        <v>0.39276485788113602</v>
      </c>
      <c r="O129" s="2">
        <v>-1.6033398605707402E-2</v>
      </c>
      <c r="P129" s="2">
        <f>Table13[[#This Row],[poisson_kelly]]</f>
        <v>-1.55959021783422E-2</v>
      </c>
      <c r="Q129" s="2">
        <f>Table14[[#This Row],[poisson_kelly]]</f>
        <v>-4.7920648570842E-3</v>
      </c>
    </row>
    <row r="130" spans="1:17" x14ac:dyDescent="0.2">
      <c r="A130">
        <v>2671</v>
      </c>
      <c r="B130" t="s">
        <v>76</v>
      </c>
      <c r="C130" s="1">
        <v>45593</v>
      </c>
      <c r="D130" t="s">
        <v>12</v>
      </c>
      <c r="E130">
        <v>2.5</v>
      </c>
      <c r="F130" s="2">
        <v>0.61728395061728303</v>
      </c>
      <c r="G130" s="2">
        <v>0.61882816347768199</v>
      </c>
      <c r="H130" s="2">
        <v>0.59189710608896395</v>
      </c>
      <c r="I130" s="2">
        <f>Table13[[#This Row],[poisson_likelihood]]</f>
        <v>0.59324204883511999</v>
      </c>
      <c r="J130" s="2">
        <f>Table14[[#This Row],[poisson_likelihood]]</f>
        <v>0.66415341092782199</v>
      </c>
      <c r="K130" s="2">
        <v>0.61038961038961004</v>
      </c>
      <c r="L130" s="2">
        <v>0.60762942779291496</v>
      </c>
      <c r="M130" s="2">
        <f>Table13[[#This Row],[weighted_likelihood]]</f>
        <v>0.607427055702917</v>
      </c>
      <c r="N130" s="2">
        <f>Table14[[#This Row],[weighted_likelihood]]</f>
        <v>0.727848101265822</v>
      </c>
      <c r="O130" s="2">
        <v>-1.65833419902735E-2</v>
      </c>
      <c r="P130" s="2">
        <f>Table13[[#This Row],[poisson_kelly]]</f>
        <v>-1.5704790680283999E-2</v>
      </c>
      <c r="Q130" s="2">
        <f>Table14[[#This Row],[poisson_kelly]]</f>
        <v>1.6106839753304701E-2</v>
      </c>
    </row>
    <row r="131" spans="1:17" x14ac:dyDescent="0.2">
      <c r="A131">
        <v>2601</v>
      </c>
      <c r="B131" t="s">
        <v>41</v>
      </c>
      <c r="C131" s="1">
        <v>45593</v>
      </c>
      <c r="D131" t="s">
        <v>12</v>
      </c>
      <c r="E131">
        <v>2.5</v>
      </c>
      <c r="F131" s="2">
        <v>0.427350427350427</v>
      </c>
      <c r="G131" s="2">
        <v>0.42402978545365699</v>
      </c>
      <c r="H131" s="2">
        <v>0.38871729507724101</v>
      </c>
      <c r="I131" s="2">
        <f>Table13[[#This Row],[poisson_likelihood]]</f>
        <v>0.59206019093821705</v>
      </c>
      <c r="J131" s="2">
        <f>Table14[[#This Row],[poisson_likelihood]]</f>
        <v>0.33584658907217702</v>
      </c>
      <c r="K131" s="2">
        <v>0.391812865497076</v>
      </c>
      <c r="L131" s="2">
        <v>0.39805825242718401</v>
      </c>
      <c r="M131" s="2">
        <f>Table13[[#This Row],[weighted_likelihood]]</f>
        <v>0.59803921568627405</v>
      </c>
      <c r="N131" s="2">
        <f>Table14[[#This Row],[weighted_likelihood]]</f>
        <v>0.272151898734177</v>
      </c>
      <c r="O131" s="2">
        <v>-1.6865956999861001E-2</v>
      </c>
      <c r="P131" s="2">
        <f>Table13[[#This Row],[poisson_kelly]]</f>
        <v>-1.64768107580999E-2</v>
      </c>
      <c r="Q131" s="2">
        <f>Table14[[#This Row],[poisson_kelly]]</f>
        <v>-3.2966770148825597E-2</v>
      </c>
    </row>
    <row r="132" spans="1:17" x14ac:dyDescent="0.2">
      <c r="A132">
        <v>2677</v>
      </c>
      <c r="B132" t="s">
        <v>79</v>
      </c>
      <c r="C132" s="1">
        <v>45593</v>
      </c>
      <c r="D132" t="s">
        <v>12</v>
      </c>
      <c r="E132">
        <v>1.5</v>
      </c>
      <c r="F132" s="2">
        <v>0.625</v>
      </c>
      <c r="G132" s="2">
        <v>0.63117551266542404</v>
      </c>
      <c r="H132" s="2">
        <v>0.59963884649892296</v>
      </c>
      <c r="I132" s="2">
        <f>Table13[[#This Row],[poisson_likelihood]]</f>
        <v>0.38850002770060199</v>
      </c>
      <c r="J132" s="2">
        <f>Table14[[#This Row],[poisson_likelihood]]</f>
        <v>0.47469229720646799</v>
      </c>
      <c r="K132" s="2">
        <v>0.611510791366906</v>
      </c>
      <c r="L132" s="2">
        <v>0.58071278825995798</v>
      </c>
      <c r="M132" s="2">
        <f>Table13[[#This Row],[weighted_likelihood]]</f>
        <v>0.39619047619047598</v>
      </c>
      <c r="N132" s="2">
        <f>Table14[[#This Row],[weighted_likelihood]]</f>
        <v>0.46916299559471297</v>
      </c>
      <c r="O132" s="2">
        <v>-1.69074356673845E-2</v>
      </c>
      <c r="P132" s="2">
        <f>Table13[[#This Row],[poisson_kelly]]</f>
        <v>-1.6960808802349001E-2</v>
      </c>
      <c r="Q132" s="2">
        <f>Table14[[#This Row],[poisson_kelly]]</f>
        <v>1.41689064234679E-3</v>
      </c>
    </row>
    <row r="133" spans="1:17" x14ac:dyDescent="0.2">
      <c r="A133">
        <v>2678</v>
      </c>
      <c r="B133" t="s">
        <v>79</v>
      </c>
      <c r="C133" s="1">
        <v>45593</v>
      </c>
      <c r="D133" t="s">
        <v>13</v>
      </c>
      <c r="E133">
        <v>1.5</v>
      </c>
      <c r="F133" s="2">
        <v>0.43859649122806998</v>
      </c>
      <c r="G133" s="2">
        <v>0.36882448733457501</v>
      </c>
      <c r="H133" s="2">
        <v>0.40036115350107598</v>
      </c>
      <c r="I133" s="2">
        <f>Table13[[#This Row],[poisson_likelihood]]</f>
        <v>0.40047646294182998</v>
      </c>
      <c r="J133" s="2">
        <f>Table14[[#This Row],[poisson_likelihood]]</f>
        <v>0.52530770279353101</v>
      </c>
      <c r="K133" s="2">
        <v>0.388489208633093</v>
      </c>
      <c r="L133" s="2">
        <v>0.41928721174004102</v>
      </c>
      <c r="M133" s="2">
        <f>Table13[[#This Row],[weighted_likelihood]]</f>
        <v>0.41889117043121099</v>
      </c>
      <c r="N133" s="2">
        <f>Table14[[#This Row],[weighted_likelihood]]</f>
        <v>0.53083700440528603</v>
      </c>
      <c r="O133" s="2">
        <v>-1.7026673831551702E-2</v>
      </c>
      <c r="P133" s="2">
        <f>Table13[[#This Row],[poisson_kelly]]</f>
        <v>-1.6975325096216101E-2</v>
      </c>
      <c r="Q133" s="2">
        <f>Table14[[#This Row],[poisson_kelly]]</f>
        <v>-2.9042093628126799E-2</v>
      </c>
    </row>
    <row r="134" spans="1:17" x14ac:dyDescent="0.2">
      <c r="A134">
        <v>2681</v>
      </c>
      <c r="B134" t="s">
        <v>81</v>
      </c>
      <c r="C134" s="1">
        <v>45593</v>
      </c>
      <c r="D134" t="s">
        <v>12</v>
      </c>
      <c r="E134">
        <v>2.5</v>
      </c>
      <c r="F134" s="2">
        <v>0.42372881355932202</v>
      </c>
      <c r="G134" s="2">
        <v>0.42445136424619101</v>
      </c>
      <c r="H134" s="2">
        <v>0.38430710845196703</v>
      </c>
      <c r="I134" s="2">
        <f>Table13[[#This Row],[poisson_likelihood]]</f>
        <v>0.59952353705816896</v>
      </c>
      <c r="J134" s="2">
        <f>Table14[[#This Row],[poisson_likelihood]]</f>
        <v>0.59941284425545005</v>
      </c>
      <c r="K134" s="2">
        <v>0.41509433962264097</v>
      </c>
      <c r="L134" s="2">
        <v>0.42283298097251498</v>
      </c>
      <c r="M134" s="2">
        <f>Table13[[#This Row],[weighted_likelihood]]</f>
        <v>0.58110882956878795</v>
      </c>
      <c r="N134" s="2">
        <f>Table14[[#This Row],[weighted_likelihood]]</f>
        <v>0.58148893360160903</v>
      </c>
      <c r="O134" s="2">
        <v>-1.71020632451023E-2</v>
      </c>
      <c r="P134" s="2">
        <f>Table13[[#This Row],[poisson_kelly]]</f>
        <v>-1.6984308627886802E-2</v>
      </c>
      <c r="Q134" s="2">
        <f>Table14[[#This Row],[poisson_kelly]]</f>
        <v>-1.70581038296993E-2</v>
      </c>
    </row>
    <row r="135" spans="1:17" x14ac:dyDescent="0.2">
      <c r="A135">
        <v>2562</v>
      </c>
      <c r="B135" t="s">
        <v>21</v>
      </c>
      <c r="C135" s="1">
        <v>45593</v>
      </c>
      <c r="D135" t="s">
        <v>13</v>
      </c>
      <c r="E135">
        <v>2.5</v>
      </c>
      <c r="F135" s="2">
        <v>0.4</v>
      </c>
      <c r="G135" s="2">
        <v>0.33096047890390801</v>
      </c>
      <c r="H135" s="2">
        <v>0.358731606471269</v>
      </c>
      <c r="I135" s="2">
        <f>Table13[[#This Row],[poisson_likelihood]]</f>
        <v>0.643650777422483</v>
      </c>
      <c r="J135" s="2">
        <f>Table14[[#This Row],[poisson_likelihood]]</f>
        <v>0.40058715574454901</v>
      </c>
      <c r="K135" s="2">
        <v>0.34730538922155602</v>
      </c>
      <c r="L135" s="2">
        <v>0.35437881873727001</v>
      </c>
      <c r="M135" s="2">
        <f>Table13[[#This Row],[weighted_likelihood]]</f>
        <v>0.64870259481037895</v>
      </c>
      <c r="N135" s="2">
        <f>Table14[[#This Row],[weighted_likelihood]]</f>
        <v>0.41851106639838997</v>
      </c>
      <c r="O135" s="2">
        <v>-1.71951639703041E-2</v>
      </c>
      <c r="P135" s="2">
        <f>Table13[[#This Row],[poisson_kelly]]</f>
        <v>-1.7261916933137202E-2</v>
      </c>
      <c r="Q135" s="2">
        <f>Table14[[#This Row],[poisson_kelly]]</f>
        <v>-1.6926032207505499E-2</v>
      </c>
    </row>
    <row r="136" spans="1:17" x14ac:dyDescent="0.2">
      <c r="A136">
        <v>2691</v>
      </c>
      <c r="B136" t="s">
        <v>86</v>
      </c>
      <c r="C136" s="1">
        <v>45593</v>
      </c>
      <c r="D136" t="s">
        <v>12</v>
      </c>
      <c r="E136">
        <v>1.5</v>
      </c>
      <c r="F136" s="2">
        <v>0.64102564102564097</v>
      </c>
      <c r="G136" s="2">
        <v>0.65004628620121796</v>
      </c>
      <c r="H136" s="2">
        <v>0.61586798583653501</v>
      </c>
      <c r="I136" s="2">
        <f>Table13[[#This Row],[poisson_likelihood]]</f>
        <v>0.61545521690227101</v>
      </c>
      <c r="J136" s="2">
        <f>Table14[[#This Row],[poisson_likelihood]]</f>
        <v>0.57111101093473005</v>
      </c>
      <c r="K136" s="2">
        <v>0.60479041916167597</v>
      </c>
      <c r="L136" s="2">
        <v>0.62671905697445895</v>
      </c>
      <c r="M136" s="2">
        <f>Table13[[#This Row],[weighted_likelihood]]</f>
        <v>0.62620423892100197</v>
      </c>
      <c r="N136" s="2">
        <f>Table14[[#This Row],[weighted_likelihood]]</f>
        <v>0.527272727272727</v>
      </c>
      <c r="O136" s="2">
        <v>-1.7520509863841599E-2</v>
      </c>
      <c r="P136" s="2">
        <f>Table13[[#This Row],[poisson_kelly]]</f>
        <v>-1.7807973943061099E-2</v>
      </c>
      <c r="Q136" s="2">
        <f>Table14[[#This Row],[poisson_kelly]]</f>
        <v>-3.5925992710179599E-2</v>
      </c>
    </row>
    <row r="137" spans="1:17" x14ac:dyDescent="0.2">
      <c r="A137">
        <v>2779</v>
      </c>
      <c r="B137" t="s">
        <v>130</v>
      </c>
      <c r="C137" s="1">
        <v>45593</v>
      </c>
      <c r="D137" t="s">
        <v>12</v>
      </c>
      <c r="E137">
        <v>1.5</v>
      </c>
      <c r="F137" s="2">
        <v>0.57471264367816</v>
      </c>
      <c r="G137" s="2">
        <v>0.59878671419287599</v>
      </c>
      <c r="H137" s="2">
        <v>0.54385719881328698</v>
      </c>
      <c r="I137" s="2">
        <f>Table13[[#This Row],[poisson_likelihood]]</f>
        <v>0.375073937165608</v>
      </c>
      <c r="J137" s="2">
        <f>Table14[[#This Row],[poisson_likelihood]]</f>
        <v>0.42888898906526901</v>
      </c>
      <c r="K137" s="2">
        <v>0.59649122807017496</v>
      </c>
      <c r="L137" s="2">
        <v>0.573099415204678</v>
      </c>
      <c r="M137" s="2">
        <f>Table13[[#This Row],[weighted_likelihood]]</f>
        <v>0.43711340206185501</v>
      </c>
      <c r="N137" s="2">
        <f>Table14[[#This Row],[weighted_likelihood]]</f>
        <v>0.472727272727272</v>
      </c>
      <c r="O137" s="2">
        <v>-1.81379979948917E-2</v>
      </c>
      <c r="P137" s="2">
        <f>Table13[[#This Row],[poisson_kelly]]</f>
        <v>-1.7825455500453499E-2</v>
      </c>
      <c r="Q137" s="2">
        <f>Table14[[#This Row],[poisson_kelly]]</f>
        <v>1.07507927165318E-2</v>
      </c>
    </row>
    <row r="138" spans="1:17" x14ac:dyDescent="0.2">
      <c r="A138">
        <v>2570</v>
      </c>
      <c r="B138" t="s">
        <v>25</v>
      </c>
      <c r="C138" s="1">
        <v>45593</v>
      </c>
      <c r="D138" t="s">
        <v>13</v>
      </c>
      <c r="E138">
        <v>1.5</v>
      </c>
      <c r="F138" s="2">
        <v>0.40485829959514102</v>
      </c>
      <c r="G138" s="2">
        <v>0.318285771729589</v>
      </c>
      <c r="H138" s="2">
        <v>0.36166783314374601</v>
      </c>
      <c r="I138" s="2">
        <f>Table13[[#This Row],[poisson_likelihood]]</f>
        <v>0.43401199128441798</v>
      </c>
      <c r="J138" s="2">
        <f>Table14[[#This Row],[poisson_likelihood]]</f>
        <v>0.37967843473115098</v>
      </c>
      <c r="K138" s="2">
        <v>0.32692307692307598</v>
      </c>
      <c r="L138" s="2">
        <v>0.335555555555555</v>
      </c>
      <c r="M138" s="2">
        <f>Table13[[#This Row],[weighted_likelihood]]</f>
        <v>0.439306358381502</v>
      </c>
      <c r="N138" s="2">
        <f>Table14[[#This Row],[weighted_likelihood]]</f>
        <v>0.417849898580121</v>
      </c>
      <c r="O138" s="2">
        <v>-1.8142934036555501E-2</v>
      </c>
      <c r="P138" s="2">
        <f>Table13[[#This Row],[poisson_kelly]]</f>
        <v>-1.78336112671947E-2</v>
      </c>
      <c r="Q138" s="2">
        <f>Table14[[#This Row],[poisson_kelly]]</f>
        <v>-1.9110090815162298E-2</v>
      </c>
    </row>
    <row r="139" spans="1:17" x14ac:dyDescent="0.2">
      <c r="A139">
        <v>2633</v>
      </c>
      <c r="B139" t="s">
        <v>57</v>
      </c>
      <c r="C139" s="1">
        <v>45593</v>
      </c>
      <c r="D139" t="s">
        <v>12</v>
      </c>
      <c r="E139">
        <v>2.5</v>
      </c>
      <c r="F139" s="2">
        <v>0.45454545454545398</v>
      </c>
      <c r="G139" s="2">
        <v>0.461020417160458</v>
      </c>
      <c r="H139" s="2">
        <v>0.41472657929090201</v>
      </c>
      <c r="I139" s="2">
        <f>Table13[[#This Row],[poisson_likelihood]]</f>
        <v>0.415064972542738</v>
      </c>
      <c r="J139" s="2">
        <f>Table14[[#This Row],[poisson_likelihood]]</f>
        <v>0.62032156526884796</v>
      </c>
      <c r="K139" s="2">
        <v>0.430379746835443</v>
      </c>
      <c r="L139" s="2">
        <v>0.41150442477876098</v>
      </c>
      <c r="M139" s="2">
        <f>Table13[[#This Row],[weighted_likelihood]]</f>
        <v>0.40909090909090901</v>
      </c>
      <c r="N139" s="2">
        <f>Table14[[#This Row],[weighted_likelihood]]</f>
        <v>0.582150101419878</v>
      </c>
      <c r="O139" s="2">
        <v>-1.82503178250032E-2</v>
      </c>
      <c r="P139" s="2">
        <f>Table13[[#This Row],[poisson_kelly]]</f>
        <v>-1.80952209179117E-2</v>
      </c>
      <c r="Q139" s="2">
        <f>Table14[[#This Row],[poisson_kelly]]</f>
        <v>-1.1445237950836599E-2</v>
      </c>
    </row>
    <row r="140" spans="1:17" x14ac:dyDescent="0.2">
      <c r="A140">
        <v>2643</v>
      </c>
      <c r="B140" t="s">
        <v>62</v>
      </c>
      <c r="C140" s="1">
        <v>45593</v>
      </c>
      <c r="D140" t="s">
        <v>12</v>
      </c>
      <c r="E140">
        <v>2.5</v>
      </c>
      <c r="F140" s="2">
        <v>0.41666666666666602</v>
      </c>
      <c r="G140" s="2">
        <v>0.41437766575708901</v>
      </c>
      <c r="H140" s="2">
        <v>0.37389726428554199</v>
      </c>
      <c r="I140" s="2">
        <f>Table13[[#This Row],[poisson_likelihood]]</f>
        <v>0.38194583655623199</v>
      </c>
      <c r="J140" s="2">
        <f>Table14[[#This Row],[poisson_likelihood]]</f>
        <v>0.47975230712529598</v>
      </c>
      <c r="K140" s="2">
        <v>0.46012269938650302</v>
      </c>
      <c r="L140" s="2">
        <v>0.44</v>
      </c>
      <c r="M140" s="2">
        <f>Table13[[#This Row],[weighted_likelihood]]</f>
        <v>0.42028985507246303</v>
      </c>
      <c r="N140" s="2">
        <f>Table14[[#This Row],[weighted_likelihood]]</f>
        <v>0.42070484581497702</v>
      </c>
      <c r="O140" s="2">
        <v>-1.83297438776245E-2</v>
      </c>
      <c r="P140" s="2">
        <f>Table13[[#This Row],[poisson_kelly]]</f>
        <v>-1.8126438552810899E-2</v>
      </c>
      <c r="Q140" s="2">
        <f>Table14[[#This Row],[poisson_kelly]]</f>
        <v>-8.0157189708946502E-2</v>
      </c>
    </row>
    <row r="141" spans="1:17" x14ac:dyDescent="0.2">
      <c r="A141">
        <v>2755</v>
      </c>
      <c r="B141" t="s">
        <v>118</v>
      </c>
      <c r="C141" s="1">
        <v>45593</v>
      </c>
      <c r="D141" t="s">
        <v>12</v>
      </c>
      <c r="E141">
        <v>2.5</v>
      </c>
      <c r="F141" s="2">
        <v>0.47169811320754701</v>
      </c>
      <c r="G141" s="2">
        <v>0.47691517011613999</v>
      </c>
      <c r="H141" s="2">
        <v>0.43152267843101499</v>
      </c>
      <c r="I141" s="2">
        <f>Table13[[#This Row],[poisson_likelihood]]</f>
        <v>0.356349222577516</v>
      </c>
      <c r="J141" s="2">
        <f>Table14[[#This Row],[poisson_likelihood]]</f>
        <v>0.52024769287470296</v>
      </c>
      <c r="K141" s="2">
        <v>0.389221556886227</v>
      </c>
      <c r="L141" s="2">
        <v>0.43811394891944899</v>
      </c>
      <c r="M141" s="2">
        <f>Table13[[#This Row],[weighted_likelihood]]</f>
        <v>0.35129740518961999</v>
      </c>
      <c r="N141" s="2">
        <f>Table14[[#This Row],[weighted_likelihood]]</f>
        <v>0.57929515418502198</v>
      </c>
      <c r="O141" s="2">
        <v>-1.90115896710371E-2</v>
      </c>
      <c r="P141" s="2">
        <f>Table13[[#This Row],[poisson_kelly]]</f>
        <v>-1.81878239260348E-2</v>
      </c>
      <c r="Q141" s="2">
        <f>Table14[[#This Row],[poisson_kelly]]</f>
        <v>3.01135259009058E-2</v>
      </c>
    </row>
    <row r="142" spans="1:17" x14ac:dyDescent="0.2">
      <c r="A142">
        <v>2561</v>
      </c>
      <c r="B142" t="s">
        <v>21</v>
      </c>
      <c r="C142" s="1">
        <v>45593</v>
      </c>
      <c r="D142" t="s">
        <v>12</v>
      </c>
      <c r="E142">
        <v>2.5</v>
      </c>
      <c r="F142" s="2">
        <v>0.66666666666666596</v>
      </c>
      <c r="G142" s="2">
        <v>0.66903952109609099</v>
      </c>
      <c r="H142" s="2">
        <v>0.64126839352873</v>
      </c>
      <c r="I142" s="2">
        <f>Table13[[#This Row],[poisson_likelihood]]</f>
        <v>0.58836225815270304</v>
      </c>
      <c r="J142" s="2">
        <f>Table14[[#This Row],[poisson_likelihood]]</f>
        <v>0.57244358849293797</v>
      </c>
      <c r="K142" s="2">
        <v>0.65269461077844304</v>
      </c>
      <c r="L142" s="2">
        <v>0.64562118126272905</v>
      </c>
      <c r="M142" s="2">
        <f>Table13[[#This Row],[weighted_likelihood]]</f>
        <v>0.62554112554112495</v>
      </c>
      <c r="N142" s="2">
        <f>Table14[[#This Row],[weighted_likelihood]]</f>
        <v>0.58857142857142797</v>
      </c>
      <c r="O142" s="2">
        <v>-1.9048704853452499E-2</v>
      </c>
      <c r="P142" s="2">
        <f>Table13[[#This Row],[poisson_kelly]]</f>
        <v>-1.88923958841207E-2</v>
      </c>
      <c r="Q142" s="2">
        <f>Table14[[#This Row],[poisson_kelly]]</f>
        <v>-2.9290881710257601E-2</v>
      </c>
    </row>
    <row r="143" spans="1:17" x14ac:dyDescent="0.2">
      <c r="A143">
        <v>2636</v>
      </c>
      <c r="B143" t="s">
        <v>58</v>
      </c>
      <c r="C143" s="1">
        <v>45593</v>
      </c>
      <c r="D143" t="s">
        <v>13</v>
      </c>
      <c r="E143">
        <v>2.5</v>
      </c>
      <c r="F143" s="2">
        <v>0.61728395061728303</v>
      </c>
      <c r="G143" s="2">
        <v>0.53841080879973702</v>
      </c>
      <c r="H143" s="2">
        <v>0.58760852962433396</v>
      </c>
      <c r="I143" s="2">
        <f>Table13[[#This Row],[poisson_likelihood]]</f>
        <v>0.42642343630379498</v>
      </c>
      <c r="J143" s="2">
        <f>Table14[[#This Row],[poisson_likelihood]]</f>
        <v>0.42755641150706097</v>
      </c>
      <c r="K143" s="2">
        <v>0.63698630136986301</v>
      </c>
      <c r="L143" s="2">
        <v>0.62610619469026496</v>
      </c>
      <c r="M143" s="2">
        <f>Table13[[#This Row],[weighted_likelihood]]</f>
        <v>0.42217898832684803</v>
      </c>
      <c r="N143" s="2">
        <f>Table14[[#This Row],[weighted_likelihood]]</f>
        <v>0.41142857142857098</v>
      </c>
      <c r="O143" s="2">
        <v>-1.93847508099107E-2</v>
      </c>
      <c r="P143" s="2">
        <f>Table13[[#This Row],[poisson_kelly]]</f>
        <v>-1.9178475067955801E-2</v>
      </c>
      <c r="Q143" s="2">
        <f>Table14[[#This Row],[poisson_kelly]]</f>
        <v>-6.6909742051670497E-3</v>
      </c>
    </row>
    <row r="144" spans="1:17" x14ac:dyDescent="0.2">
      <c r="A144">
        <v>2699</v>
      </c>
      <c r="B144" t="s">
        <v>90</v>
      </c>
      <c r="C144" s="1">
        <v>45593</v>
      </c>
      <c r="D144" t="s">
        <v>12</v>
      </c>
      <c r="E144">
        <v>2.5</v>
      </c>
      <c r="F144" s="2">
        <v>0.467289719626168</v>
      </c>
      <c r="G144" s="2">
        <v>0.469599311549114</v>
      </c>
      <c r="H144" s="2">
        <v>0.42582684417075201</v>
      </c>
      <c r="I144" s="2">
        <f>Table13[[#This Row],[poisson_likelihood]]</f>
        <v>0.36233585718474698</v>
      </c>
      <c r="J144" s="2">
        <f>Table14[[#This Row],[poisson_likelihood]]</f>
        <v>0.57611770035565502</v>
      </c>
      <c r="K144" s="2">
        <v>0.373417721518987</v>
      </c>
      <c r="L144" s="2">
        <v>0.42261904761904701</v>
      </c>
      <c r="M144" s="2">
        <f>Table13[[#This Row],[weighted_likelihood]]</f>
        <v>0.38004246284500998</v>
      </c>
      <c r="N144" s="2">
        <f>Table14[[#This Row],[weighted_likelihood]]</f>
        <v>0.53249475890985298</v>
      </c>
      <c r="O144" s="2">
        <v>-1.9458454709339799E-2</v>
      </c>
      <c r="P144" s="2">
        <f>Table13[[#This Row],[poisson_kelly]]</f>
        <v>-1.93581292926495E-2</v>
      </c>
      <c r="Q144" s="2">
        <f>Table14[[#This Row],[poisson_kelly]]</f>
        <v>-4.52037443951687E-2</v>
      </c>
    </row>
    <row r="145" spans="1:17" x14ac:dyDescent="0.2">
      <c r="A145">
        <v>2777</v>
      </c>
      <c r="B145" t="s">
        <v>129</v>
      </c>
      <c r="C145" s="1">
        <v>45593</v>
      </c>
      <c r="D145" t="s">
        <v>12</v>
      </c>
      <c r="E145">
        <v>1.5</v>
      </c>
      <c r="F145" s="2">
        <v>0.57471264367816</v>
      </c>
      <c r="G145" s="2">
        <v>0.58320359439033498</v>
      </c>
      <c r="H145" s="2">
        <v>0.54094566803037303</v>
      </c>
      <c r="I145" s="2">
        <f>Table13[[#This Row],[poisson_likelihood]]</f>
        <v>0.44805045347758099</v>
      </c>
      <c r="J145" s="2">
        <f>Table14[[#This Row],[poisson_likelihood]]</f>
        <v>0.42388229964434399</v>
      </c>
      <c r="K145" s="2">
        <v>0.50609756097560898</v>
      </c>
      <c r="L145" s="2">
        <v>0.51195219123505897</v>
      </c>
      <c r="M145" s="2">
        <f>Table13[[#This Row],[weighted_likelihood]]</f>
        <v>0.468379446640316</v>
      </c>
      <c r="N145" s="2">
        <f>Table14[[#This Row],[weighted_likelihood]]</f>
        <v>0.46750524109014602</v>
      </c>
      <c r="O145" s="2">
        <v>-1.9849505955118502E-2</v>
      </c>
      <c r="P145" s="2">
        <f>Table13[[#This Row],[poisson_kelly]]</f>
        <v>-1.9403945326418599E-2</v>
      </c>
      <c r="Q145" s="2">
        <f>Table14[[#This Row],[poisson_kelly]]</f>
        <v>9.9509581851437E-3</v>
      </c>
    </row>
    <row r="146" spans="1:17" x14ac:dyDescent="0.2">
      <c r="A146">
        <v>2608</v>
      </c>
      <c r="B146" t="s">
        <v>44</v>
      </c>
      <c r="C146" s="1">
        <v>45593</v>
      </c>
      <c r="D146" t="s">
        <v>13</v>
      </c>
      <c r="E146">
        <v>3.5</v>
      </c>
      <c r="F146" s="2">
        <v>0.53191489361702105</v>
      </c>
      <c r="G146" s="2">
        <v>0.45942955287975201</v>
      </c>
      <c r="H146" s="2">
        <v>0.494030714676299</v>
      </c>
      <c r="I146" s="2">
        <f>Table13[[#This Row],[poisson_likelihood]]</f>
        <v>0.44546013569682302</v>
      </c>
      <c r="J146" s="2">
        <f>Table14[[#This Row],[poisson_likelihood]]</f>
        <v>0.54839555538538298</v>
      </c>
      <c r="K146" s="2">
        <v>0.51461988304093498</v>
      </c>
      <c r="L146" s="2">
        <v>0.48140900195694702</v>
      </c>
      <c r="M146" s="2">
        <f>Table13[[#This Row],[weighted_likelihood]]</f>
        <v>0.42244897959183603</v>
      </c>
      <c r="N146" s="2">
        <f>Table14[[#This Row],[weighted_likelihood]]</f>
        <v>0.52516411378555705</v>
      </c>
      <c r="O146" s="2">
        <v>-2.0233595570612599E-2</v>
      </c>
      <c r="P146" s="2">
        <f>Table13[[#This Row],[poisson_kelly]]</f>
        <v>-1.9422669920882998E-2</v>
      </c>
      <c r="Q146" s="2">
        <f>Table14[[#This Row],[poisson_kelly]]</f>
        <v>-3.9309097331238399E-2</v>
      </c>
    </row>
    <row r="147" spans="1:17" x14ac:dyDescent="0.2">
      <c r="A147">
        <v>2660</v>
      </c>
      <c r="B147" t="s">
        <v>70</v>
      </c>
      <c r="C147" s="1">
        <v>45593</v>
      </c>
      <c r="D147" t="s">
        <v>13</v>
      </c>
      <c r="E147">
        <v>2.5</v>
      </c>
      <c r="F147" s="2">
        <v>0.64102564102564097</v>
      </c>
      <c r="G147" s="2">
        <v>0.56242818427674701</v>
      </c>
      <c r="H147" s="2">
        <v>0.61194283981467201</v>
      </c>
      <c r="I147" s="2">
        <f>Table13[[#This Row],[poisson_likelihood]]</f>
        <v>0.54147282217909098</v>
      </c>
      <c r="J147" s="2">
        <f>Table14[[#This Row],[poisson_likelihood]]</f>
        <v>0.45160444461461602</v>
      </c>
      <c r="K147" s="2">
        <v>0.57668711656441696</v>
      </c>
      <c r="L147" s="2">
        <v>0.57084188911704303</v>
      </c>
      <c r="M147" s="2">
        <f>Table13[[#This Row],[weighted_likelihood]]</f>
        <v>0.5717017208413</v>
      </c>
      <c r="N147" s="2">
        <f>Table14[[#This Row],[weighted_likelihood]]</f>
        <v>0.474835886214442</v>
      </c>
      <c r="O147" s="2">
        <v>-2.0254093700495801E-2</v>
      </c>
      <c r="P147" s="2">
        <f>Table13[[#This Row],[poisson_kelly]]</f>
        <v>-1.9539624800128601E-2</v>
      </c>
      <c r="Q147" s="2">
        <f>Table14[[#This Row],[poisson_kelly]]</f>
        <v>7.4404274256955703E-3</v>
      </c>
    </row>
    <row r="148" spans="1:17" x14ac:dyDescent="0.2">
      <c r="A148">
        <v>2592</v>
      </c>
      <c r="B148" t="s">
        <v>36</v>
      </c>
      <c r="C148" s="1">
        <v>45593</v>
      </c>
      <c r="D148" t="s">
        <v>13</v>
      </c>
      <c r="E148">
        <v>2.5</v>
      </c>
      <c r="F148" s="2">
        <v>0.48076923076923</v>
      </c>
      <c r="G148" s="2">
        <v>0.409113937665674</v>
      </c>
      <c r="H148" s="2">
        <v>0.43841914808235899</v>
      </c>
      <c r="I148" s="2">
        <f>Table13[[#This Row],[poisson_likelihood]]</f>
        <v>0.495235432542242</v>
      </c>
      <c r="J148" s="2">
        <f>Table14[[#This Row],[poisson_likelihood]]</f>
        <v>0.61505773166787103</v>
      </c>
      <c r="K148" s="2">
        <v>0.41975308641975301</v>
      </c>
      <c r="L148" s="2">
        <v>0.42016806722688999</v>
      </c>
      <c r="M148" s="2">
        <f>Table13[[#This Row],[weighted_likelihood]]</f>
        <v>0.479846449136276</v>
      </c>
      <c r="N148" s="2">
        <f>Table14[[#This Row],[weighted_likelihood]]</f>
        <v>0.62570888468809005</v>
      </c>
      <c r="O148" s="2">
        <v>-2.0390780552937901E-2</v>
      </c>
      <c r="P148" s="2">
        <f>Table13[[#This Row],[poisson_kelly]]</f>
        <v>-1.9590166710393101E-2</v>
      </c>
      <c r="Q148" s="2">
        <f>Table14[[#This Row],[poisson_kelly]]</f>
        <v>-1.80847940170181E-2</v>
      </c>
    </row>
    <row r="149" spans="1:17" x14ac:dyDescent="0.2">
      <c r="A149">
        <v>2622</v>
      </c>
      <c r="B149" t="s">
        <v>51</v>
      </c>
      <c r="C149" s="1">
        <v>45593</v>
      </c>
      <c r="D149" t="s">
        <v>13</v>
      </c>
      <c r="E149">
        <v>1.5</v>
      </c>
      <c r="F149" s="2">
        <v>0.485436893203883</v>
      </c>
      <c r="G149" s="2">
        <v>0.39307850852473603</v>
      </c>
      <c r="H149" s="2">
        <v>0.44269527821830601</v>
      </c>
      <c r="I149" s="2">
        <f>Table13[[#This Row],[poisson_likelihood]]</f>
        <v>0.61269660446985597</v>
      </c>
      <c r="J149" s="2">
        <f>Table14[[#This Row],[poisson_likelihood]]</f>
        <v>0.38494226833212802</v>
      </c>
      <c r="K149" s="2">
        <v>0.42857142857142799</v>
      </c>
      <c r="L149" s="2">
        <v>0.420833333333333</v>
      </c>
      <c r="M149" s="2">
        <f>Table13[[#This Row],[weighted_likelihood]]</f>
        <v>0.57142857142857095</v>
      </c>
      <c r="N149" s="2">
        <f>Table14[[#This Row],[weighted_likelihood]]</f>
        <v>0.37429111531190901</v>
      </c>
      <c r="O149" s="2">
        <v>-2.0765973318464099E-2</v>
      </c>
      <c r="P149" s="2">
        <f>Table13[[#This Row],[poisson_kelly]]</f>
        <v>-1.9729150458492599E-2</v>
      </c>
      <c r="Q149" s="2">
        <f>Table14[[#This Row],[poisson_kelly]]</f>
        <v>-9.0825376546170705E-3</v>
      </c>
    </row>
    <row r="150" spans="1:17" x14ac:dyDescent="0.2">
      <c r="A150">
        <v>2575</v>
      </c>
      <c r="B150" t="s">
        <v>28</v>
      </c>
      <c r="C150" s="1">
        <v>45593</v>
      </c>
      <c r="D150" t="s">
        <v>12</v>
      </c>
      <c r="E150">
        <v>2.5</v>
      </c>
      <c r="F150" s="2">
        <v>0.40816326530612201</v>
      </c>
      <c r="G150" s="2">
        <v>0.39856125071429499</v>
      </c>
      <c r="H150" s="2">
        <v>0.35850374433147197</v>
      </c>
      <c r="I150" s="2">
        <f>Table13[[#This Row],[poisson_likelihood]]</f>
        <v>0.42520998756561401</v>
      </c>
      <c r="J150" s="2">
        <f>Table14[[#This Row],[poisson_likelihood]]</f>
        <v>0.46998703070384601</v>
      </c>
      <c r="K150" s="2">
        <v>0.38260869565217298</v>
      </c>
      <c r="L150" s="2">
        <v>0.37744034707158303</v>
      </c>
      <c r="M150" s="2">
        <f>Table13[[#This Row],[weighted_likelihood]]</f>
        <v>0.45048543689320297</v>
      </c>
      <c r="N150" s="2">
        <f>Table14[[#This Row],[weighted_likelihood]]</f>
        <v>0.485245901639344</v>
      </c>
      <c r="O150" s="2">
        <v>-2.0976866618602302E-2</v>
      </c>
      <c r="P150" s="2">
        <f>Table13[[#This Row],[poisson_kelly]]</f>
        <v>-1.9747944431926401E-2</v>
      </c>
      <c r="Q150" s="2">
        <f>Table14[[#This Row],[poisson_kelly]]</f>
        <v>-6.9127527287472498E-2</v>
      </c>
    </row>
    <row r="151" spans="1:17" x14ac:dyDescent="0.2">
      <c r="A151">
        <v>2727</v>
      </c>
      <c r="B151" t="s">
        <v>104</v>
      </c>
      <c r="C151" s="1">
        <v>45593</v>
      </c>
      <c r="D151" t="s">
        <v>12</v>
      </c>
      <c r="E151">
        <v>2.5</v>
      </c>
      <c r="F151" s="2">
        <v>0.48780487804877998</v>
      </c>
      <c r="G151" s="2">
        <v>0.48834526489260499</v>
      </c>
      <c r="H151" s="2">
        <v>0.44475977237812198</v>
      </c>
      <c r="I151" s="2">
        <f>Table13[[#This Row],[poisson_likelihood]]</f>
        <v>0.44324614553888603</v>
      </c>
      <c r="J151" s="2">
        <f>Table14[[#This Row],[poisson_likelihood]]</f>
        <v>0.53001296929615305</v>
      </c>
      <c r="K151" s="2">
        <v>0.452380952380952</v>
      </c>
      <c r="L151" s="2">
        <v>0.46370967741935398</v>
      </c>
      <c r="M151" s="2">
        <f>Table13[[#This Row],[weighted_likelihood]]</f>
        <v>0.43627450980392102</v>
      </c>
      <c r="N151" s="2">
        <f>Table14[[#This Row],[weighted_likelihood]]</f>
        <v>0.514754098360655</v>
      </c>
      <c r="O151" s="2">
        <v>-2.1010111101154399E-2</v>
      </c>
      <c r="P151" s="2">
        <f>Table13[[#This Row],[poisson_kelly]]</f>
        <v>-2.0498334950446399E-2</v>
      </c>
      <c r="Q151" s="2">
        <f>Table14[[#This Row],[poisson_kelly]]</f>
        <v>3.4589277594070197E-2</v>
      </c>
    </row>
    <row r="152" spans="1:17" x14ac:dyDescent="0.2">
      <c r="A152">
        <v>2733</v>
      </c>
      <c r="B152" t="s">
        <v>107</v>
      </c>
      <c r="C152" s="1">
        <v>45593</v>
      </c>
      <c r="D152" t="s">
        <v>12</v>
      </c>
      <c r="E152">
        <v>2.5</v>
      </c>
      <c r="F152" s="2">
        <v>0.48780487804877998</v>
      </c>
      <c r="G152" s="2">
        <v>0.48862629270917302</v>
      </c>
      <c r="H152" s="2">
        <v>0.44392697296151601</v>
      </c>
      <c r="I152" s="2">
        <f>Table13[[#This Row],[poisson_likelihood]]</f>
        <v>0.593994150290162</v>
      </c>
      <c r="J152" s="2">
        <f>Table14[[#This Row],[poisson_likelihood]]</f>
        <v>0.55577341016225901</v>
      </c>
      <c r="K152" s="2">
        <v>0.38596491228070101</v>
      </c>
      <c r="L152" s="2">
        <v>0.41165048543689298</v>
      </c>
      <c r="M152" s="2">
        <f>Table13[[#This Row],[weighted_likelihood]]</f>
        <v>0.59318181818181803</v>
      </c>
      <c r="N152" s="2">
        <f>Table14[[#This Row],[weighted_likelihood]]</f>
        <v>0.57418111753371803</v>
      </c>
      <c r="O152" s="2">
        <v>-2.1416596530688201E-2</v>
      </c>
      <c r="P152" s="2">
        <f>Table13[[#This Row],[poisson_kelly]]</f>
        <v>-2.06705664732252E-2</v>
      </c>
      <c r="Q152" s="2">
        <f>Table14[[#This Row],[poisson_kelly]]</f>
        <v>-6.6717105717648204E-2</v>
      </c>
    </row>
    <row r="153" spans="1:17" x14ac:dyDescent="0.2">
      <c r="A153">
        <v>2653</v>
      </c>
      <c r="B153" t="s">
        <v>67</v>
      </c>
      <c r="C153" s="1">
        <v>45593</v>
      </c>
      <c r="D153" t="s">
        <v>12</v>
      </c>
      <c r="E153">
        <v>1.5</v>
      </c>
      <c r="F153" s="2">
        <v>0.625</v>
      </c>
      <c r="G153" s="2">
        <v>0.63685012795759399</v>
      </c>
      <c r="H153" s="2">
        <v>0.59210245728287203</v>
      </c>
      <c r="I153" s="2">
        <f>Table13[[#This Row],[poisson_likelihood]]</f>
        <v>0.40493069459811598</v>
      </c>
      <c r="J153" s="2">
        <f>Table14[[#This Row],[poisson_likelihood]]</f>
        <v>0.44422658983773999</v>
      </c>
      <c r="K153" s="2">
        <v>0.56153846153846099</v>
      </c>
      <c r="L153" s="2">
        <v>0.59302325581395299</v>
      </c>
      <c r="M153" s="2">
        <f>Table13[[#This Row],[weighted_likelihood]]</f>
        <v>0.40954274353876702</v>
      </c>
      <c r="N153" s="2">
        <f>Table14[[#This Row],[weighted_likelihood]]</f>
        <v>0.42581888246628102</v>
      </c>
      <c r="O153" s="2">
        <v>-2.1931695144751701E-2</v>
      </c>
      <c r="P153" s="2">
        <f>Table13[[#This Row],[poisson_kelly]]</f>
        <v>-2.07077577852832E-2</v>
      </c>
      <c r="Q153" s="2">
        <f>Table14[[#This Row],[poisson_kelly]]</f>
        <v>1.1811395644745801E-2</v>
      </c>
    </row>
    <row r="154" spans="1:17" x14ac:dyDescent="0.2">
      <c r="A154">
        <v>2746</v>
      </c>
      <c r="B154" t="s">
        <v>113</v>
      </c>
      <c r="C154" s="1">
        <v>45593</v>
      </c>
      <c r="D154" t="s">
        <v>13</v>
      </c>
      <c r="E154">
        <v>1.5</v>
      </c>
      <c r="F154" s="2">
        <v>0.45045045045045001</v>
      </c>
      <c r="G154" s="2">
        <v>0.35574551755273398</v>
      </c>
      <c r="H154" s="2">
        <v>0.40217629901903001</v>
      </c>
      <c r="I154" s="2">
        <f>Table13[[#This Row],[poisson_likelihood]]</f>
        <v>0.44514720065490498</v>
      </c>
      <c r="J154" s="2">
        <f>Table14[[#This Row],[poisson_likelihood]]</f>
        <v>0.33082684503953702</v>
      </c>
      <c r="K154" s="2">
        <v>0.412121212121212</v>
      </c>
      <c r="L154" s="2">
        <v>0.40567951318458401</v>
      </c>
      <c r="M154" s="2">
        <f>Table13[[#This Row],[weighted_likelihood]]</f>
        <v>0.41142857142857098</v>
      </c>
      <c r="N154" s="2">
        <f>Table14[[#This Row],[weighted_likelihood]]</f>
        <v>0.33267326732673203</v>
      </c>
      <c r="O154" s="2">
        <v>-2.1960782003637699E-2</v>
      </c>
      <c r="P154" s="2">
        <f>Table13[[#This Row],[poisson_kelly]]</f>
        <v>-2.0821009204153199E-2</v>
      </c>
      <c r="Q154" s="2">
        <f>Table14[[#This Row],[poisson_kelly]]</f>
        <v>-5.6704362690211702E-2</v>
      </c>
    </row>
    <row r="155" spans="1:17" x14ac:dyDescent="0.2">
      <c r="A155">
        <v>2619</v>
      </c>
      <c r="B155" t="s">
        <v>50</v>
      </c>
      <c r="C155" s="1">
        <v>45593</v>
      </c>
      <c r="D155" t="s">
        <v>12</v>
      </c>
      <c r="E155">
        <v>2.5</v>
      </c>
      <c r="F155" s="2">
        <v>0.467289719626168</v>
      </c>
      <c r="G155" s="2">
        <v>0.46216472814817</v>
      </c>
      <c r="H155" s="2">
        <v>0.41939002134190101</v>
      </c>
      <c r="I155" s="2">
        <f>Table13[[#This Row],[poisson_likelihood]]</f>
        <v>0.53855636896314196</v>
      </c>
      <c r="J155" s="2">
        <f>Table14[[#This Row],[poisson_likelihood]]</f>
        <v>0.66917315496046204</v>
      </c>
      <c r="K155" s="2">
        <v>0.44970414201183401</v>
      </c>
      <c r="L155" s="2">
        <v>0.44356435643564301</v>
      </c>
      <c r="M155" s="2">
        <f>Table13[[#This Row],[weighted_likelihood]]</f>
        <v>0.509765625</v>
      </c>
      <c r="N155" s="2">
        <f>Table14[[#This Row],[weighted_likelihood]]</f>
        <v>0.66732673267326703</v>
      </c>
      <c r="O155" s="2">
        <v>-2.2479244370248001E-2</v>
      </c>
      <c r="P155" s="2">
        <f>Table13[[#This Row],[poisson_kelly]]</f>
        <v>-2.12540263527474E-2</v>
      </c>
      <c r="Q155" s="2">
        <f>Table14[[#This Row],[poisson_kelly]]</f>
        <v>5.5527462713244498E-2</v>
      </c>
    </row>
    <row r="156" spans="1:17" x14ac:dyDescent="0.2">
      <c r="A156">
        <v>2553</v>
      </c>
      <c r="B156" t="s">
        <v>17</v>
      </c>
      <c r="C156" s="1">
        <v>45593</v>
      </c>
      <c r="D156" t="s">
        <v>12</v>
      </c>
      <c r="E156">
        <v>2.5</v>
      </c>
      <c r="F156" s="2">
        <v>0.53191489361702105</v>
      </c>
      <c r="G156" s="2">
        <v>0.531547135005493</v>
      </c>
      <c r="H156" s="2">
        <v>0.489661799528123</v>
      </c>
      <c r="I156" s="2">
        <f>Table13[[#This Row],[poisson_likelihood]]</f>
        <v>0.435282064886724</v>
      </c>
      <c r="J156" s="2">
        <f>Table14[[#This Row],[poisson_likelihood]]</f>
        <v>0.42699705076107602</v>
      </c>
      <c r="K156" s="2">
        <v>0.550632911392405</v>
      </c>
      <c r="L156" s="2">
        <v>0.49369747899159599</v>
      </c>
      <c r="M156" s="2">
        <f>Table13[[#This Row],[weighted_likelihood]]</f>
        <v>0.41563786008230402</v>
      </c>
      <c r="N156" s="2">
        <f>Table14[[#This Row],[weighted_likelihood]]</f>
        <v>0.42175572519083898</v>
      </c>
      <c r="O156" s="2">
        <v>-2.2566993433843E-2</v>
      </c>
      <c r="P156" s="2">
        <f>Table13[[#This Row],[poisson_kelly]]</f>
        <v>-2.19012280175029E-2</v>
      </c>
      <c r="Q156" s="2">
        <f>Table14[[#This Row],[poisson_kelly]]</f>
        <v>-1.8909278809494601E-2</v>
      </c>
    </row>
    <row r="157" spans="1:17" x14ac:dyDescent="0.2">
      <c r="A157">
        <v>2723</v>
      </c>
      <c r="B157" t="s">
        <v>102</v>
      </c>
      <c r="C157" s="1">
        <v>45593</v>
      </c>
      <c r="D157" t="s">
        <v>12</v>
      </c>
      <c r="E157">
        <v>2.5</v>
      </c>
      <c r="F157" s="2">
        <v>0.44247787610619399</v>
      </c>
      <c r="G157" s="2">
        <v>0.44316411073463402</v>
      </c>
      <c r="H157" s="2">
        <v>0.39023586780181901</v>
      </c>
      <c r="I157" s="2">
        <f>Table13[[#This Row],[poisson_likelihood]]</f>
        <v>0.60883017646503601</v>
      </c>
      <c r="J157" s="2">
        <f>Table14[[#This Row],[poisson_likelihood]]</f>
        <v>0.57300294923892303</v>
      </c>
      <c r="K157" s="2">
        <v>0.4</v>
      </c>
      <c r="L157" s="2">
        <v>0.37579617834394902</v>
      </c>
      <c r="M157" s="2">
        <f>Table13[[#This Row],[weighted_likelihood]]</f>
        <v>0.59351145038167896</v>
      </c>
      <c r="N157" s="2">
        <f>Table14[[#This Row],[weighted_likelihood]]</f>
        <v>0.57824427480915996</v>
      </c>
      <c r="O157" s="2">
        <v>-2.3425979914263598E-2</v>
      </c>
      <c r="P157" s="2">
        <f>Table13[[#This Row],[poisson_kelly]]</f>
        <v>-2.24218413904212E-2</v>
      </c>
      <c r="Q157" s="2">
        <f>Table14[[#This Row],[poisson_kelly]]</f>
        <v>-1.0050230825248399E-3</v>
      </c>
    </row>
    <row r="158" spans="1:17" x14ac:dyDescent="0.2">
      <c r="A158">
        <v>2559</v>
      </c>
      <c r="B158" t="s">
        <v>20</v>
      </c>
      <c r="C158" s="1">
        <v>45593</v>
      </c>
      <c r="D158" t="s">
        <v>12</v>
      </c>
      <c r="E158">
        <v>2.5</v>
      </c>
      <c r="F158" s="2">
        <v>0.57471264367816</v>
      </c>
      <c r="G158" s="2">
        <v>0.58571479568205798</v>
      </c>
      <c r="H158" s="2">
        <v>0.53437339655245297</v>
      </c>
      <c r="I158" s="2">
        <f>Table13[[#This Row],[poisson_likelihood]]</f>
        <v>0.53617361973404698</v>
      </c>
      <c r="J158" s="2">
        <f>Table14[[#This Row],[poisson_likelihood]]</f>
        <v>0.50026832574662505</v>
      </c>
      <c r="K158" s="2">
        <v>0.52873563218390796</v>
      </c>
      <c r="L158" s="2">
        <v>0.54406130268199204</v>
      </c>
      <c r="M158" s="2">
        <f>Table13[[#This Row],[weighted_likelihood]]</f>
        <v>0.54468085106382902</v>
      </c>
      <c r="N158" s="2">
        <f>Table14[[#This Row],[weighted_likelihood]]</f>
        <v>0.52433628318584002</v>
      </c>
      <c r="O158" s="2">
        <v>-2.3712935810382099E-2</v>
      </c>
      <c r="P158" s="2">
        <f>Table13[[#This Row],[poisson_kelly]]</f>
        <v>-2.2654696507688199E-2</v>
      </c>
      <c r="Q158" s="2">
        <f>Table14[[#This Row],[poisson_kelly]]</f>
        <v>-0.10629017516212801</v>
      </c>
    </row>
    <row r="159" spans="1:17" x14ac:dyDescent="0.2">
      <c r="A159">
        <v>2552</v>
      </c>
      <c r="B159" t="s">
        <v>16</v>
      </c>
      <c r="C159" s="1">
        <v>45593</v>
      </c>
      <c r="D159" t="s">
        <v>13</v>
      </c>
      <c r="E159">
        <v>3.5</v>
      </c>
      <c r="F159" s="2">
        <v>0.57471264367816</v>
      </c>
      <c r="G159" s="2">
        <v>0.49768569942825902</v>
      </c>
      <c r="H159" s="2">
        <v>0.53428900504585597</v>
      </c>
      <c r="I159" s="2">
        <f>Table13[[#This Row],[poisson_likelihood]]</f>
        <v>0.48949593477770098</v>
      </c>
      <c r="J159" s="2">
        <f>Table14[[#This Row],[poisson_likelihood]]</f>
        <v>0.499731674253374</v>
      </c>
      <c r="K159" s="2">
        <v>0.544303797468354</v>
      </c>
      <c r="L159" s="2">
        <v>0.53913043478260803</v>
      </c>
      <c r="M159" s="2">
        <f>Table13[[#This Row],[weighted_likelihood]]</f>
        <v>0.49588477366255101</v>
      </c>
      <c r="N159" s="2">
        <f>Table14[[#This Row],[weighted_likelihood]]</f>
        <v>0.47566371681415898</v>
      </c>
      <c r="O159" s="2">
        <v>-2.3762544331151901E-2</v>
      </c>
      <c r="P159" s="2">
        <f>Table13[[#This Row],[poisson_kelly]]</f>
        <v>-2.2655580289181999E-2</v>
      </c>
      <c r="Q159" s="2">
        <f>Table14[[#This Row],[poisson_kelly]]</f>
        <v>3.55992889657318E-2</v>
      </c>
    </row>
    <row r="160" spans="1:17" x14ac:dyDescent="0.2">
      <c r="A160">
        <v>2721</v>
      </c>
      <c r="B160" t="s">
        <v>101</v>
      </c>
      <c r="C160" s="1">
        <v>45593</v>
      </c>
      <c r="D160" t="s">
        <v>12</v>
      </c>
      <c r="E160">
        <v>1.5</v>
      </c>
      <c r="F160" s="2">
        <v>0.66666666666666596</v>
      </c>
      <c r="G160" s="2">
        <v>0.66462054548621197</v>
      </c>
      <c r="H160" s="2">
        <v>0.63486035067214097</v>
      </c>
      <c r="I160" s="2">
        <f>Table13[[#This Row],[poisson_likelihood]]</f>
        <v>0.39066073300172199</v>
      </c>
      <c r="J160" s="2">
        <f>Table14[[#This Row],[poisson_likelihood]]</f>
        <v>0.56457702657317299</v>
      </c>
      <c r="K160" s="2">
        <v>0.64814814814814803</v>
      </c>
      <c r="L160" s="2">
        <v>0.63428571428571401</v>
      </c>
      <c r="M160" s="2">
        <f>Table13[[#This Row],[weighted_likelihood]]</f>
        <v>0.37962962962962898</v>
      </c>
      <c r="N160" s="2">
        <f>Table14[[#This Row],[weighted_likelihood]]</f>
        <v>0.53647058823529403</v>
      </c>
      <c r="O160" s="2">
        <v>-2.3854736995893602E-2</v>
      </c>
      <c r="P160" s="2">
        <f>Table13[[#This Row],[poisson_kelly]]</f>
        <v>-2.3235464963513499E-2</v>
      </c>
      <c r="Q160" s="2">
        <f>Table14[[#This Row],[poisson_kelly]]</f>
        <v>-7.6567230070119605E-2</v>
      </c>
    </row>
    <row r="161" spans="1:17" x14ac:dyDescent="0.2">
      <c r="A161">
        <v>2598</v>
      </c>
      <c r="B161" t="s">
        <v>39</v>
      </c>
      <c r="C161" s="1">
        <v>45593</v>
      </c>
      <c r="D161" t="s">
        <v>13</v>
      </c>
      <c r="E161">
        <v>2.5</v>
      </c>
      <c r="F161" s="2">
        <v>0.64102564102564097</v>
      </c>
      <c r="G161" s="2">
        <v>0.559824687858961</v>
      </c>
      <c r="H161" s="2">
        <v>0.60648620891234095</v>
      </c>
      <c r="I161" s="2">
        <f>Table13[[#This Row],[poisson_likelihood]]</f>
        <v>0.47889496905713203</v>
      </c>
      <c r="J161" s="2">
        <f>Table14[[#This Row],[poisson_likelihood]]</f>
        <v>0.43542297342682601</v>
      </c>
      <c r="K161" s="2">
        <v>0.581395348837209</v>
      </c>
      <c r="L161" s="2">
        <v>0.59143968871595298</v>
      </c>
      <c r="M161" s="2">
        <f>Table13[[#This Row],[weighted_likelihood]]</f>
        <v>0.42635658914728602</v>
      </c>
      <c r="N161" s="2">
        <f>Table14[[#This Row],[weighted_likelihood]]</f>
        <v>0.46352941176470502</v>
      </c>
      <c r="O161" s="2">
        <v>-2.40542473646191E-2</v>
      </c>
      <c r="P161" s="2">
        <f>Table13[[#This Row],[poisson_kelly]]</f>
        <v>-2.3436980522218698E-2</v>
      </c>
      <c r="Q161" s="2">
        <f>Table14[[#This Row],[poisson_kelly]]</f>
        <v>1.47595722611775E-2</v>
      </c>
    </row>
    <row r="162" spans="1:17" x14ac:dyDescent="0.2">
      <c r="A162">
        <v>2655</v>
      </c>
      <c r="B162" t="s">
        <v>68</v>
      </c>
      <c r="C162" s="1">
        <v>45593</v>
      </c>
      <c r="D162" t="s">
        <v>12</v>
      </c>
      <c r="E162">
        <v>1.5</v>
      </c>
      <c r="F162" s="2">
        <v>0.56497175141242895</v>
      </c>
      <c r="G162" s="2">
        <v>0.572629151569511</v>
      </c>
      <c r="H162" s="2">
        <v>0.52257137146831001</v>
      </c>
      <c r="I162" s="2">
        <f>Table13[[#This Row],[poisson_likelihood]]</f>
        <v>0.53340905081078704</v>
      </c>
      <c r="J162" s="2">
        <f>Table14[[#This Row],[poisson_likelihood]]</f>
        <v>0.55905343246038097</v>
      </c>
      <c r="K162" s="2">
        <v>0.562130177514792</v>
      </c>
      <c r="L162" s="2">
        <v>0.50295857988165604</v>
      </c>
      <c r="M162" s="2">
        <f>Table13[[#This Row],[weighted_likelihood]]</f>
        <v>0.54135338345864603</v>
      </c>
      <c r="N162" s="2">
        <f>Table14[[#This Row],[weighted_likelihood]]</f>
        <v>0.50954198473282397</v>
      </c>
      <c r="O162" s="2">
        <v>-2.4366452110743501E-2</v>
      </c>
      <c r="P162" s="2">
        <f>Table13[[#This Row],[poisson_kelly]]</f>
        <v>-2.4279814726090799E-2</v>
      </c>
      <c r="Q162" s="2">
        <f>Table14[[#This Row],[poisson_kelly]]</f>
        <v>1.4494446882249301E-2</v>
      </c>
    </row>
    <row r="163" spans="1:17" x14ac:dyDescent="0.2">
      <c r="A163">
        <v>2563</v>
      </c>
      <c r="B163" t="s">
        <v>22</v>
      </c>
      <c r="C163" s="1">
        <v>45593</v>
      </c>
      <c r="D163" t="s">
        <v>12</v>
      </c>
      <c r="E163">
        <v>1.5</v>
      </c>
      <c r="F163" s="2">
        <v>0.65359477124182996</v>
      </c>
      <c r="G163" s="2">
        <v>0.64868822787894198</v>
      </c>
      <c r="H163" s="2">
        <v>0.61952204795468302</v>
      </c>
      <c r="I163" s="2">
        <f>Table13[[#This Row],[poisson_likelihood]]</f>
        <v>0.63377005554316701</v>
      </c>
      <c r="J163" s="2">
        <f>Table14[[#This Row],[poisson_likelihood]]</f>
        <v>0.44094656753961797</v>
      </c>
      <c r="K163" s="2">
        <v>0.65497076023391798</v>
      </c>
      <c r="L163" s="2">
        <v>0.61932938856015696</v>
      </c>
      <c r="M163" s="2">
        <f>Table13[[#This Row],[weighted_likelihood]]</f>
        <v>0.63333333333333297</v>
      </c>
      <c r="N163" s="2">
        <f>Table14[[#This Row],[weighted_likelihood]]</f>
        <v>0.49045801526717497</v>
      </c>
      <c r="O163" s="2">
        <v>-2.4590220108176498E-2</v>
      </c>
      <c r="P163" s="2">
        <f>Table13[[#This Row],[poisson_kelly]]</f>
        <v>-2.4672458342624201E-2</v>
      </c>
      <c r="Q163" s="2">
        <f>Table14[[#This Row],[poisson_kelly]]</f>
        <v>-2.9526716230190899E-2</v>
      </c>
    </row>
    <row r="164" spans="1:17" x14ac:dyDescent="0.2">
      <c r="A164">
        <v>2627</v>
      </c>
      <c r="B164" t="s">
        <v>54</v>
      </c>
      <c r="C164" s="1">
        <v>45593</v>
      </c>
      <c r="D164" t="s">
        <v>12</v>
      </c>
      <c r="E164">
        <v>2.5</v>
      </c>
      <c r="F164" s="2">
        <v>0.581395348837209</v>
      </c>
      <c r="G164" s="2">
        <v>0.58442134371072296</v>
      </c>
      <c r="H164" s="2">
        <v>0.53984931412248605</v>
      </c>
      <c r="I164" s="2">
        <f>Table13[[#This Row],[poisson_likelihood]]</f>
        <v>0.53966013559086901</v>
      </c>
      <c r="J164" s="2">
        <f>Table14[[#This Row],[poisson_likelihood]]</f>
        <v>0.24527593872081399</v>
      </c>
      <c r="K164" s="2">
        <v>0.57037037037036997</v>
      </c>
      <c r="L164" s="2">
        <v>0.57411273486430003</v>
      </c>
      <c r="M164" s="2">
        <f>Table13[[#This Row],[weighted_likelihood]]</f>
        <v>0.57464212678936599</v>
      </c>
      <c r="N164" s="2">
        <f>Table14[[#This Row],[weighted_likelihood]]</f>
        <v>0.233108108108108</v>
      </c>
      <c r="O164" s="2">
        <v>-2.48122151768486E-2</v>
      </c>
      <c r="P164" s="2">
        <f>Table13[[#This Row],[poisson_kelly]]</f>
        <v>-2.4925196799897201E-2</v>
      </c>
      <c r="Q164" s="2">
        <f>Table14[[#This Row],[poisson_kelly]]</f>
        <v>-8.3820257873486098E-2</v>
      </c>
    </row>
    <row r="165" spans="1:17" x14ac:dyDescent="0.2">
      <c r="A165">
        <v>2631</v>
      </c>
      <c r="B165" t="s">
        <v>56</v>
      </c>
      <c r="C165" s="1">
        <v>45593</v>
      </c>
      <c r="D165" t="s">
        <v>12</v>
      </c>
      <c r="E165">
        <v>4.5</v>
      </c>
      <c r="F165" s="2">
        <v>0.52356020942408299</v>
      </c>
      <c r="G165" s="2">
        <v>0.50682263085347801</v>
      </c>
      <c r="H165" s="2">
        <v>0.47575523716712897</v>
      </c>
      <c r="I165" s="2">
        <f>Table13[[#This Row],[poisson_likelihood]]</f>
        <v>0.46035509330413898</v>
      </c>
      <c r="J165" s="2">
        <f>Table14[[#This Row],[poisson_likelihood]]</f>
        <v>0.75472406127918601</v>
      </c>
      <c r="K165" s="2">
        <v>0.43292682926829201</v>
      </c>
      <c r="L165" s="2">
        <v>0.42490118577075098</v>
      </c>
      <c r="M165" s="2">
        <f>Table13[[#This Row],[weighted_likelihood]]</f>
        <v>0.52123552123552097</v>
      </c>
      <c r="N165" s="2">
        <f>Table14[[#This Row],[weighted_likelihood]]</f>
        <v>0.766891891891891</v>
      </c>
      <c r="O165" s="2">
        <v>-2.5084477200764399E-2</v>
      </c>
      <c r="P165" s="2">
        <f>Table13[[#This Row],[poisson_kelly]]</f>
        <v>-2.54437544593452E-2</v>
      </c>
      <c r="Q165" s="2">
        <f>Table14[[#This Row],[poisson_kelly]]</f>
        <v>8.8158089614544799E-2</v>
      </c>
    </row>
    <row r="166" spans="1:17" x14ac:dyDescent="0.2">
      <c r="A166">
        <v>2685</v>
      </c>
      <c r="B166" t="s">
        <v>83</v>
      </c>
      <c r="C166" s="1">
        <v>45593</v>
      </c>
      <c r="D166" t="s">
        <v>12</v>
      </c>
      <c r="E166">
        <v>1.5</v>
      </c>
      <c r="F166" s="2">
        <v>0.61728395061728303</v>
      </c>
      <c r="G166" s="2">
        <v>0.62419565921602305</v>
      </c>
      <c r="H166" s="2">
        <v>0.57822760611154</v>
      </c>
      <c r="I166" s="2">
        <f>Table13[[#This Row],[poisson_likelihood]]</f>
        <v>0.61804170017319304</v>
      </c>
      <c r="J166" s="2">
        <f>Table14[[#This Row],[poisson_likelihood]]</f>
        <v>0.36101111521088203</v>
      </c>
      <c r="K166" s="2">
        <v>0.59281437125748504</v>
      </c>
      <c r="L166" s="2">
        <v>0.59207920792079205</v>
      </c>
      <c r="M166" s="2">
        <f>Table13[[#This Row],[weighted_likelihood]]</f>
        <v>0.61702127659574402</v>
      </c>
      <c r="N166" s="2">
        <f>Table14[[#This Row],[weighted_likelihood]]</f>
        <v>0.391156462585034</v>
      </c>
      <c r="O166" s="2">
        <v>-2.5512612136816298E-2</v>
      </c>
      <c r="P166" s="2">
        <f>Table13[[#This Row],[poisson_kelly]]</f>
        <v>-2.56585843089688E-2</v>
      </c>
      <c r="Q166" s="2">
        <f>Table14[[#This Row],[poisson_kelly]]</f>
        <v>-5.76613148984641E-2</v>
      </c>
    </row>
    <row r="167" spans="1:17" x14ac:dyDescent="0.2">
      <c r="A167">
        <v>2590</v>
      </c>
      <c r="B167" t="s">
        <v>35</v>
      </c>
      <c r="C167" s="1">
        <v>45593</v>
      </c>
      <c r="D167" t="s">
        <v>13</v>
      </c>
      <c r="E167">
        <v>2.5</v>
      </c>
      <c r="F167" s="2">
        <v>0.485436893203883</v>
      </c>
      <c r="G167" s="2">
        <v>0.395174412910896</v>
      </c>
      <c r="H167" s="2">
        <v>0.43249211571018698</v>
      </c>
      <c r="I167" s="2">
        <f>Table13[[#This Row],[poisson_likelihood]]</f>
        <v>0.51754841211744496</v>
      </c>
      <c r="J167" s="2">
        <f>Table14[[#This Row],[poisson_likelihood]]</f>
        <v>0.63898888478911697</v>
      </c>
      <c r="K167" s="2">
        <v>0.47115384615384598</v>
      </c>
      <c r="L167" s="2">
        <v>0.41752577319587603</v>
      </c>
      <c r="M167" s="2">
        <f>Table13[[#This Row],[weighted_likelihood]]</f>
        <v>0.49709864603481602</v>
      </c>
      <c r="N167" s="2">
        <f>Table14[[#This Row],[weighted_likelihood]]</f>
        <v>0.608843537414966</v>
      </c>
      <c r="O167" s="2">
        <v>-2.5723170197408801E-2</v>
      </c>
      <c r="P167" s="2">
        <f>Table13[[#This Row],[poisson_kelly]]</f>
        <v>-2.7253022906533E-2</v>
      </c>
      <c r="Q167" s="2">
        <f>Table14[[#This Row],[poisson_kelly]]</f>
        <v>5.1008933483158297E-2</v>
      </c>
    </row>
    <row r="168" spans="1:17" x14ac:dyDescent="0.2">
      <c r="A168">
        <v>2629</v>
      </c>
      <c r="B168" t="s">
        <v>55</v>
      </c>
      <c r="C168" s="1">
        <v>45593</v>
      </c>
      <c r="D168" t="s">
        <v>12</v>
      </c>
      <c r="E168">
        <v>2.5</v>
      </c>
      <c r="F168" s="2">
        <v>0.476190476190476</v>
      </c>
      <c r="G168" s="2">
        <v>0.46623790802545501</v>
      </c>
      <c r="H168" s="2">
        <v>0.42161046804067198</v>
      </c>
      <c r="I168" s="2">
        <f>Table13[[#This Row],[poisson_likelihood]]</f>
        <v>0.41872806383076899</v>
      </c>
      <c r="J168" s="2">
        <f>Table14[[#This Row],[poisson_likelihood]]</f>
        <v>0.33538972133274098</v>
      </c>
      <c r="K168" s="2">
        <v>0.389221556886227</v>
      </c>
      <c r="L168" s="2">
        <v>0.43589743589743501</v>
      </c>
      <c r="M168" s="2">
        <f>Table13[[#This Row],[weighted_likelihood]]</f>
        <v>0.43133462282398399</v>
      </c>
      <c r="N168" s="2">
        <f>Table14[[#This Row],[weighted_likelihood]]</f>
        <v>0.371549893842887</v>
      </c>
      <c r="O168" s="2">
        <v>-2.6049549344224598E-2</v>
      </c>
      <c r="P168" s="2">
        <f>Table13[[#This Row],[poisson_kelly]]</f>
        <v>-2.7425242262587201E-2</v>
      </c>
      <c r="Q168" s="2">
        <f>Table14[[#This Row],[poisson_kelly]]</f>
        <v>-5.69598320963184E-2</v>
      </c>
    </row>
    <row r="169" spans="1:17" x14ac:dyDescent="0.2">
      <c r="A169">
        <v>2662</v>
      </c>
      <c r="B169" t="s">
        <v>71</v>
      </c>
      <c r="C169" s="1">
        <v>45593</v>
      </c>
      <c r="D169" t="s">
        <v>13</v>
      </c>
      <c r="E169">
        <v>4.5</v>
      </c>
      <c r="F169" s="2">
        <v>0.51020408163265296</v>
      </c>
      <c r="G169" s="2">
        <v>0.43359466542519198</v>
      </c>
      <c r="H169" s="2">
        <v>0.45582053891382202</v>
      </c>
      <c r="I169" s="2">
        <f>Table13[[#This Row],[poisson_likelihood]]</f>
        <v>0.57528664898181403</v>
      </c>
      <c r="J169" s="2">
        <f>Table14[[#This Row],[poisson_likelihood]]</f>
        <v>0.66461027866725797</v>
      </c>
      <c r="K169" s="2">
        <v>0.48765432098765399</v>
      </c>
      <c r="L169" s="2">
        <v>0.51771653543306995</v>
      </c>
      <c r="M169" s="2">
        <f>Table13[[#This Row],[weighted_likelihood]]</f>
        <v>0.59029126213592198</v>
      </c>
      <c r="N169" s="2">
        <f>Table14[[#This Row],[weighted_likelihood]]</f>
        <v>0.62845010615711205</v>
      </c>
      <c r="O169" s="2">
        <v>-2.7758266596069898E-2</v>
      </c>
      <c r="P169" s="2">
        <f>Table13[[#This Row],[poisson_kelly]]</f>
        <v>-2.7433721229621E-2</v>
      </c>
      <c r="Q169" s="2">
        <f>Table14[[#This Row],[poisson_kelly]]</f>
        <v>4.4634554691183499E-2</v>
      </c>
    </row>
    <row r="170" spans="1:17" x14ac:dyDescent="0.2">
      <c r="A170">
        <v>2573</v>
      </c>
      <c r="B170" t="s">
        <v>27</v>
      </c>
      <c r="C170" s="1">
        <v>45593</v>
      </c>
      <c r="D170" t="s">
        <v>12</v>
      </c>
      <c r="E170">
        <v>2.5</v>
      </c>
      <c r="F170" s="2">
        <v>0.5</v>
      </c>
      <c r="G170" s="2">
        <v>0.488024431603655</v>
      </c>
      <c r="H170" s="2">
        <v>0.44412481686122901</v>
      </c>
      <c r="I170" s="2">
        <f>Table13[[#This Row],[poisson_likelihood]]</f>
        <v>0.37176214305298899</v>
      </c>
      <c r="J170" s="2">
        <f>Table14[[#This Row],[poisson_likelihood]]</f>
        <v>0.57287933947854197</v>
      </c>
      <c r="K170" s="2">
        <v>0.43055555555555503</v>
      </c>
      <c r="L170" s="2">
        <v>0.45957446808510599</v>
      </c>
      <c r="M170" s="2">
        <f>Table13[[#This Row],[weighted_likelihood]]</f>
        <v>0.412474849094567</v>
      </c>
      <c r="N170" s="2">
        <f>Table14[[#This Row],[weighted_likelihood]]</f>
        <v>0.57342657342657299</v>
      </c>
      <c r="O170" s="2">
        <v>-2.7937591569385301E-2</v>
      </c>
      <c r="P170" s="2">
        <f>Table13[[#This Row],[poisson_kelly]]</f>
        <v>-2.7874436726562202E-2</v>
      </c>
      <c r="Q170" s="2">
        <f>Table14[[#This Row],[poisson_kelly]]</f>
        <v>2.5878994067037499E-2</v>
      </c>
    </row>
    <row r="171" spans="1:17" x14ac:dyDescent="0.2">
      <c r="A171">
        <v>2676</v>
      </c>
      <c r="B171" t="s">
        <v>78</v>
      </c>
      <c r="C171" s="1">
        <v>45593</v>
      </c>
      <c r="D171" t="s">
        <v>13</v>
      </c>
      <c r="E171">
        <v>2.5</v>
      </c>
      <c r="F171" s="2">
        <v>0.57471264367816</v>
      </c>
      <c r="G171" s="2">
        <v>0.48292701558778001</v>
      </c>
      <c r="H171" s="2">
        <v>0.52562568807936405</v>
      </c>
      <c r="I171" s="2">
        <f>Table13[[#This Row],[poisson_likelihood]]</f>
        <v>0.35741360079707302</v>
      </c>
      <c r="J171" s="2">
        <f>Table14[[#This Row],[poisson_likelihood]]</f>
        <v>0.42712066052145697</v>
      </c>
      <c r="K171" s="2">
        <v>0.53378378378378299</v>
      </c>
      <c r="L171" s="2">
        <v>0.532258064516129</v>
      </c>
      <c r="M171" s="2">
        <f>Table13[[#This Row],[weighted_likelihood]]</f>
        <v>0.34651162790697598</v>
      </c>
      <c r="N171" s="2">
        <f>Table14[[#This Row],[weighted_likelihood]]</f>
        <v>0.42657342657342601</v>
      </c>
      <c r="O171" s="2">
        <v>-2.8855169845238601E-2</v>
      </c>
      <c r="P171" s="2">
        <f>Table13[[#This Row],[poisson_kelly]]</f>
        <v>-2.7906891626083199E-2</v>
      </c>
      <c r="Q171" s="2">
        <f>Table14[[#This Row],[poisson_kelly]]</f>
        <v>-5.5969647221494397E-2</v>
      </c>
    </row>
    <row r="172" spans="1:17" x14ac:dyDescent="0.2">
      <c r="A172">
        <v>2720</v>
      </c>
      <c r="B172" t="s">
        <v>100</v>
      </c>
      <c r="C172" s="1">
        <v>45593</v>
      </c>
      <c r="D172" t="s">
        <v>13</v>
      </c>
      <c r="E172">
        <v>1.5</v>
      </c>
      <c r="F172" s="2">
        <v>0.42194092827004198</v>
      </c>
      <c r="G172" s="2">
        <v>0.31782723342790198</v>
      </c>
      <c r="H172" s="2">
        <v>0.35515088118687599</v>
      </c>
      <c r="I172" s="2">
        <f>Table13[[#This Row],[poisson_likelihood]]</f>
        <v>0.44383795638557499</v>
      </c>
      <c r="J172" s="2">
        <f>Table14[[#This Row],[poisson_likelihood]]</f>
        <v>0.394699571287425</v>
      </c>
      <c r="K172" s="2">
        <v>0.335616438356164</v>
      </c>
      <c r="L172" s="2">
        <v>0.34523809523809501</v>
      </c>
      <c r="M172" s="2">
        <f>Table13[[#This Row],[weighted_likelihood]]</f>
        <v>0.45624999999999999</v>
      </c>
      <c r="N172" s="2">
        <f>Table14[[#This Row],[weighted_likelihood]]</f>
        <v>0.36363636363636298</v>
      </c>
      <c r="O172" s="2">
        <v>-2.8885476566989601E-2</v>
      </c>
      <c r="P172" s="2">
        <f>Table13[[#This Row],[poisson_kelly]]</f>
        <v>-2.80810218072121E-2</v>
      </c>
      <c r="Q172" s="2">
        <f>Table14[[#This Row],[poisson_kelly]]</f>
        <v>-4.9724408618038304E-3</v>
      </c>
    </row>
    <row r="173" spans="1:17" x14ac:dyDescent="0.2">
      <c r="A173">
        <v>2616</v>
      </c>
      <c r="B173" t="s">
        <v>48</v>
      </c>
      <c r="C173" s="1">
        <v>45593</v>
      </c>
      <c r="D173" t="s">
        <v>13</v>
      </c>
      <c r="E173">
        <v>1.5</v>
      </c>
      <c r="F173" s="2">
        <v>0.434782608695652</v>
      </c>
      <c r="G173" s="2">
        <v>0.34343383475414302</v>
      </c>
      <c r="H173" s="2">
        <v>0.368496194742501</v>
      </c>
      <c r="I173" s="2">
        <f>Table13[[#This Row],[poisson_likelihood]]</f>
        <v>0.600488901799198</v>
      </c>
      <c r="J173" s="2">
        <f>Table14[[#This Row],[poisson_likelihood]]</f>
        <v>0.60530042871257494</v>
      </c>
      <c r="K173" s="2">
        <v>0.44055944055944002</v>
      </c>
      <c r="L173" s="2">
        <v>0.40862422997946601</v>
      </c>
      <c r="M173" s="2">
        <f>Table13[[#This Row],[weighted_likelihood]]</f>
        <v>0.61271676300578004</v>
      </c>
      <c r="N173" s="2">
        <f>Table14[[#This Row],[weighted_likelihood]]</f>
        <v>0.63636363636363602</v>
      </c>
      <c r="O173" s="2">
        <v>-2.9318990786970301E-2</v>
      </c>
      <c r="P173" s="2">
        <f>Table13[[#This Row],[poisson_kelly]]</f>
        <v>-2.8230943389843999E-2</v>
      </c>
      <c r="Q173" s="2">
        <f>Table14[[#This Row],[poisson_kelly]]</f>
        <v>-1.04370122019484E-2</v>
      </c>
    </row>
    <row r="174" spans="1:17" x14ac:dyDescent="0.2">
      <c r="A174">
        <v>2588</v>
      </c>
      <c r="B174" t="s">
        <v>34</v>
      </c>
      <c r="C174" s="1">
        <v>45593</v>
      </c>
      <c r="D174" t="s">
        <v>13</v>
      </c>
      <c r="E174">
        <v>2.5</v>
      </c>
      <c r="F174" s="2">
        <v>0.64102564102564097</v>
      </c>
      <c r="G174" s="2">
        <v>0.55117911370013795</v>
      </c>
      <c r="H174" s="2">
        <v>0.597967401966364</v>
      </c>
      <c r="I174" s="2">
        <f>Table13[[#This Row],[poisson_likelihood]]</f>
        <v>0.52546310339954205</v>
      </c>
      <c r="J174" s="2">
        <f>Table14[[#This Row],[poisson_likelihood]]</f>
        <v>0.64041590490283296</v>
      </c>
      <c r="K174" s="2">
        <v>0.61403508771929804</v>
      </c>
      <c r="L174" s="2">
        <v>0.607072691552062</v>
      </c>
      <c r="M174" s="2">
        <f>Table13[[#This Row],[weighted_likelihood]]</f>
        <v>0.53153153153153099</v>
      </c>
      <c r="N174" s="2">
        <f>Table14[[#This Row],[weighted_likelihood]]</f>
        <v>0.652272727272727</v>
      </c>
      <c r="O174" s="2">
        <v>-2.9986987916281599E-2</v>
      </c>
      <c r="P174" s="2">
        <f>Table13[[#This Row],[poisson_kelly]]</f>
        <v>-2.8950743271890698E-2</v>
      </c>
      <c r="Q174" s="2">
        <f>Table14[[#This Row],[poisson_kelly]]</f>
        <v>2.3916538146702901E-3</v>
      </c>
    </row>
    <row r="175" spans="1:17" x14ac:dyDescent="0.2">
      <c r="A175">
        <v>2546</v>
      </c>
      <c r="B175" t="s">
        <v>11</v>
      </c>
      <c r="C175" s="1">
        <v>45593</v>
      </c>
      <c r="D175" t="s">
        <v>13</v>
      </c>
      <c r="E175">
        <v>2.5</v>
      </c>
      <c r="F175" s="2">
        <v>0.57471264367816</v>
      </c>
      <c r="G175" s="2">
        <v>0.48312058386051898</v>
      </c>
      <c r="H175" s="2">
        <v>0.52333162496824304</v>
      </c>
      <c r="I175" s="2">
        <f>Table13[[#This Row],[poisson_likelihood]]</f>
        <v>0.39873985453620497</v>
      </c>
      <c r="J175" s="2">
        <f>Table14[[#This Row],[poisson_likelihood]]</f>
        <v>0.35958409509716599</v>
      </c>
      <c r="K175" s="2">
        <v>0.55621301775147902</v>
      </c>
      <c r="L175" s="2">
        <v>0.57654075546719596</v>
      </c>
      <c r="M175" s="2">
        <f>Table13[[#This Row],[weighted_likelihood]]</f>
        <v>0.38223938223938198</v>
      </c>
      <c r="N175" s="2">
        <f>Table14[[#This Row],[weighted_likelihood]]</f>
        <v>0.347727272727272</v>
      </c>
      <c r="O175" s="2">
        <v>-3.0203706944343101E-2</v>
      </c>
      <c r="P175" s="2">
        <f>Table13[[#This Row],[poisson_kelly]]</f>
        <v>-2.9896964267628601E-2</v>
      </c>
      <c r="Q175" s="2">
        <f>Table14[[#This Row],[poisson_kelly]]</f>
        <v>-2.6968192448852998E-2</v>
      </c>
    </row>
    <row r="176" spans="1:17" x14ac:dyDescent="0.2">
      <c r="A176">
        <v>2557</v>
      </c>
      <c r="B176" t="s">
        <v>19</v>
      </c>
      <c r="C176" s="1">
        <v>45593</v>
      </c>
      <c r="D176" t="s">
        <v>12</v>
      </c>
      <c r="E176">
        <v>2.5</v>
      </c>
      <c r="F176" s="2">
        <v>0.434782608695652</v>
      </c>
      <c r="G176" s="2">
        <v>0.41113508112583602</v>
      </c>
      <c r="H176" s="2">
        <v>0.36551611401294098</v>
      </c>
      <c r="I176" s="2">
        <f>Table13[[#This Row],[poisson_likelihood]]</f>
        <v>0.43950946035676602</v>
      </c>
      <c r="J176" s="2">
        <f>Table14[[#This Row],[poisson_likelihood]]</f>
        <v>0.63273634699205195</v>
      </c>
      <c r="K176" s="2">
        <v>0.39751552795030998</v>
      </c>
      <c r="L176" s="2">
        <v>0.42190669371196698</v>
      </c>
      <c r="M176" s="2">
        <f>Table13[[#This Row],[weighted_likelihood]]</f>
        <v>0.488326848249027</v>
      </c>
      <c r="N176" s="2">
        <f>Table14[[#This Row],[weighted_likelihood]]</f>
        <v>0.63243243243243197</v>
      </c>
      <c r="O176" s="2">
        <v>-3.0637103417352901E-2</v>
      </c>
      <c r="P176" s="2">
        <f>Table13[[#This Row],[poisson_kelly]]</f>
        <v>-3.0245269821616499E-2</v>
      </c>
      <c r="Q176" s="2">
        <f>Table14[[#This Row],[poisson_kelly]]</f>
        <v>-2.5447739755960298E-2</v>
      </c>
    </row>
    <row r="177" spans="1:17" x14ac:dyDescent="0.2">
      <c r="A177">
        <v>2649</v>
      </c>
      <c r="B177" t="s">
        <v>65</v>
      </c>
      <c r="C177" s="1">
        <v>45593</v>
      </c>
      <c r="D177" t="s">
        <v>12</v>
      </c>
      <c r="E177">
        <v>1.5</v>
      </c>
      <c r="F177" s="2">
        <v>0.56497175141242895</v>
      </c>
      <c r="G177" s="2">
        <v>0.57291154949914902</v>
      </c>
      <c r="H177" s="2">
        <v>0.51117800988412898</v>
      </c>
      <c r="I177" s="2">
        <f>Table13[[#This Row],[poisson_likelihood]]</f>
        <v>0.36628543725337498</v>
      </c>
      <c r="J177" s="2">
        <f>Table14[[#This Row],[poisson_likelihood]]</f>
        <v>0.367263653007947</v>
      </c>
      <c r="K177" s="2">
        <v>0.53749999999999998</v>
      </c>
      <c r="L177" s="2">
        <v>0.53726708074534102</v>
      </c>
      <c r="M177" s="2">
        <f>Table13[[#This Row],[weighted_likelihood]]</f>
        <v>0.417495029821073</v>
      </c>
      <c r="N177" s="2">
        <f>Table14[[#This Row],[weighted_likelihood]]</f>
        <v>0.36756756756756698</v>
      </c>
      <c r="O177" s="2">
        <v>-3.0913935878276299E-2</v>
      </c>
      <c r="P177" s="2">
        <f>Table13[[#This Row],[poisson_kelly]]</f>
        <v>-3.0296825830237802E-2</v>
      </c>
      <c r="Q177" s="2">
        <f>Table14[[#This Row],[poisson_kelly]]</f>
        <v>-1.36401445800219E-2</v>
      </c>
    </row>
    <row r="178" spans="1:17" x14ac:dyDescent="0.2">
      <c r="A178">
        <v>2706</v>
      </c>
      <c r="B178" t="s">
        <v>93</v>
      </c>
      <c r="C178" s="1">
        <v>45593</v>
      </c>
      <c r="D178" t="s">
        <v>13</v>
      </c>
      <c r="E178">
        <v>2.5</v>
      </c>
      <c r="F178" s="2">
        <v>0.5</v>
      </c>
      <c r="G178" s="2">
        <v>0.39824614963904498</v>
      </c>
      <c r="H178" s="2">
        <v>0.43801834541572998</v>
      </c>
      <c r="I178" s="2">
        <f>Table13[[#This Row],[poisson_likelihood]]</f>
        <v>0.53781919480287099</v>
      </c>
      <c r="J178" s="2">
        <f>Table14[[#This Row],[poisson_likelihood]]</f>
        <v>0.391060088631633</v>
      </c>
      <c r="K178" s="2">
        <v>0.42941176470588199</v>
      </c>
      <c r="L178" s="2">
        <v>0.48611111111111099</v>
      </c>
      <c r="M178" s="2">
        <f>Table13[[#This Row],[weighted_likelihood]]</f>
        <v>0.58064516129032195</v>
      </c>
      <c r="N178" s="2">
        <f>Table14[[#This Row],[weighted_likelihood]]</f>
        <v>0.38323353293413098</v>
      </c>
      <c r="O178" s="2">
        <v>-3.0990827292134801E-2</v>
      </c>
      <c r="P178" s="2">
        <f>Table13[[#This Row],[poisson_kelly]]</f>
        <v>-3.06097745839711E-2</v>
      </c>
      <c r="Q178" s="2">
        <f>Table14[[#This Row],[poisson_kelly]]</f>
        <v>-2.30563888278787E-2</v>
      </c>
    </row>
    <row r="179" spans="1:17" x14ac:dyDescent="0.2">
      <c r="A179">
        <v>2750</v>
      </c>
      <c r="B179" t="s">
        <v>115</v>
      </c>
      <c r="C179" s="1">
        <v>45593</v>
      </c>
      <c r="D179" t="s">
        <v>13</v>
      </c>
      <c r="E179">
        <v>1.5</v>
      </c>
      <c r="F179" s="2">
        <v>0.46296296296296202</v>
      </c>
      <c r="G179" s="2">
        <v>0.35786795846949399</v>
      </c>
      <c r="H179" s="2">
        <v>0.39597699216124799</v>
      </c>
      <c r="I179" s="2">
        <f>Table13[[#This Row],[poisson_likelihood]]</f>
        <v>0.51104515388058602</v>
      </c>
      <c r="J179" s="2">
        <f>Table14[[#This Row],[poisson_likelihood]]</f>
        <v>0.608939911368366</v>
      </c>
      <c r="K179" s="2">
        <v>0.39411764705882302</v>
      </c>
      <c r="L179" s="2">
        <v>0.37992125984251901</v>
      </c>
      <c r="M179" s="2">
        <f>Table13[[#This Row],[weighted_likelihood]]</f>
        <v>0.53313253012048101</v>
      </c>
      <c r="N179" s="2">
        <f>Table14[[#This Row],[weighted_likelihood]]</f>
        <v>0.61676646706586802</v>
      </c>
      <c r="O179" s="2">
        <v>-3.1183124338729301E-2</v>
      </c>
      <c r="P179" s="2">
        <f>Table13[[#This Row],[poisson_kelly]]</f>
        <v>-3.09902849452472E-2</v>
      </c>
      <c r="Q179" s="2">
        <f>Table14[[#This Row],[poisson_kelly]]</f>
        <v>-5.4505417674378604E-3</v>
      </c>
    </row>
    <row r="180" spans="1:17" x14ac:dyDescent="0.2">
      <c r="A180">
        <v>2761</v>
      </c>
      <c r="B180" t="s">
        <v>121</v>
      </c>
      <c r="C180" s="1">
        <v>45593</v>
      </c>
      <c r="D180" t="s">
        <v>12</v>
      </c>
      <c r="E180">
        <v>2.5</v>
      </c>
      <c r="F180" s="2">
        <v>0.58823529411764697</v>
      </c>
      <c r="G180" s="2">
        <v>0.57743725256822498</v>
      </c>
      <c r="H180" s="2">
        <v>0.53650866030121902</v>
      </c>
      <c r="I180" s="2">
        <f>Table13[[#This Row],[poisson_likelihood]]</f>
        <v>0.54481945325855496</v>
      </c>
      <c r="J180" s="2">
        <f>Table14[[#This Row],[poisson_likelihood]]</f>
        <v>0.48362928114683001</v>
      </c>
      <c r="K180" s="2">
        <v>0.57499999999999996</v>
      </c>
      <c r="L180" s="2">
        <v>0.58024691358024605</v>
      </c>
      <c r="M180" s="2">
        <f>Table13[[#This Row],[weighted_likelihood]]</f>
        <v>0.55490196078431298</v>
      </c>
      <c r="N180" s="2">
        <f>Table14[[#This Row],[weighted_likelihood]]</f>
        <v>0.48694029850746201</v>
      </c>
      <c r="O180" s="2">
        <v>-3.1405456245687899E-2</v>
      </c>
      <c r="P180" s="2">
        <f>Table13[[#This Row],[poisson_kelly]]</f>
        <v>-3.11409259285391E-2</v>
      </c>
      <c r="Q180" s="2">
        <f>Table14[[#This Row],[poisson_kelly]]</f>
        <v>1.15067442584935E-2</v>
      </c>
    </row>
    <row r="181" spans="1:17" x14ac:dyDescent="0.2">
      <c r="A181">
        <v>2752</v>
      </c>
      <c r="B181" t="s">
        <v>116</v>
      </c>
      <c r="C181" s="1">
        <v>45593</v>
      </c>
      <c r="D181" t="s">
        <v>13</v>
      </c>
      <c r="E181">
        <v>2.5</v>
      </c>
      <c r="F181" s="2">
        <v>0.59523809523809501</v>
      </c>
      <c r="G181" s="2">
        <v>0.49907652332379199</v>
      </c>
      <c r="H181" s="2">
        <v>0.54278746459044702</v>
      </c>
      <c r="I181" s="2">
        <f>Table13[[#This Row],[poisson_likelihood]]</f>
        <v>0.473129032738694</v>
      </c>
      <c r="J181" s="2">
        <f>Table14[[#This Row],[poisson_likelihood]]</f>
        <v>0.51637071885316899</v>
      </c>
      <c r="K181" s="2">
        <v>0.54938271604938205</v>
      </c>
      <c r="L181" s="2">
        <v>0.55400000000000005</v>
      </c>
      <c r="M181" s="2">
        <f>Table13[[#This Row],[weighted_likelihood]]</f>
        <v>0.48653846153846098</v>
      </c>
      <c r="N181" s="2">
        <f>Table14[[#This Row],[weighted_likelihood]]</f>
        <v>0.51305970149253699</v>
      </c>
      <c r="O181" s="2">
        <v>-3.2395977752959097E-2</v>
      </c>
      <c r="P181" s="2">
        <f>Table13[[#This Row],[poisson_kelly]]</f>
        <v>-3.1396993878197402E-2</v>
      </c>
      <c r="Q181" s="2">
        <f>Table14[[#This Row],[poisson_kelly]]</f>
        <v>-4.36320635534325E-2</v>
      </c>
    </row>
    <row r="182" spans="1:17" x14ac:dyDescent="0.2">
      <c r="A182">
        <v>2739</v>
      </c>
      <c r="B182" t="s">
        <v>110</v>
      </c>
      <c r="C182" s="1">
        <v>45593</v>
      </c>
      <c r="D182" t="s">
        <v>12</v>
      </c>
      <c r="E182">
        <v>2.5</v>
      </c>
      <c r="F182" s="2">
        <v>0.427350427350427</v>
      </c>
      <c r="G182" s="2">
        <v>0.40029599021383899</v>
      </c>
      <c r="H182" s="2">
        <v>0.35103258375562602</v>
      </c>
      <c r="I182" s="2">
        <f>Table13[[#This Row],[poisson_likelihood]]</f>
        <v>0.321870945502163</v>
      </c>
      <c r="J182" s="2">
        <f>Table14[[#This Row],[poisson_likelihood]]</f>
        <v>0.45120610478073397</v>
      </c>
      <c r="K182" s="2">
        <v>0.322784810126582</v>
      </c>
      <c r="L182" s="2">
        <v>0.36680327868852403</v>
      </c>
      <c r="M182" s="2">
        <f>Table13[[#This Row],[weighted_likelihood]]</f>
        <v>0.321212121212121</v>
      </c>
      <c r="N182" s="2">
        <f>Table14[[#This Row],[weighted_likelihood]]</f>
        <v>0.47286821705426302</v>
      </c>
      <c r="O182" s="2">
        <v>-3.3317864554446401E-2</v>
      </c>
      <c r="P182" s="2">
        <f>Table13[[#This Row],[poisson_kelly]]</f>
        <v>-3.2553772707431802E-2</v>
      </c>
      <c r="Q182" s="2">
        <f>Table14[[#This Row],[poisson_kelly]]</f>
        <v>-1.78636869522606E-2</v>
      </c>
    </row>
    <row r="183" spans="1:17" x14ac:dyDescent="0.2">
      <c r="A183">
        <v>2754</v>
      </c>
      <c r="B183" t="s">
        <v>117</v>
      </c>
      <c r="C183" s="1">
        <v>45593</v>
      </c>
      <c r="D183" t="s">
        <v>13</v>
      </c>
      <c r="E183">
        <v>1.5</v>
      </c>
      <c r="F183" s="2">
        <v>0.4</v>
      </c>
      <c r="G183" s="2">
        <v>0.283023546878375</v>
      </c>
      <c r="H183" s="2">
        <v>0.31983342088426903</v>
      </c>
      <c r="I183" s="2">
        <f>Table13[[#This Row],[poisson_likelihood]]</f>
        <v>0.51784249551376704</v>
      </c>
      <c r="J183" s="2">
        <f>Table14[[#This Row],[poisson_likelihood]]</f>
        <v>0.54879389521926503</v>
      </c>
      <c r="K183" s="2">
        <v>0.27152317880794702</v>
      </c>
      <c r="L183" s="2">
        <v>0.31958762886597902</v>
      </c>
      <c r="M183" s="2">
        <f>Table13[[#This Row],[weighted_likelihood]]</f>
        <v>0.573099415204678</v>
      </c>
      <c r="N183" s="2">
        <f>Table14[[#This Row],[weighted_likelihood]]</f>
        <v>0.52713178294573604</v>
      </c>
      <c r="O183" s="2">
        <v>-3.34027412982211E-2</v>
      </c>
      <c r="P183" s="2">
        <f>Table13[[#This Row],[poisson_kelly]]</f>
        <v>-3.3430424934474699E-2</v>
      </c>
      <c r="Q183" s="2">
        <f>Table14[[#This Row],[poisson_kelly]]</f>
        <v>7.5415471436858696E-3</v>
      </c>
    </row>
    <row r="184" spans="1:17" x14ac:dyDescent="0.2">
      <c r="A184">
        <v>2550</v>
      </c>
      <c r="B184" t="s">
        <v>15</v>
      </c>
      <c r="C184" s="1">
        <v>45593</v>
      </c>
      <c r="D184" t="s">
        <v>13</v>
      </c>
      <c r="E184">
        <v>2.5</v>
      </c>
      <c r="F184" s="2">
        <v>0.53191489361702105</v>
      </c>
      <c r="G184" s="2">
        <v>0.43009251328125803</v>
      </c>
      <c r="H184" s="2">
        <v>0.468519401913495</v>
      </c>
      <c r="I184" s="2">
        <f>Table13[[#This Row],[poisson_likelihood]]</f>
        <v>0.334610726371185</v>
      </c>
      <c r="J184" s="2">
        <f>Table14[[#This Row],[poisson_likelihood]]</f>
        <v>0.44229541844790898</v>
      </c>
      <c r="K184" s="2">
        <v>0.49404761904761901</v>
      </c>
      <c r="L184" s="2">
        <v>0.480392156862745</v>
      </c>
      <c r="M184" s="2">
        <f>Table13[[#This Row],[weighted_likelihood]]</f>
        <v>0.27702702702702697</v>
      </c>
      <c r="N184" s="2">
        <f>Table14[[#This Row],[weighted_likelihood]]</f>
        <v>0.41417910447761103</v>
      </c>
      <c r="O184" s="2">
        <v>-3.3858955796201497E-2</v>
      </c>
      <c r="P184" s="2">
        <f>Table13[[#This Row],[poisson_kelly]]</f>
        <v>-3.3493317285516001E-2</v>
      </c>
      <c r="Q184" s="2">
        <f>Table14[[#This Row],[poisson_kelly]]</f>
        <v>-5.6145998780412903E-3</v>
      </c>
    </row>
    <row r="185" spans="1:17" x14ac:dyDescent="0.2">
      <c r="A185">
        <v>2674</v>
      </c>
      <c r="B185" t="s">
        <v>77</v>
      </c>
      <c r="C185" s="1">
        <v>45593</v>
      </c>
      <c r="D185" t="s">
        <v>13</v>
      </c>
      <c r="E185">
        <v>1.5</v>
      </c>
      <c r="F185" s="2">
        <v>0.413223140495867</v>
      </c>
      <c r="G185" s="2">
        <v>0.29742710337153699</v>
      </c>
      <c r="H185" s="2">
        <v>0.33320026959550197</v>
      </c>
      <c r="I185" s="2">
        <f>Table13[[#This Row],[poisson_likelihood]]</f>
        <v>0.34993487028737602</v>
      </c>
      <c r="J185" s="2">
        <f>Table14[[#This Row],[poisson_likelihood]]</f>
        <v>0.55770458155209002</v>
      </c>
      <c r="K185" s="2">
        <v>0.3125</v>
      </c>
      <c r="L185" s="2">
        <v>0.282608695652173</v>
      </c>
      <c r="M185" s="2">
        <f>Table13[[#This Row],[weighted_likelihood]]</f>
        <v>0.369477911646586</v>
      </c>
      <c r="N185" s="2">
        <f>Table14[[#This Row],[weighted_likelihood]]</f>
        <v>0.58582089552238803</v>
      </c>
      <c r="O185" s="2">
        <v>-3.4094251334310502E-2</v>
      </c>
      <c r="P185" s="2">
        <f>Table13[[#This Row],[poisson_kelly]]</f>
        <v>-3.3797090210361598E-2</v>
      </c>
      <c r="Q185" s="2">
        <f>Table14[[#This Row],[poisson_kelly]]</f>
        <v>6.2046338073268002E-3</v>
      </c>
    </row>
    <row r="186" spans="1:17" x14ac:dyDescent="0.2">
      <c r="A186">
        <v>2568</v>
      </c>
      <c r="B186" t="s">
        <v>24</v>
      </c>
      <c r="C186" s="1">
        <v>45593</v>
      </c>
      <c r="D186" t="s">
        <v>13</v>
      </c>
      <c r="E186">
        <v>1.5</v>
      </c>
      <c r="F186" s="2">
        <v>0.4</v>
      </c>
      <c r="G186" s="2">
        <v>0.29192987107544299</v>
      </c>
      <c r="H186" s="2">
        <v>0.31619951198202401</v>
      </c>
      <c r="I186" s="2">
        <f>Table13[[#This Row],[poisson_likelihood]]</f>
        <v>0.49449189281631201</v>
      </c>
      <c r="J186" s="2">
        <f>Table14[[#This Row],[poisson_likelihood]]</f>
        <v>0.51167902488731498</v>
      </c>
      <c r="K186" s="2">
        <v>0.339622641509433</v>
      </c>
      <c r="L186" s="2">
        <v>0.34869739478957901</v>
      </c>
      <c r="M186" s="2">
        <f>Table13[[#This Row],[weighted_likelihood]]</f>
        <v>0.52678571428571397</v>
      </c>
      <c r="N186" s="2">
        <f>Table14[[#This Row],[weighted_likelihood]]</f>
        <v>0.46401515151515099</v>
      </c>
      <c r="O186" s="2">
        <v>-3.4916870007489803E-2</v>
      </c>
      <c r="P186" s="2">
        <f>Table13[[#This Row],[poisson_kelly]]</f>
        <v>-3.4348310290824101E-2</v>
      </c>
      <c r="Q186" s="2">
        <f>Table14[[#This Row],[poisson_kelly]]</f>
        <v>-4.4024249099539003E-2</v>
      </c>
    </row>
    <row r="187" spans="1:17" x14ac:dyDescent="0.2">
      <c r="A187">
        <v>2763</v>
      </c>
      <c r="B187" t="s">
        <v>122</v>
      </c>
      <c r="C187" s="1">
        <v>45593</v>
      </c>
      <c r="D187" t="s">
        <v>12</v>
      </c>
      <c r="E187">
        <v>2.5</v>
      </c>
      <c r="F187" s="2">
        <v>0.45454545454545398</v>
      </c>
      <c r="G187" s="2">
        <v>0.42619206424414102</v>
      </c>
      <c r="H187" s="2">
        <v>0.37749737916501802</v>
      </c>
      <c r="I187" s="2">
        <f>Table13[[#This Row],[poisson_likelihood]]</f>
        <v>0.379563027543941</v>
      </c>
      <c r="J187" s="2">
        <f>Table14[[#This Row],[poisson_likelihood]]</f>
        <v>0.48832097511268402</v>
      </c>
      <c r="K187" s="2">
        <v>0.39411764705882302</v>
      </c>
      <c r="L187" s="2">
        <v>0.39566929133858197</v>
      </c>
      <c r="M187" s="2">
        <f>Table13[[#This Row],[weighted_likelihood]]</f>
        <v>0.391891891891891</v>
      </c>
      <c r="N187" s="2">
        <f>Table14[[#This Row],[weighted_likelihood]]</f>
        <v>0.53598484848484795</v>
      </c>
      <c r="O187" s="2">
        <v>-3.5313701216033201E-2</v>
      </c>
      <c r="P187" s="2">
        <f>Table13[[#This Row],[poisson_kelly]]</f>
        <v>-3.4366945709026799E-2</v>
      </c>
      <c r="Q187" s="2">
        <f>Table14[[#This Row],[poisson_kelly]]</f>
        <v>1.08456731504939E-2</v>
      </c>
    </row>
    <row r="188" spans="1:17" x14ac:dyDescent="0.2">
      <c r="A188">
        <v>2744</v>
      </c>
      <c r="B188" t="s">
        <v>112</v>
      </c>
      <c r="C188" s="1">
        <v>45593</v>
      </c>
      <c r="D188" t="s">
        <v>13</v>
      </c>
      <c r="E188">
        <v>1.5</v>
      </c>
      <c r="F188" s="2">
        <v>0.39370078740157399</v>
      </c>
      <c r="G188" s="2">
        <v>0.27867711701070302</v>
      </c>
      <c r="H188" s="2">
        <v>0.30794086385763397</v>
      </c>
      <c r="I188" s="2">
        <f>Table13[[#This Row],[poisson_likelihood]]</f>
        <v>0.316919377713823</v>
      </c>
      <c r="J188" s="2">
        <f>Table14[[#This Row],[poisson_likelihood]]</f>
        <v>0.44632080163599402</v>
      </c>
      <c r="K188" s="2">
        <v>0.35294117647058798</v>
      </c>
      <c r="L188" s="2">
        <v>0.335632183908046</v>
      </c>
      <c r="M188" s="2">
        <f>Table13[[#This Row],[weighted_likelihood]]</f>
        <v>0.349705304518664</v>
      </c>
      <c r="N188" s="2">
        <f>Table14[[#This Row],[weighted_likelihood]]</f>
        <v>0.41121495327102803</v>
      </c>
      <c r="O188" s="2">
        <v>-3.53620463963649E-2</v>
      </c>
      <c r="P188" s="2">
        <f>Table13[[#This Row],[poisson_kelly]]</f>
        <v>-3.46169259525737E-2</v>
      </c>
      <c r="Q188" s="2">
        <f>Table14[[#This Row],[poisson_kelly]]</f>
        <v>-2.0248180153859999E-2</v>
      </c>
    </row>
    <row r="189" spans="1:17" x14ac:dyDescent="0.2">
      <c r="A189">
        <v>2614</v>
      </c>
      <c r="B189" t="s">
        <v>47</v>
      </c>
      <c r="C189" s="1">
        <v>45593</v>
      </c>
      <c r="D189" t="s">
        <v>13</v>
      </c>
      <c r="E189">
        <v>2.5</v>
      </c>
      <c r="F189" s="2">
        <v>0.45045045045045001</v>
      </c>
      <c r="G189" s="2">
        <v>0.35019907414818602</v>
      </c>
      <c r="H189" s="2">
        <v>0.37218295603511398</v>
      </c>
      <c r="I189" s="2">
        <f>Table13[[#This Row],[poisson_likelihood]]</f>
        <v>0.307952096428805</v>
      </c>
      <c r="J189" s="2">
        <f>Table14[[#This Row],[poisson_likelihood]]</f>
        <v>0.55367919836400503</v>
      </c>
      <c r="K189" s="2">
        <v>0.34939759036144502</v>
      </c>
      <c r="L189" s="2">
        <v>0.35294117647058798</v>
      </c>
      <c r="M189" s="2">
        <f>Table13[[#This Row],[weighted_likelihood]]</f>
        <v>0.33707865168539303</v>
      </c>
      <c r="N189" s="2">
        <f>Table14[[#This Row],[weighted_likelihood]]</f>
        <v>0.58878504672897103</v>
      </c>
      <c r="O189" s="2">
        <v>-3.5605294590583099E-2</v>
      </c>
      <c r="P189" s="2">
        <f>Table13[[#This Row],[poisson_kelly]]</f>
        <v>-3.5357414784226403E-2</v>
      </c>
      <c r="Q189" s="2">
        <f>Table14[[#This Row],[poisson_kelly]]</f>
        <v>3.9858231946177302E-3</v>
      </c>
    </row>
    <row r="190" spans="1:17" x14ac:dyDescent="0.2">
      <c r="A190">
        <v>2555</v>
      </c>
      <c r="B190" t="s">
        <v>18</v>
      </c>
      <c r="C190" s="1">
        <v>45593</v>
      </c>
      <c r="D190" t="s">
        <v>12</v>
      </c>
      <c r="E190">
        <v>2.5</v>
      </c>
      <c r="F190" s="2">
        <v>0.55555555555555503</v>
      </c>
      <c r="G190" s="2">
        <v>0.53180526295955499</v>
      </c>
      <c r="H190" s="2">
        <v>0.48967852912028098</v>
      </c>
      <c r="I190" s="2">
        <f>Table13[[#This Row],[poisson_likelihood]]</f>
        <v>0.33152763131826601</v>
      </c>
      <c r="J190" s="2">
        <f>Table14[[#This Row],[poisson_likelihood]]</f>
        <v>0.49935482055487601</v>
      </c>
      <c r="K190" s="2">
        <v>0.56338028169013998</v>
      </c>
      <c r="L190" s="2">
        <v>0.52054794520547898</v>
      </c>
      <c r="M190" s="2">
        <f>Table13[[#This Row],[weighted_likelihood]]</f>
        <v>0.38702460850111797</v>
      </c>
      <c r="N190" s="2">
        <f>Table14[[#This Row],[weighted_likelihood]]</f>
        <v>0.47835051546391699</v>
      </c>
      <c r="O190" s="2">
        <v>-3.70558273698414E-2</v>
      </c>
      <c r="P190" s="2">
        <f>Table13[[#This Row],[poisson_kelly]]</f>
        <v>-3.6488158006457098E-2</v>
      </c>
      <c r="Q190" s="2">
        <f>Table14[[#This Row],[poisson_kelly]]</f>
        <v>-7.7034351089153394E-2</v>
      </c>
    </row>
    <row r="191" spans="1:17" x14ac:dyDescent="0.2">
      <c r="A191">
        <v>2600</v>
      </c>
      <c r="B191" t="s">
        <v>40</v>
      </c>
      <c r="C191" s="1">
        <v>45593</v>
      </c>
      <c r="D191" t="s">
        <v>13</v>
      </c>
      <c r="E191">
        <v>2.5</v>
      </c>
      <c r="F191" s="2">
        <v>0.41666666666666602</v>
      </c>
      <c r="G191" s="2">
        <v>0.32467530453914001</v>
      </c>
      <c r="H191" s="2">
        <v>0.32961103991378599</v>
      </c>
      <c r="I191" s="2">
        <f>Table13[[#This Row],[poisson_likelihood]]</f>
        <v>0.36956666839609997</v>
      </c>
      <c r="J191" s="2">
        <f>Table14[[#This Row],[poisson_likelihood]]</f>
        <v>0.50064517944512299</v>
      </c>
      <c r="K191" s="2">
        <v>0.41830065359477098</v>
      </c>
      <c r="L191" s="2">
        <v>0.38443935926773398</v>
      </c>
      <c r="M191" s="2">
        <f>Table13[[#This Row],[weighted_likelihood]]</f>
        <v>0.34807692307692301</v>
      </c>
      <c r="N191" s="2">
        <f>Table14[[#This Row],[weighted_likelihood]]</f>
        <v>0.52164948453608195</v>
      </c>
      <c r="O191" s="2">
        <v>-3.7309554322662801E-2</v>
      </c>
      <c r="P191" s="2">
        <f>Table13[[#This Row],[poisson_kelly]]</f>
        <v>-3.6795491016528001E-2</v>
      </c>
      <c r="Q191" s="2">
        <f>Table14[[#This Row],[poisson_kelly]]</f>
        <v>3.0586518241039199E-2</v>
      </c>
    </row>
    <row r="192" spans="1:17" x14ac:dyDescent="0.2">
      <c r="A192">
        <v>2689</v>
      </c>
      <c r="B192" t="s">
        <v>85</v>
      </c>
      <c r="C192" s="1">
        <v>45593</v>
      </c>
      <c r="D192" t="s">
        <v>12</v>
      </c>
      <c r="E192">
        <v>1.5</v>
      </c>
      <c r="F192" s="2">
        <v>0.60975609756097504</v>
      </c>
      <c r="G192" s="2">
        <v>0.59655695040516499</v>
      </c>
      <c r="H192" s="2">
        <v>0.55024113538994102</v>
      </c>
      <c r="I192" s="2">
        <f>Table13[[#This Row],[poisson_likelihood]]</f>
        <v>0.56946500924091104</v>
      </c>
      <c r="J192" s="2">
        <f>Table14[[#This Row],[poisson_likelihood]]</f>
        <v>0.457271078835914</v>
      </c>
      <c r="K192" s="2">
        <v>0.52747252747252704</v>
      </c>
      <c r="L192" s="2">
        <v>0.52631578947368396</v>
      </c>
      <c r="M192" s="2">
        <f>Table13[[#This Row],[weighted_likelihood]]</f>
        <v>0.52783505154639099</v>
      </c>
      <c r="N192" s="2">
        <f>Table14[[#This Row],[weighted_likelihood]]</f>
        <v>0.46938775510204001</v>
      </c>
      <c r="O192" s="2">
        <v>-3.8126772640818901E-2</v>
      </c>
      <c r="P192" s="2">
        <f>Table13[[#This Row],[poisson_kelly]]</f>
        <v>-3.7023327172725599E-2</v>
      </c>
      <c r="Q192" s="2">
        <f>Table14[[#This Row],[poisson_kelly]]</f>
        <v>-6.9036595549158197E-2</v>
      </c>
    </row>
    <row r="193" spans="1:17" x14ac:dyDescent="0.2">
      <c r="A193">
        <v>2679</v>
      </c>
      <c r="B193" t="s">
        <v>80</v>
      </c>
      <c r="C193" s="1">
        <v>45593</v>
      </c>
      <c r="D193" t="s">
        <v>12</v>
      </c>
      <c r="E193">
        <v>1.5</v>
      </c>
      <c r="F193" s="2">
        <v>0.625</v>
      </c>
      <c r="G193" s="2">
        <v>0.60697754152764505</v>
      </c>
      <c r="H193" s="2">
        <v>0.56774482565962603</v>
      </c>
      <c r="I193" s="2">
        <f>Table13[[#This Row],[poisson_likelihood]]</f>
        <v>0.37225926557911299</v>
      </c>
      <c r="J193" s="2">
        <f>Table14[[#This Row],[poisson_likelihood]]</f>
        <v>0.542728921164085</v>
      </c>
      <c r="K193" s="2">
        <v>0.54248366013071803</v>
      </c>
      <c r="L193" s="2">
        <v>0.52842105263157801</v>
      </c>
      <c r="M193" s="2">
        <f>Table13[[#This Row],[weighted_likelihood]]</f>
        <v>0.38646288209606899</v>
      </c>
      <c r="N193" s="2">
        <f>Table14[[#This Row],[weighted_likelihood]]</f>
        <v>0.530612244897959</v>
      </c>
      <c r="O193" s="2">
        <v>-3.8170116226915497E-2</v>
      </c>
      <c r="P193" s="2">
        <f>Table13[[#This Row],[poisson_kelly]]</f>
        <v>-3.7714503276239597E-2</v>
      </c>
      <c r="Q193" s="2">
        <f>Table14[[#This Row],[poisson_kelly]]</f>
        <v>3.1756985101040698E-2</v>
      </c>
    </row>
    <row r="194" spans="1:17" x14ac:dyDescent="0.2">
      <c r="A194">
        <v>2626</v>
      </c>
      <c r="B194" t="s">
        <v>53</v>
      </c>
      <c r="C194" s="1">
        <v>45593</v>
      </c>
      <c r="D194" t="s">
        <v>13</v>
      </c>
      <c r="E194">
        <v>1.5</v>
      </c>
      <c r="F194" s="2">
        <v>0.45454545454545398</v>
      </c>
      <c r="G194" s="2">
        <v>0.34692887029756098</v>
      </c>
      <c r="H194" s="2">
        <v>0.37096735236693401</v>
      </c>
      <c r="I194" s="2">
        <f>Table13[[#This Row],[poisson_likelihood]]</f>
        <v>0.42437423804601299</v>
      </c>
      <c r="J194" s="2">
        <f>Table14[[#This Row],[poisson_likelihood]]</f>
        <v>0.34888017670726301</v>
      </c>
      <c r="K194" s="2">
        <v>0.39285714285714202</v>
      </c>
      <c r="L194" s="2">
        <v>0.38839285714285698</v>
      </c>
      <c r="M194" s="2">
        <f>Table13[[#This Row],[weighted_likelihood]]</f>
        <v>0.37356321839080397</v>
      </c>
      <c r="N194" s="2">
        <f>Table14[[#This Row],[weighted_likelihood]]</f>
        <v>0.37204724409448803</v>
      </c>
      <c r="O194" s="2">
        <v>-3.8306630165155002E-2</v>
      </c>
      <c r="P194" s="2">
        <f>Table13[[#This Row],[poisson_kelly]]</f>
        <v>-3.7812880976993299E-2</v>
      </c>
      <c r="Q194" s="2">
        <f>Table14[[#This Row],[poisson_kelly]]</f>
        <v>-3.42575347957094E-2</v>
      </c>
    </row>
    <row r="195" spans="1:17" x14ac:dyDescent="0.2">
      <c r="A195">
        <v>2771</v>
      </c>
      <c r="B195" t="s">
        <v>126</v>
      </c>
      <c r="C195" s="1">
        <v>45593</v>
      </c>
      <c r="D195" t="s">
        <v>12</v>
      </c>
      <c r="E195">
        <v>2.5</v>
      </c>
      <c r="F195" s="2">
        <v>0.5</v>
      </c>
      <c r="G195" s="2">
        <v>0.46573345597014199</v>
      </c>
      <c r="H195" s="2">
        <v>0.423233730278259</v>
      </c>
      <c r="I195" s="2">
        <f>Table13[[#This Row],[poisson_likelihood]]</f>
        <v>0.34738611509300399</v>
      </c>
      <c r="J195" s="2">
        <f>Table14[[#This Row],[poisson_likelihood]]</f>
        <v>0.65111982329273599</v>
      </c>
      <c r="K195" s="2">
        <v>0.35294117647058798</v>
      </c>
      <c r="L195" s="2">
        <v>0.375</v>
      </c>
      <c r="M195" s="2">
        <f>Table13[[#This Row],[weighted_likelihood]]</f>
        <v>0.34662576687116498</v>
      </c>
      <c r="N195" s="2">
        <f>Table14[[#This Row],[weighted_likelihood]]</f>
        <v>0.62795275590551103</v>
      </c>
      <c r="O195" s="2">
        <v>-3.8383134860870298E-2</v>
      </c>
      <c r="P195" s="2">
        <f>Table13[[#This Row],[poisson_kelly]]</f>
        <v>-3.86561414011709E-2</v>
      </c>
      <c r="Q195" s="2">
        <f>Table14[[#This Row],[poisson_kelly]]</f>
        <v>2.8595272474236402E-2</v>
      </c>
    </row>
    <row r="196" spans="1:17" x14ac:dyDescent="0.2">
      <c r="A196">
        <v>2770</v>
      </c>
      <c r="B196" t="s">
        <v>125</v>
      </c>
      <c r="C196" s="1">
        <v>45593</v>
      </c>
      <c r="D196" t="s">
        <v>13</v>
      </c>
      <c r="E196">
        <v>2.5</v>
      </c>
      <c r="F196" s="2">
        <v>0.62893081761006198</v>
      </c>
      <c r="G196" s="2">
        <v>0.52211270483080696</v>
      </c>
      <c r="H196" s="2">
        <v>0.56981060872050704</v>
      </c>
      <c r="I196" s="2">
        <f>Table13[[#This Row],[poisson_likelihood]]</f>
        <v>0.54929836703764201</v>
      </c>
      <c r="J196" s="2">
        <f>Table14[[#This Row],[poisson_likelihood]]</f>
        <v>0.36833526298476299</v>
      </c>
      <c r="K196" s="2">
        <v>0.52046783625730997</v>
      </c>
      <c r="L196" s="2">
        <v>0.58284600389863495</v>
      </c>
      <c r="M196" s="2">
        <f>Table13[[#This Row],[weighted_likelihood]]</f>
        <v>0.52572706935123004</v>
      </c>
      <c r="N196" s="2">
        <f>Table14[[#This Row],[weighted_likelihood]]</f>
        <v>0.3</v>
      </c>
      <c r="O196" s="2">
        <v>-3.98309881925391E-2</v>
      </c>
      <c r="P196" s="2">
        <f>Table13[[#This Row],[poisson_kelly]]</f>
        <v>-3.8730733616510298E-2</v>
      </c>
      <c r="Q196" s="2">
        <f>Table14[[#This Row],[poisson_kelly]]</f>
        <v>-5.8312550209817703E-2</v>
      </c>
    </row>
    <row r="197" spans="1:17" x14ac:dyDescent="0.2">
      <c r="A197">
        <v>2571</v>
      </c>
      <c r="B197" t="s">
        <v>26</v>
      </c>
      <c r="C197" s="1">
        <v>45593</v>
      </c>
      <c r="D197" t="s">
        <v>12</v>
      </c>
      <c r="E197">
        <v>2.5</v>
      </c>
      <c r="F197" s="2">
        <v>0.434782608695652</v>
      </c>
      <c r="G197" s="2">
        <v>0.40016155108460799</v>
      </c>
      <c r="H197" s="2">
        <v>0.34472644616415699</v>
      </c>
      <c r="I197" s="2">
        <f>Table13[[#This Row],[poisson_likelihood]]</f>
        <v>0.56649698101388801</v>
      </c>
      <c r="J197" s="2">
        <f>Table14[[#This Row],[poisson_likelihood]]</f>
        <v>0.63166473701523596</v>
      </c>
      <c r="K197" s="2">
        <v>0.28888888888888797</v>
      </c>
      <c r="L197" s="2">
        <v>0.341772151898734</v>
      </c>
      <c r="M197" s="2">
        <f>Table13[[#This Row],[weighted_likelihood]]</f>
        <v>0.52030456852791795</v>
      </c>
      <c r="N197" s="2">
        <f>Table14[[#This Row],[weighted_likelihood]]</f>
        <v>0.7</v>
      </c>
      <c r="O197" s="2">
        <v>-3.9832533427391903E-2</v>
      </c>
      <c r="P197" s="2">
        <f>Table13[[#This Row],[poisson_kelly]]</f>
        <v>-3.9002012657407402E-2</v>
      </c>
      <c r="Q197" s="2">
        <f>Table14[[#This Row],[poisson_kelly]]</f>
        <v>3.83268131548598E-2</v>
      </c>
    </row>
    <row r="198" spans="1:17" x14ac:dyDescent="0.2">
      <c r="A198">
        <v>2577</v>
      </c>
      <c r="B198" t="s">
        <v>29</v>
      </c>
      <c r="C198" s="1">
        <v>45593</v>
      </c>
      <c r="D198" t="s">
        <v>12</v>
      </c>
      <c r="E198">
        <v>2.5</v>
      </c>
      <c r="F198" s="2">
        <v>0.625</v>
      </c>
      <c r="G198" s="2">
        <v>0.59799682223096495</v>
      </c>
      <c r="H198" s="2">
        <v>0.56504039199226197</v>
      </c>
      <c r="I198" s="2">
        <f>Table13[[#This Row],[poisson_likelihood]]</f>
        <v>0.57030832812083898</v>
      </c>
      <c r="J198" s="2">
        <f>Table14[[#This Row],[poisson_likelihood]]</f>
        <v>0.69203716442270002</v>
      </c>
      <c r="K198" s="2">
        <v>0.54444444444444395</v>
      </c>
      <c r="L198" s="2">
        <v>0.51822916666666596</v>
      </c>
      <c r="M198" s="2">
        <f>Table13[[#This Row],[weighted_likelihood]]</f>
        <v>0.58317399617590804</v>
      </c>
      <c r="N198" s="2">
        <f>Table14[[#This Row],[weighted_likelihood]]</f>
        <v>0.66153846153846096</v>
      </c>
      <c r="O198" s="2">
        <v>-3.9973072005158497E-2</v>
      </c>
      <c r="P198" s="2">
        <f>Table13[[#This Row],[poisson_kelly]]</f>
        <v>-3.9495660291468601E-2</v>
      </c>
      <c r="Q198" s="2">
        <f>Table14[[#This Row],[poisson_kelly]]</f>
        <v>3.5525882365809301E-2</v>
      </c>
    </row>
    <row r="199" spans="1:17" x14ac:dyDescent="0.2">
      <c r="A199">
        <v>2758</v>
      </c>
      <c r="B199" t="s">
        <v>119</v>
      </c>
      <c r="C199" s="1">
        <v>45593</v>
      </c>
      <c r="D199" t="s">
        <v>13</v>
      </c>
      <c r="E199">
        <v>2.5</v>
      </c>
      <c r="F199" s="2">
        <v>0.61728395061728303</v>
      </c>
      <c r="G199" s="2">
        <v>0.51119724884405304</v>
      </c>
      <c r="H199" s="2">
        <v>0.55422618309667704</v>
      </c>
      <c r="I199" s="2">
        <f>Table13[[#This Row],[poisson_likelihood]]</f>
        <v>0.48288860166993802</v>
      </c>
      <c r="J199" s="2">
        <f>Table14[[#This Row],[poisson_likelihood]]</f>
        <v>0.30796283557729898</v>
      </c>
      <c r="K199" s="2">
        <v>0.50295857988165604</v>
      </c>
      <c r="L199" s="2">
        <v>0.54240631163707997</v>
      </c>
      <c r="M199" s="2">
        <f>Table13[[#This Row],[weighted_likelihood]]</f>
        <v>0.48204158790170099</v>
      </c>
      <c r="N199" s="2">
        <f>Table14[[#This Row],[weighted_likelihood]]</f>
        <v>0.33846153846153798</v>
      </c>
      <c r="O199" s="2">
        <v>-4.1190961041686597E-2</v>
      </c>
      <c r="P199" s="2">
        <f>Table13[[#This Row],[poisson_kelly]]</f>
        <v>-4.0875161560659803E-2</v>
      </c>
      <c r="Q199" s="2">
        <f>Table14[[#This Row],[poisson_kelly]]</f>
        <v>-3.5352986628840802E-2</v>
      </c>
    </row>
    <row r="200" spans="1:17" x14ac:dyDescent="0.2">
      <c r="A200">
        <v>2566</v>
      </c>
      <c r="B200" t="s">
        <v>23</v>
      </c>
      <c r="C200" s="1">
        <v>45593</v>
      </c>
      <c r="D200" t="s">
        <v>13</v>
      </c>
      <c r="E200">
        <v>3.5</v>
      </c>
      <c r="F200" s="2">
        <v>0.58479532163742598</v>
      </c>
      <c r="G200" s="2">
        <v>0.48281025652850301</v>
      </c>
      <c r="H200" s="2">
        <v>0.516248766896233</v>
      </c>
      <c r="I200" s="2">
        <f>Table13[[#This Row],[poisson_likelihood]]</f>
        <v>0.51970023581443303</v>
      </c>
      <c r="J200" s="2">
        <f>Table14[[#This Row],[poisson_likelihood]]</f>
        <v>0.5924089673513</v>
      </c>
      <c r="K200" s="2">
        <v>0.53048780487804803</v>
      </c>
      <c r="L200" s="2">
        <v>0.56882591093117396</v>
      </c>
      <c r="M200" s="2">
        <f>Table13[[#This Row],[weighted_likelihood]]</f>
        <v>0.50957854406130199</v>
      </c>
      <c r="N200" s="2">
        <f>Table14[[#This Row],[weighted_likelihood]]</f>
        <v>0.58674463937621801</v>
      </c>
      <c r="O200" s="2">
        <v>-4.1272749509662303E-2</v>
      </c>
      <c r="P200" s="2">
        <f>Table13[[#This Row],[poisson_kelly]]</f>
        <v>-4.1610571112665098E-2</v>
      </c>
      <c r="Q200" s="2">
        <f>Table14[[#This Row],[poisson_kelly]]</f>
        <v>-8.6635399501362106E-3</v>
      </c>
    </row>
    <row r="201" spans="1:17" x14ac:dyDescent="0.2">
      <c r="A201">
        <v>2581</v>
      </c>
      <c r="B201" t="s">
        <v>31</v>
      </c>
      <c r="C201" s="1">
        <v>45593</v>
      </c>
      <c r="D201" t="s">
        <v>12</v>
      </c>
      <c r="E201">
        <v>2.5</v>
      </c>
      <c r="F201" s="2">
        <v>0.58823529411764697</v>
      </c>
      <c r="G201" s="2">
        <v>0.55961813003704097</v>
      </c>
      <c r="H201" s="2">
        <v>0.51948703883236502</v>
      </c>
      <c r="I201" s="2">
        <f>Table13[[#This Row],[poisson_likelihood]]</f>
        <v>0.55252486653451305</v>
      </c>
      <c r="J201" s="2">
        <f>Table14[[#This Row],[poisson_likelihood]]</f>
        <v>0.407591032648699</v>
      </c>
      <c r="K201" s="2">
        <v>0.55882352941176405</v>
      </c>
      <c r="L201" s="2">
        <v>0.509765625</v>
      </c>
      <c r="M201" s="2">
        <f>Table13[[#This Row],[weighted_likelihood]]</f>
        <v>0.539651837524178</v>
      </c>
      <c r="N201" s="2">
        <f>Table14[[#This Row],[weighted_likelihood]]</f>
        <v>0.41325536062378099</v>
      </c>
      <c r="O201" s="2">
        <v>-4.1740012137492198E-2</v>
      </c>
      <c r="P201" s="2">
        <f>Table13[[#This Row],[poisson_kelly]]</f>
        <v>-4.2302304925035297E-2</v>
      </c>
      <c r="Q201" s="2">
        <f>Table14[[#This Row],[poisson_kelly]]</f>
        <v>-1.9497522032763701E-2</v>
      </c>
    </row>
    <row r="202" spans="1:17" x14ac:dyDescent="0.2">
      <c r="A202">
        <v>2638</v>
      </c>
      <c r="B202" t="s">
        <v>59</v>
      </c>
      <c r="C202" s="1">
        <v>45593</v>
      </c>
      <c r="D202" t="s">
        <v>13</v>
      </c>
      <c r="E202">
        <v>3.5</v>
      </c>
      <c r="F202" s="2">
        <v>0.55555555555555503</v>
      </c>
      <c r="G202" s="2">
        <v>0.44141975826608898</v>
      </c>
      <c r="H202" s="2">
        <v>0.48068546550059899</v>
      </c>
      <c r="I202" s="2">
        <f>Table13[[#This Row],[poisson_likelihood]]</f>
        <v>0.51369937883266004</v>
      </c>
      <c r="J202" s="2">
        <f>Table14[[#This Row],[poisson_likelihood]]</f>
        <v>0.45191556243203701</v>
      </c>
      <c r="K202" s="2">
        <v>0.50867052023121295</v>
      </c>
      <c r="L202" s="2">
        <v>0.48169556840076999</v>
      </c>
      <c r="M202" s="2">
        <f>Table13[[#This Row],[weighted_likelihood]]</f>
        <v>0.567460317460317</v>
      </c>
      <c r="N202" s="2">
        <f>Table14[[#This Row],[weighted_likelihood]]</f>
        <v>0.54874651810584896</v>
      </c>
      <c r="O202" s="2">
        <v>-4.2114425655912599E-2</v>
      </c>
      <c r="P202" s="2">
        <f>Table13[[#This Row],[poisson_kelly]]</f>
        <v>-4.2807768378926199E-2</v>
      </c>
      <c r="Q202" s="2">
        <f>Table14[[#This Row],[poisson_kelly]]</f>
        <v>-9.7822816148899205E-2</v>
      </c>
    </row>
    <row r="203" spans="1:17" x14ac:dyDescent="0.2">
      <c r="A203">
        <v>2731</v>
      </c>
      <c r="B203" t="s">
        <v>106</v>
      </c>
      <c r="C203" s="1">
        <v>45593</v>
      </c>
      <c r="D203" t="s">
        <v>12</v>
      </c>
      <c r="E203">
        <v>1.5</v>
      </c>
      <c r="F203" s="2">
        <v>0.58479532163742598</v>
      </c>
      <c r="G203" s="2">
        <v>0.560931101006786</v>
      </c>
      <c r="H203" s="2">
        <v>0.51308557216130402</v>
      </c>
      <c r="I203" s="2">
        <f>Table13[[#This Row],[poisson_likelihood]]</f>
        <v>0.51236905705013902</v>
      </c>
      <c r="J203" s="2">
        <f>Table14[[#This Row],[poisson_likelihood]]</f>
        <v>0.54808443756796199</v>
      </c>
      <c r="K203" s="2">
        <v>0.47023809523809501</v>
      </c>
      <c r="L203" s="2">
        <v>0.46653543307086598</v>
      </c>
      <c r="M203" s="2">
        <f>Table13[[#This Row],[weighted_likelihood]]</f>
        <v>0.46525096525096499</v>
      </c>
      <c r="N203" s="2">
        <f>Table14[[#This Row],[weighted_likelihood]]</f>
        <v>0.45125348189414999</v>
      </c>
      <c r="O203" s="2">
        <v>-4.3177349156397503E-2</v>
      </c>
      <c r="P203" s="2">
        <f>Table13[[#This Row],[poisson_kelly]]</f>
        <v>-4.3608771987416202E-2</v>
      </c>
      <c r="Q203" s="2">
        <f>Table14[[#This Row],[poisson_kelly]]</f>
        <v>4.3650125418428998E-2</v>
      </c>
    </row>
    <row r="204" spans="1:17" x14ac:dyDescent="0.2">
      <c r="A204">
        <v>2623</v>
      </c>
      <c r="B204" t="s">
        <v>52</v>
      </c>
      <c r="C204" s="1">
        <v>45593</v>
      </c>
      <c r="D204" t="s">
        <v>12</v>
      </c>
      <c r="E204">
        <v>1.5</v>
      </c>
      <c r="F204" s="2">
        <v>0.60606060606060597</v>
      </c>
      <c r="G204" s="2">
        <v>0.59233238593154902</v>
      </c>
      <c r="H204" s="2">
        <v>0.53646811142302298</v>
      </c>
      <c r="I204" s="2">
        <f>Table13[[#This Row],[poisson_likelihood]]</f>
        <v>0.53648138155520997</v>
      </c>
      <c r="J204" s="2">
        <f>Table14[[#This Row],[poisson_likelihood]]</f>
        <v>0.59858819293507004</v>
      </c>
      <c r="K204" s="2">
        <v>0.5</v>
      </c>
      <c r="L204" s="2">
        <v>0.523346303501945</v>
      </c>
      <c r="M204" s="2">
        <f>Table13[[#This Row],[weighted_likelihood]]</f>
        <v>0.522900763358778</v>
      </c>
      <c r="N204" s="2">
        <f>Table14[[#This Row],[weighted_likelihood]]</f>
        <v>0.61553030303030298</v>
      </c>
      <c r="O204" s="2">
        <v>-4.4164467750773401E-2</v>
      </c>
      <c r="P204" s="2">
        <f>Table13[[#This Row],[poisson_kelly]]</f>
        <v>-4.4156046320732001E-2</v>
      </c>
      <c r="Q204" s="2">
        <f>Table14[[#This Row],[poisson_kelly]]</f>
        <v>8.3048626475249708E-3</v>
      </c>
    </row>
    <row r="205" spans="1:17" x14ac:dyDescent="0.2">
      <c r="A205">
        <v>2663</v>
      </c>
      <c r="B205" t="s">
        <v>72</v>
      </c>
      <c r="C205" s="1">
        <v>45593</v>
      </c>
      <c r="D205" t="s">
        <v>12</v>
      </c>
      <c r="E205">
        <v>3.5</v>
      </c>
      <c r="F205" s="2">
        <v>0.44444444444444398</v>
      </c>
      <c r="G205" s="2">
        <v>0.37991912048093002</v>
      </c>
      <c r="H205" s="2">
        <v>0.34375029643347099</v>
      </c>
      <c r="I205" s="2">
        <f>Table13[[#This Row],[poisson_likelihood]]</f>
        <v>0.51395253425292198</v>
      </c>
      <c r="J205" s="2">
        <f>Table14[[#This Row],[poisson_likelihood]]</f>
        <v>0.40141180706492902</v>
      </c>
      <c r="K205" s="2">
        <v>0.35616438356164298</v>
      </c>
      <c r="L205" s="2">
        <v>0.338983050847457</v>
      </c>
      <c r="M205" s="2">
        <f>Table13[[#This Row],[weighted_likelihood]]</f>
        <v>0.50950570342205304</v>
      </c>
      <c r="N205" s="2">
        <f>Table14[[#This Row],[weighted_likelihood]]</f>
        <v>0.38446969696969602</v>
      </c>
      <c r="O205" s="2">
        <v>-4.53123666049376E-2</v>
      </c>
      <c r="P205" s="2">
        <f>Table13[[#This Row],[poisson_kelly]]</f>
        <v>-4.5100247060725601E-2</v>
      </c>
      <c r="Q205" s="2">
        <f>Table14[[#This Row],[poisson_kelly]]</f>
        <v>-2.8653124297360399E-2</v>
      </c>
    </row>
    <row r="206" spans="1:17" x14ac:dyDescent="0.2">
      <c r="A206">
        <v>2726</v>
      </c>
      <c r="B206" t="s">
        <v>103</v>
      </c>
      <c r="C206" s="1">
        <v>45593</v>
      </c>
      <c r="D206" t="s">
        <v>13</v>
      </c>
      <c r="E206">
        <v>2.5</v>
      </c>
      <c r="F206" s="2">
        <v>0.58823529411764697</v>
      </c>
      <c r="G206" s="2">
        <v>0.46974070656256101</v>
      </c>
      <c r="H206" s="2">
        <v>0.51144645469277505</v>
      </c>
      <c r="I206" s="2">
        <f>Table13[[#This Row],[poisson_likelihood]]</f>
        <v>0.34161405178249898</v>
      </c>
      <c r="J206" s="2">
        <f>Table14[[#This Row],[poisson_likelihood]]</f>
        <v>0.45322369181715799</v>
      </c>
      <c r="K206" s="2">
        <v>0.459302325581395</v>
      </c>
      <c r="L206" s="2">
        <v>0.50581395348837199</v>
      </c>
      <c r="M206" s="2">
        <f>Table13[[#This Row],[weighted_likelihood]]</f>
        <v>0.33609958506224002</v>
      </c>
      <c r="N206" s="2">
        <f>Table14[[#This Row],[weighted_likelihood]]</f>
        <v>0.44423076923076898</v>
      </c>
      <c r="O206" s="2">
        <v>-4.6621795365100298E-2</v>
      </c>
      <c r="P206" s="2">
        <f>Table13[[#This Row],[poisson_kelly]]</f>
        <v>-4.6273676697875202E-2</v>
      </c>
      <c r="Q206" s="2">
        <f>Table14[[#This Row],[poisson_kelly]]</f>
        <v>3.0687640464588301E-3</v>
      </c>
    </row>
    <row r="207" spans="1:17" x14ac:dyDescent="0.2">
      <c r="A207">
        <v>2687</v>
      </c>
      <c r="B207" t="s">
        <v>84</v>
      </c>
      <c r="C207" s="1">
        <v>45593</v>
      </c>
      <c r="D207" t="s">
        <v>12</v>
      </c>
      <c r="E207">
        <v>1.5</v>
      </c>
      <c r="F207" s="2">
        <v>0.64102564102564097</v>
      </c>
      <c r="G207" s="2">
        <v>0.60907158347403301</v>
      </c>
      <c r="H207" s="2">
        <v>0.569166525485019</v>
      </c>
      <c r="I207" s="2">
        <f>Table13[[#This Row],[poisson_likelihood]]</f>
        <v>0.57272684183743505</v>
      </c>
      <c r="J207" s="2">
        <f>Table14[[#This Row],[poisson_likelihood]]</f>
        <v>0.54677630818284095</v>
      </c>
      <c r="K207" s="2">
        <v>0.46153846153846101</v>
      </c>
      <c r="L207" s="2">
        <v>0.52516411378555705</v>
      </c>
      <c r="M207" s="2">
        <f>Table13[[#This Row],[weighted_likelihood]]</f>
        <v>0.52890792291220501</v>
      </c>
      <c r="N207" s="2">
        <f>Table14[[#This Row],[weighted_likelihood]]</f>
        <v>0.55576923076923002</v>
      </c>
      <c r="O207" s="2">
        <v>-5.0044741180075403E-2</v>
      </c>
      <c r="P207" s="2">
        <f>Table13[[#This Row],[poisson_kelly]]</f>
        <v>-4.7565235148928998E-2</v>
      </c>
      <c r="Q207" s="2">
        <f>Table14[[#This Row],[poisson_kelly]]</f>
        <v>-2.9932280240009799E-2</v>
      </c>
    </row>
    <row r="208" spans="1:17" x14ac:dyDescent="0.2">
      <c r="A208">
        <v>2547</v>
      </c>
      <c r="B208" t="s">
        <v>14</v>
      </c>
      <c r="C208" s="1">
        <v>45593</v>
      </c>
      <c r="D208" t="s">
        <v>12</v>
      </c>
      <c r="E208">
        <v>2.5</v>
      </c>
      <c r="F208" s="2">
        <v>0.55555555555555503</v>
      </c>
      <c r="G208" s="2">
        <v>0.50860596036319605</v>
      </c>
      <c r="H208" s="2">
        <v>0.46524328952842298</v>
      </c>
      <c r="I208" s="2">
        <f>Table13[[#This Row],[poisson_likelihood]]</f>
        <v>0.39811891249070203</v>
      </c>
      <c r="J208" s="2">
        <f>Table14[[#This Row],[poisson_likelihood]]</f>
        <v>0.67616224929619495</v>
      </c>
      <c r="K208" s="2">
        <v>0.36144578313253001</v>
      </c>
      <c r="L208" s="2">
        <v>0.464566929133858</v>
      </c>
      <c r="M208" s="2">
        <f>Table13[[#This Row],[weighted_likelihood]]</f>
        <v>0.378</v>
      </c>
      <c r="N208" s="2">
        <f>Table14[[#This Row],[weighted_likelihood]]</f>
        <v>0.67722772277227705</v>
      </c>
      <c r="O208" s="2">
        <v>-5.0800649640261798E-2</v>
      </c>
      <c r="P208" s="2">
        <f>Table13[[#This Row],[poisson_kelly]]</f>
        <v>-5.09405437546488E-2</v>
      </c>
      <c r="Q208" s="2">
        <f>Table14[[#This Row],[poisson_kelly]]</f>
        <v>1.02965668810073E-2</v>
      </c>
    </row>
    <row r="209" spans="1:17" x14ac:dyDescent="0.2">
      <c r="A209">
        <v>2603</v>
      </c>
      <c r="B209" t="s">
        <v>42</v>
      </c>
      <c r="C209" s="1">
        <v>45593</v>
      </c>
      <c r="D209" t="s">
        <v>12</v>
      </c>
      <c r="E209">
        <v>2.5</v>
      </c>
      <c r="F209" s="2">
        <v>0.5</v>
      </c>
      <c r="G209" s="2">
        <v>0.43489831221108899</v>
      </c>
      <c r="H209" s="2">
        <v>0.39256562622401298</v>
      </c>
      <c r="I209" s="2">
        <f>Table13[[#This Row],[poisson_likelihood]]</f>
        <v>0.46211541716792198</v>
      </c>
      <c r="J209" s="2">
        <f>Table14[[#This Row],[poisson_likelihood]]</f>
        <v>0.32383775070380399</v>
      </c>
      <c r="K209" s="2">
        <v>0.39506172839506098</v>
      </c>
      <c r="L209" s="2">
        <v>0.371428571428571</v>
      </c>
      <c r="M209" s="2">
        <f>Table13[[#This Row],[weighted_likelihood]]</f>
        <v>0.46138996138996102</v>
      </c>
      <c r="N209" s="2">
        <f>Table14[[#This Row],[weighted_likelihood]]</f>
        <v>0.322772277227722</v>
      </c>
      <c r="O209" s="2">
        <v>-5.37171868879932E-2</v>
      </c>
      <c r="P209" s="2">
        <f>Table13[[#This Row],[poisson_kelly]]</f>
        <v>-5.25600778430435E-2</v>
      </c>
      <c r="Q209" s="2">
        <f>Table14[[#This Row],[poisson_kelly]]</f>
        <v>-3.1734270540081398E-2</v>
      </c>
    </row>
    <row r="210" spans="1:17" x14ac:dyDescent="0.2">
      <c r="A210">
        <v>2595</v>
      </c>
      <c r="B210" t="s">
        <v>38</v>
      </c>
      <c r="C210" s="1">
        <v>45593</v>
      </c>
      <c r="D210" t="s">
        <v>12</v>
      </c>
      <c r="E210">
        <v>2.5</v>
      </c>
      <c r="F210" s="2">
        <v>0.49019607843137197</v>
      </c>
      <c r="G210" s="2">
        <v>0.42272562845856898</v>
      </c>
      <c r="H210" s="2">
        <v>0.377822488392072</v>
      </c>
      <c r="I210" s="2">
        <f>Table13[[#This Row],[poisson_likelihood]]</f>
        <v>0.38148935622072999</v>
      </c>
      <c r="J210" s="2">
        <f>Table14[[#This Row],[poisson_likelihood]]</f>
        <v>0.436403346339169</v>
      </c>
      <c r="K210" s="2">
        <v>0.33734939759036098</v>
      </c>
      <c r="L210" s="2">
        <v>0.372</v>
      </c>
      <c r="M210" s="2">
        <f>Table13[[#This Row],[weighted_likelihood]]</f>
        <v>0.37450980392156802</v>
      </c>
      <c r="N210" s="2">
        <f>Table14[[#This Row],[weighted_likelihood]]</f>
        <v>0.440453686200378</v>
      </c>
      <c r="O210" s="2">
        <v>-5.5106279730810802E-2</v>
      </c>
      <c r="P210" s="2">
        <f>Table13[[#This Row],[poisson_kelly]]</f>
        <v>-5.3308104160987697E-2</v>
      </c>
      <c r="Q210" s="2">
        <f>Table14[[#This Row],[poisson_kelly]]</f>
        <v>-1.67019878930715E-2</v>
      </c>
    </row>
    <row r="211" spans="1:17" x14ac:dyDescent="0.2">
      <c r="A211">
        <v>2697</v>
      </c>
      <c r="B211" t="s">
        <v>89</v>
      </c>
      <c r="C211" s="1">
        <v>45593</v>
      </c>
      <c r="D211" t="s">
        <v>12</v>
      </c>
      <c r="E211">
        <v>2.5</v>
      </c>
      <c r="F211" s="2">
        <v>0.45454545454545398</v>
      </c>
      <c r="G211" s="2">
        <v>0.36891382380336601</v>
      </c>
      <c r="H211" s="2">
        <v>0.33002024798913998</v>
      </c>
      <c r="I211" s="2">
        <f>Table13[[#This Row],[poisson_likelihood]]</f>
        <v>0.32106800884335801</v>
      </c>
      <c r="J211" s="2">
        <f>Table14[[#This Row],[poisson_likelihood]]</f>
        <v>0.56359665366083</v>
      </c>
      <c r="K211" s="2">
        <v>0.31788079470198599</v>
      </c>
      <c r="L211" s="2">
        <v>0.33402061855670101</v>
      </c>
      <c r="M211" s="2">
        <f>Table13[[#This Row],[weighted_likelihood]]</f>
        <v>0.32500000000000001</v>
      </c>
      <c r="N211" s="2">
        <f>Table14[[#This Row],[weighted_likelihood]]</f>
        <v>0.55954631379962105</v>
      </c>
      <c r="O211" s="2">
        <v>-5.7074053004976998E-2</v>
      </c>
      <c r="P211" s="2">
        <f>Table13[[#This Row],[poisson_kelly]]</f>
        <v>-5.6614447619128198E-2</v>
      </c>
      <c r="Q211" s="2">
        <f>Table14[[#This Row],[poisson_kelly]]</f>
        <v>-6.5343995372144602E-3</v>
      </c>
    </row>
    <row r="212" spans="1:17" x14ac:dyDescent="0.2">
      <c r="A212">
        <v>2760</v>
      </c>
      <c r="B212" t="s">
        <v>120</v>
      </c>
      <c r="C212" s="1">
        <v>45593</v>
      </c>
      <c r="D212" t="s">
        <v>13</v>
      </c>
      <c r="E212">
        <v>1.5</v>
      </c>
      <c r="F212" s="2">
        <v>0.40816326530612201</v>
      </c>
      <c r="G212" s="2">
        <v>0.26694248138005999</v>
      </c>
      <c r="H212" s="2">
        <v>0.26874830427393998</v>
      </c>
      <c r="I212" s="2">
        <f>Table13[[#This Row],[poisson_likelihood]]</f>
        <v>0.27359831556611902</v>
      </c>
      <c r="J212" s="2">
        <f>Table14[[#This Row],[poisson_likelihood]]</f>
        <v>0.44910988691332498</v>
      </c>
      <c r="K212" s="2">
        <v>0.25443786982248501</v>
      </c>
      <c r="L212" s="2">
        <v>0.28767123287671198</v>
      </c>
      <c r="M212" s="2">
        <f>Table13[[#This Row],[weighted_likelihood]]</f>
        <v>0.29558541266794602</v>
      </c>
      <c r="N212" s="2">
        <f>Table14[[#This Row],[weighted_likelihood]]</f>
        <v>0.46299810246679302</v>
      </c>
      <c r="O212" s="2">
        <v>-5.88908025049735E-2</v>
      </c>
      <c r="P212" s="2">
        <f>Table13[[#This Row],[poisson_kelly]]</f>
        <v>-5.6842090838449502E-2</v>
      </c>
      <c r="Q212" s="2">
        <f>Table14[[#This Row],[poisson_kelly]]</f>
        <v>6.3370653655092004E-3</v>
      </c>
    </row>
    <row r="213" spans="1:17" x14ac:dyDescent="0.2">
      <c r="A213">
        <v>2593</v>
      </c>
      <c r="B213" t="s">
        <v>37</v>
      </c>
      <c r="C213" s="1">
        <v>45593</v>
      </c>
      <c r="D213" t="s">
        <v>12</v>
      </c>
      <c r="E213">
        <v>2.5</v>
      </c>
      <c r="F213" s="2">
        <v>0.44642857142857101</v>
      </c>
      <c r="G213" s="2">
        <v>0.36750961882719502</v>
      </c>
      <c r="H213" s="2">
        <v>0.31526165688688601</v>
      </c>
      <c r="I213" s="2">
        <f>Table13[[#This Row],[poisson_likelihood]]</f>
        <v>0.33043169784966098</v>
      </c>
      <c r="J213" s="2">
        <f>Table14[[#This Row],[poisson_likelihood]]</f>
        <v>0.55089011308667402</v>
      </c>
      <c r="K213" s="2">
        <v>0.27702702702702697</v>
      </c>
      <c r="L213" s="2">
        <v>0.32127659574467998</v>
      </c>
      <c r="M213" s="2">
        <f>Table13[[#This Row],[weighted_likelihood]]</f>
        <v>0.33333333333333298</v>
      </c>
      <c r="N213" s="2">
        <f>Table14[[#This Row],[weighted_likelihood]]</f>
        <v>0.53700189753320604</v>
      </c>
      <c r="O213" s="2">
        <v>-5.9236671083341699E-2</v>
      </c>
      <c r="P213" s="2">
        <f>Table13[[#This Row],[poisson_kelly]]</f>
        <v>-5.6885471818905201E-2</v>
      </c>
      <c r="Q213" s="2">
        <f>Table14[[#This Row],[poisson_kelly]]</f>
        <v>-4.3370168064349499E-2</v>
      </c>
    </row>
    <row r="214" spans="1:17" x14ac:dyDescent="0.2">
      <c r="A214">
        <v>2741</v>
      </c>
      <c r="B214" t="s">
        <v>111</v>
      </c>
      <c r="C214" s="1">
        <v>45593</v>
      </c>
      <c r="D214" t="s">
        <v>12</v>
      </c>
      <c r="E214">
        <v>2.5</v>
      </c>
      <c r="F214" s="2">
        <v>0.48780487804877998</v>
      </c>
      <c r="G214" s="2">
        <v>0.406648406439027</v>
      </c>
      <c r="H214" s="2">
        <v>0.36192739256902401</v>
      </c>
      <c r="I214" s="2">
        <f>Table13[[#This Row],[poisson_likelihood]]</f>
        <v>0.420983314493725</v>
      </c>
      <c r="J214" s="2">
        <f>Table14[[#This Row],[poisson_likelihood]]</f>
        <v>0.72166443409720604</v>
      </c>
      <c r="K214" s="2">
        <v>0.29729729729729698</v>
      </c>
      <c r="L214" s="2">
        <v>0.29285714285714198</v>
      </c>
      <c r="M214" s="2">
        <f>Table13[[#This Row],[weighted_likelihood]]</f>
        <v>0.42004773269689699</v>
      </c>
      <c r="N214" s="2">
        <f>Table14[[#This Row],[weighted_likelihood]]</f>
        <v>0.69679849340866296</v>
      </c>
      <c r="O214" s="2">
        <v>-6.14402012460716E-2</v>
      </c>
      <c r="P214" s="2">
        <f>Table13[[#This Row],[poisson_kelly]]</f>
        <v>-5.9247547940850902E-2</v>
      </c>
      <c r="Q214" s="2">
        <f>Table14[[#This Row],[poisson_kelly]]</f>
        <v>5.3899942204850303E-2</v>
      </c>
    </row>
    <row r="215" spans="1:17" x14ac:dyDescent="0.2">
      <c r="A215">
        <v>2711</v>
      </c>
      <c r="B215" t="s">
        <v>96</v>
      </c>
      <c r="C215" s="1">
        <v>45593</v>
      </c>
      <c r="D215" t="s">
        <v>12</v>
      </c>
      <c r="E215">
        <v>2.5</v>
      </c>
      <c r="F215" s="2">
        <v>0.48076923076923</v>
      </c>
      <c r="G215" s="2">
        <v>0.39375657183551399</v>
      </c>
      <c r="H215" s="2">
        <v>0.35194516310518398</v>
      </c>
      <c r="I215" s="2">
        <f>Table13[[#This Row],[poisson_likelihood]]</f>
        <v>0.35663995234930801</v>
      </c>
      <c r="J215" s="2">
        <f>Table14[[#This Row],[poisson_likelihood]]</f>
        <v>0.27833556590279301</v>
      </c>
      <c r="K215" s="2">
        <v>0.36290322580645101</v>
      </c>
      <c r="L215" s="2">
        <v>0.37591240875912402</v>
      </c>
      <c r="M215" s="2">
        <f>Table13[[#This Row],[weighted_likelihood]]</f>
        <v>0.38380281690140799</v>
      </c>
      <c r="N215" s="2">
        <f>Table14[[#This Row],[weighted_likelihood]]</f>
        <v>0.30320150659133699</v>
      </c>
      <c r="O215" s="2">
        <v>-6.2026402949355498E-2</v>
      </c>
      <c r="P215" s="2">
        <f>Table13[[#This Row],[poisson_kelly]]</f>
        <v>-5.9765948868851199E-2</v>
      </c>
      <c r="Q215" s="2">
        <f>Table14[[#This Row],[poisson_kelly]]</f>
        <v>-5.4841010954854601E-2</v>
      </c>
    </row>
    <row r="216" spans="1:17" x14ac:dyDescent="0.2">
      <c r="A216">
        <v>2716</v>
      </c>
      <c r="B216" t="s">
        <v>98</v>
      </c>
      <c r="C216" s="1">
        <v>45593</v>
      </c>
      <c r="D216" t="s">
        <v>13</v>
      </c>
      <c r="E216">
        <v>3.5</v>
      </c>
      <c r="F216" s="2">
        <v>0.53191489361702105</v>
      </c>
      <c r="G216" s="2">
        <v>0.38109208189565702</v>
      </c>
      <c r="H216" s="2">
        <v>0.41460056686855601</v>
      </c>
      <c r="I216" s="2">
        <f>Table13[[#This Row],[poisson_likelihood]]</f>
        <v>0.36524317742822399</v>
      </c>
      <c r="J216" s="2">
        <f>Table14[[#This Row],[poisson_likelihood]]</f>
        <v>0.539075924531357</v>
      </c>
      <c r="K216" s="2">
        <v>0.48201438848920802</v>
      </c>
      <c r="L216" s="2">
        <v>0.41320293398532998</v>
      </c>
      <c r="M216" s="2">
        <f>Table13[[#This Row],[weighted_likelihood]]</f>
        <v>0.29655172413793102</v>
      </c>
      <c r="N216" s="2">
        <f>Table14[[#This Row],[weighted_likelihood]]</f>
        <v>0.58102766798418903</v>
      </c>
      <c r="O216" s="2">
        <v>-6.2656515422475398E-2</v>
      </c>
      <c r="P216" s="2">
        <f>Table13[[#This Row],[poisson_kelly]]</f>
        <v>-5.9821782445747602E-2</v>
      </c>
      <c r="Q216" s="2">
        <f>Table14[[#This Row],[poisson_kelly]]</f>
        <v>-2.9846760105961601E-2</v>
      </c>
    </row>
    <row r="217" spans="1:17" x14ac:dyDescent="0.2">
      <c r="A217">
        <v>2713</v>
      </c>
      <c r="B217" t="s">
        <v>97</v>
      </c>
      <c r="C217" s="1">
        <v>45593</v>
      </c>
      <c r="D217" t="s">
        <v>12</v>
      </c>
      <c r="E217">
        <v>2.5</v>
      </c>
      <c r="F217" s="2">
        <v>0.45871559633027498</v>
      </c>
      <c r="G217" s="2">
        <v>0.36570176579399499</v>
      </c>
      <c r="H217" s="2">
        <v>0.31792235576043198</v>
      </c>
      <c r="I217" s="2">
        <f>Table13[[#This Row],[poisson_likelihood]]</f>
        <v>0.32684636157899399</v>
      </c>
      <c r="J217" s="2">
        <f>Table14[[#This Row],[poisson_likelihood]]</f>
        <v>0.460924075468642</v>
      </c>
      <c r="K217" s="2">
        <v>0.29936305732483998</v>
      </c>
      <c r="L217" s="2">
        <v>0.35698447893569801</v>
      </c>
      <c r="M217" s="2">
        <f>Table13[[#This Row],[weighted_likelihood]]</f>
        <v>0.36442516268980402</v>
      </c>
      <c r="N217" s="2">
        <f>Table14[[#This Row],[weighted_likelihood]]</f>
        <v>0.41897233201581002</v>
      </c>
      <c r="O217" s="2">
        <v>-6.5027386534376494E-2</v>
      </c>
      <c r="P217" s="2">
        <f>Table13[[#This Row],[poisson_kelly]]</f>
        <v>-6.09057058808882E-2</v>
      </c>
      <c r="Q217" s="2">
        <f>Table14[[#This Row],[poisson_kelly]]</f>
        <v>1.5402143953946301E-2</v>
      </c>
    </row>
    <row r="218" spans="1:17" x14ac:dyDescent="0.2">
      <c r="A218">
        <v>2640</v>
      </c>
      <c r="B218" t="s">
        <v>60</v>
      </c>
      <c r="C218" s="1">
        <v>45593</v>
      </c>
      <c r="D218" t="s">
        <v>13</v>
      </c>
      <c r="E218">
        <v>3.5</v>
      </c>
      <c r="F218" s="2">
        <v>0.63694267515923497</v>
      </c>
      <c r="G218" s="2">
        <v>0.50316470558319704</v>
      </c>
      <c r="H218" s="2">
        <v>0.54006168505780805</v>
      </c>
      <c r="I218" s="2">
        <f>Table13[[#This Row],[poisson_likelihood]]</f>
        <v>0.54083660303158598</v>
      </c>
      <c r="J218" s="2">
        <f>Table14[[#This Row],[poisson_likelihood]]</f>
        <v>0.38154901421619902</v>
      </c>
      <c r="K218" s="2">
        <v>0.54166666666666596</v>
      </c>
      <c r="L218" s="2">
        <v>0.51388888888888795</v>
      </c>
      <c r="M218" s="2">
        <f>Table13[[#This Row],[weighted_likelihood]]</f>
        <v>0.51556420233462996</v>
      </c>
      <c r="N218" s="2">
        <f>Table14[[#This Row],[weighted_likelihood]]</f>
        <v>0.38825757575757502</v>
      </c>
      <c r="O218" s="2">
        <v>-6.6711909850543996E-2</v>
      </c>
      <c r="P218" s="2">
        <f>Table13[[#This Row],[poisson_kelly]]</f>
        <v>-6.6178304052810999E-2</v>
      </c>
      <c r="Q218" s="2">
        <f>Table14[[#This Row],[poisson_kelly]]</f>
        <v>-3.3456701817575298E-2</v>
      </c>
    </row>
    <row r="219" spans="1:17" x14ac:dyDescent="0.2">
      <c r="A219">
        <v>2695</v>
      </c>
      <c r="B219" t="s">
        <v>88</v>
      </c>
      <c r="C219" s="1">
        <v>45593</v>
      </c>
      <c r="D219" t="s">
        <v>12</v>
      </c>
      <c r="E219">
        <v>2.5</v>
      </c>
      <c r="F219" s="2">
        <v>0.64935064935064901</v>
      </c>
      <c r="G219" s="2">
        <v>0.59435921947548198</v>
      </c>
      <c r="H219" s="2">
        <v>0.55399043273840298</v>
      </c>
      <c r="I219" s="2">
        <f>Table13[[#This Row],[poisson_likelihood]]</f>
        <v>0.54538012072561104</v>
      </c>
      <c r="J219" s="2">
        <f>Table14[[#This Row],[poisson_likelihood]]</f>
        <v>0.61845098578379998</v>
      </c>
      <c r="K219" s="2">
        <v>0.54437869822485196</v>
      </c>
      <c r="L219" s="2">
        <v>0.56112224448897796</v>
      </c>
      <c r="M219" s="2">
        <f>Table13[[#This Row],[weighted_likelihood]]</f>
        <v>0.54598825831702502</v>
      </c>
      <c r="N219" s="2">
        <f>Table14[[#This Row],[weighted_likelihood]]</f>
        <v>0.61174242424242398</v>
      </c>
      <c r="O219" s="2">
        <v>-6.7988302584656907E-2</v>
      </c>
      <c r="P219" s="2">
        <f>Table13[[#This Row],[poisson_kelly]]</f>
        <v>-6.6610273066092102E-2</v>
      </c>
      <c r="Q219" s="2">
        <f>Table14[[#This Row],[poisson_kelly]]</f>
        <v>2.5711052453990899E-2</v>
      </c>
    </row>
    <row r="220" spans="1:17" x14ac:dyDescent="0.2">
      <c r="A220">
        <v>2693</v>
      </c>
      <c r="B220" t="s">
        <v>87</v>
      </c>
      <c r="C220" s="1">
        <v>45593</v>
      </c>
      <c r="D220" t="s">
        <v>12</v>
      </c>
      <c r="E220">
        <v>2.5</v>
      </c>
      <c r="F220" s="2">
        <v>0.58479532163742598</v>
      </c>
      <c r="G220" s="2">
        <v>0.512019183220358</v>
      </c>
      <c r="H220" s="2">
        <v>0.46916973489285002</v>
      </c>
      <c r="I220" s="2">
        <f>Table13[[#This Row],[poisson_likelihood]]</f>
        <v>0.55489997087069498</v>
      </c>
      <c r="J220" s="2">
        <f>Table14[[#This Row],[poisson_likelihood]]</f>
        <v>0.56524597688087497</v>
      </c>
      <c r="K220" s="2">
        <v>0.390804597701149</v>
      </c>
      <c r="L220" s="2">
        <v>0.47719298245614</v>
      </c>
      <c r="M220" s="2">
        <f>Table13[[#This Row],[weighted_likelihood]]</f>
        <v>0.56777996070726899</v>
      </c>
      <c r="N220" s="2">
        <f>Table14[[#This Row],[weighted_likelihood]]</f>
        <v>0.52755905511810997</v>
      </c>
      <c r="O220" s="2">
        <v>-6.9619631455360806E-2</v>
      </c>
      <c r="P220" s="2">
        <f>Table13[[#This Row],[poisson_kelly]]</f>
        <v>-6.7339835582929802E-2</v>
      </c>
      <c r="Q220" s="2">
        <f>Table14[[#This Row],[poisson_kelly]]</f>
        <v>-1.3957799750897301E-2</v>
      </c>
    </row>
    <row r="221" spans="1:17" x14ac:dyDescent="0.2">
      <c r="A221">
        <v>2657</v>
      </c>
      <c r="B221" t="s">
        <v>69</v>
      </c>
      <c r="C221" s="1">
        <v>45593</v>
      </c>
      <c r="D221" t="s">
        <v>12</v>
      </c>
      <c r="E221">
        <v>1.5</v>
      </c>
      <c r="F221" s="2">
        <v>0.64102564102564097</v>
      </c>
      <c r="G221" s="2">
        <v>0.60113772987690905</v>
      </c>
      <c r="H221" s="2">
        <v>0.54072862673623801</v>
      </c>
      <c r="I221" s="2">
        <f>Table13[[#This Row],[poisson_likelihood]]</f>
        <v>0.54290795892680499</v>
      </c>
      <c r="J221" s="2">
        <f>Table14[[#This Row],[poisson_likelihood]]</f>
        <v>0.43475402311912498</v>
      </c>
      <c r="K221" s="2">
        <v>0.54069767441860395</v>
      </c>
      <c r="L221" s="2">
        <v>0.56007751937984496</v>
      </c>
      <c r="M221" s="2">
        <f>Table13[[#This Row],[weighted_likelihood]]</f>
        <v>0.56083650190113998</v>
      </c>
      <c r="N221" s="2">
        <f>Table14[[#This Row],[weighted_likelihood]]</f>
        <v>0.47244094488188898</v>
      </c>
      <c r="O221" s="2">
        <v>-6.9849706380119697E-2</v>
      </c>
      <c r="P221" s="2">
        <f>Table13[[#This Row],[poisson_kelly]]</f>
        <v>-6.8331957175974997E-2</v>
      </c>
      <c r="Q221" s="2">
        <f>Table14[[#This Row],[poisson_kelly]]</f>
        <v>4.0133248759155297E-3</v>
      </c>
    </row>
    <row r="222" spans="1:17" x14ac:dyDescent="0.2">
      <c r="A222">
        <v>2773</v>
      </c>
      <c r="B222" t="s">
        <v>127</v>
      </c>
      <c r="C222" s="1">
        <v>45593</v>
      </c>
      <c r="D222" t="s">
        <v>12</v>
      </c>
      <c r="E222">
        <v>1.5</v>
      </c>
      <c r="F222" s="2">
        <v>0.64102564102564097</v>
      </c>
      <c r="G222" s="2">
        <v>0.58875335684368102</v>
      </c>
      <c r="H222" s="2">
        <v>0.54024420269347495</v>
      </c>
      <c r="I222" s="2">
        <f>Table13[[#This Row],[poisson_likelihood]]</f>
        <v>0.46959230641918798</v>
      </c>
      <c r="J222" s="2">
        <f>Table14[[#This Row],[poisson_likelihood]]</f>
        <v>0.51308783353711995</v>
      </c>
      <c r="K222" s="2">
        <v>0.55828220858895705</v>
      </c>
      <c r="L222" s="2">
        <v>0.54491017964071797</v>
      </c>
      <c r="M222" s="2">
        <f>Table13[[#This Row],[weighted_likelihood]]</f>
        <v>0.48135593220338901</v>
      </c>
      <c r="N222" s="2">
        <f>Table14[[#This Row],[weighted_likelihood]]</f>
        <v>0.4975</v>
      </c>
      <c r="O222" s="2">
        <v>-7.0187073124186497E-2</v>
      </c>
      <c r="P222" s="2">
        <f>Table13[[#This Row],[poisson_kelly]]</f>
        <v>-6.93651957828125E-2</v>
      </c>
      <c r="Q222" s="2">
        <f>Table14[[#This Row],[poisson_kelly]]</f>
        <v>-9.7150340904090096E-2</v>
      </c>
    </row>
    <row r="223" spans="1:17" x14ac:dyDescent="0.2">
      <c r="A223">
        <v>2737</v>
      </c>
      <c r="B223" t="s">
        <v>109</v>
      </c>
      <c r="C223" s="1">
        <v>45593</v>
      </c>
      <c r="D223" t="s">
        <v>12</v>
      </c>
      <c r="E223">
        <v>1.5</v>
      </c>
      <c r="F223" s="2">
        <v>0.57471264367816</v>
      </c>
      <c r="G223" s="2">
        <v>0.50874293019589201</v>
      </c>
      <c r="H223" s="2">
        <v>0.451481491850937</v>
      </c>
      <c r="I223" s="2">
        <f>Table13[[#This Row],[poisson_likelihood]]</f>
        <v>0.45443543319846902</v>
      </c>
      <c r="J223" s="2">
        <f>Table14[[#This Row],[poisson_likelihood]]</f>
        <v>0.48691216646287899</v>
      </c>
      <c r="K223" s="2">
        <v>0.46820809248554901</v>
      </c>
      <c r="L223" s="2">
        <v>0.460500963391136</v>
      </c>
      <c r="M223" s="2">
        <f>Table13[[#This Row],[weighted_likelihood]]</f>
        <v>0.46502835538752302</v>
      </c>
      <c r="N223" s="2">
        <f>Table14[[#This Row],[weighted_likelihood]]</f>
        <v>0.50249999999999995</v>
      </c>
      <c r="O223" s="2">
        <v>-7.2439933844381493E-2</v>
      </c>
      <c r="P223" s="2">
        <f>Table13[[#This Row],[poisson_kelly]]</f>
        <v>-7.0703495349548201E-2</v>
      </c>
      <c r="Q223" s="2">
        <f>Table14[[#This Row],[poisson_kelly]]</f>
        <v>3.0105214198377001E-2</v>
      </c>
    </row>
    <row r="224" spans="1:17" x14ac:dyDescent="0.2">
      <c r="A224">
        <v>2707</v>
      </c>
      <c r="B224" t="s">
        <v>94</v>
      </c>
      <c r="C224" s="1">
        <v>45593</v>
      </c>
      <c r="D224" t="s">
        <v>12</v>
      </c>
      <c r="E224">
        <v>1.5</v>
      </c>
      <c r="F224" s="2">
        <v>0.47169811320754701</v>
      </c>
      <c r="G224" s="2">
        <v>0.376340606515077</v>
      </c>
      <c r="H224" s="2">
        <v>0.31807473243300699</v>
      </c>
      <c r="I224" s="2">
        <f>Table13[[#This Row],[poisson_likelihood]]</f>
        <v>0.316324900566195</v>
      </c>
      <c r="J224" s="2">
        <f>Table14[[#This Row],[poisson_likelihood]]</f>
        <v>0.42921248010201701</v>
      </c>
      <c r="K224" s="2">
        <v>0.34117647058823503</v>
      </c>
      <c r="L224" s="2">
        <v>0.32539682539682502</v>
      </c>
      <c r="M224" s="2">
        <f>Table13[[#This Row],[weighted_likelihood]]</f>
        <v>0.32490272373540802</v>
      </c>
      <c r="N224" s="2">
        <f>Table14[[#This Row],[weighted_likelihood]]</f>
        <v>0.41651031894934298</v>
      </c>
      <c r="O224" s="2">
        <v>-7.2696778402237594E-2</v>
      </c>
      <c r="P224" s="2">
        <f>Table13[[#This Row],[poisson_kelly]]</f>
        <v>-7.3524823839211204E-2</v>
      </c>
      <c r="Q224" s="2">
        <f>Table14[[#This Row],[poisson_kelly]]</f>
        <v>1.60172745180378E-3</v>
      </c>
    </row>
    <row r="225" spans="1:17" x14ac:dyDescent="0.2">
      <c r="A225">
        <v>2735</v>
      </c>
      <c r="B225" t="s">
        <v>108</v>
      </c>
      <c r="C225" s="1">
        <v>45593</v>
      </c>
      <c r="D225" t="s">
        <v>12</v>
      </c>
      <c r="E225">
        <v>1.5</v>
      </c>
      <c r="F225" s="2">
        <v>0.61728395061728303</v>
      </c>
      <c r="G225" s="2">
        <v>0.54845820914646204</v>
      </c>
      <c r="H225" s="2">
        <v>0.50038306226487705</v>
      </c>
      <c r="I225" s="2">
        <f>Table13[[#This Row],[poisson_likelihood]]</f>
        <v>0.49985828812990601</v>
      </c>
      <c r="J225" s="2">
        <f>Table14[[#This Row],[poisson_likelihood]]</f>
        <v>0.57078751989798204</v>
      </c>
      <c r="K225" s="2">
        <v>0.49689440993788803</v>
      </c>
      <c r="L225" s="2">
        <v>0.473118279569892</v>
      </c>
      <c r="M225" s="2">
        <f>Table13[[#This Row],[weighted_likelihood]]</f>
        <v>0.47578947368420998</v>
      </c>
      <c r="N225" s="2">
        <f>Table14[[#This Row],[weighted_likelihood]]</f>
        <v>0.58348968105065602</v>
      </c>
      <c r="O225" s="2">
        <v>-7.6362677068910395E-2</v>
      </c>
      <c r="P225" s="2">
        <f>Table13[[#This Row],[poisson_kelly]]</f>
        <v>-7.6705473076432107E-2</v>
      </c>
      <c r="Q225" s="2">
        <f>Table14[[#This Row],[poisson_kelly]]</f>
        <v>-3.9172814983986101E-2</v>
      </c>
    </row>
    <row r="226" spans="1:17" x14ac:dyDescent="0.2">
      <c r="A226">
        <v>2683</v>
      </c>
      <c r="B226" t="s">
        <v>82</v>
      </c>
      <c r="C226" s="1">
        <v>45593</v>
      </c>
      <c r="D226" t="s">
        <v>12</v>
      </c>
      <c r="E226">
        <v>1.5</v>
      </c>
      <c r="F226" s="2">
        <v>0.60606060606060597</v>
      </c>
      <c r="G226" s="2">
        <v>0.53471679059944499</v>
      </c>
      <c r="H226" s="2">
        <v>0.47996750421074602</v>
      </c>
      <c r="I226" s="2">
        <f>Table13[[#This Row],[poisson_likelihood]]</f>
        <v>0.56040222951435703</v>
      </c>
      <c r="J226" s="2">
        <f>Table14[[#This Row],[poisson_likelihood]]</f>
        <v>0.425471126605102</v>
      </c>
      <c r="K226" s="2">
        <v>0.41964285714285698</v>
      </c>
      <c r="L226" s="2">
        <v>0.42626728110598999</v>
      </c>
      <c r="M226" s="2">
        <f>Table13[[#This Row],[weighted_likelihood]]</f>
        <v>0.53012048192771</v>
      </c>
      <c r="N226" s="2">
        <f>Table14[[#This Row],[weighted_likelihood]]</f>
        <v>0.372180451127819</v>
      </c>
      <c r="O226" s="2">
        <v>-8.0020622327795499E-2</v>
      </c>
      <c r="P226" s="2">
        <f>Table13[[#This Row],[poisson_kelly]]</f>
        <v>-7.9698327864231602E-2</v>
      </c>
      <c r="Q226" s="2">
        <f>Table14[[#This Row],[poisson_kelly]]</f>
        <v>-3.7264436697448902E-2</v>
      </c>
    </row>
    <row r="227" spans="1:17" x14ac:dyDescent="0.2">
      <c r="A227">
        <v>2703</v>
      </c>
      <c r="B227" t="s">
        <v>92</v>
      </c>
      <c r="C227" s="1">
        <v>45593</v>
      </c>
      <c r="D227" t="s">
        <v>12</v>
      </c>
      <c r="E227">
        <v>1.5</v>
      </c>
      <c r="F227" s="2">
        <v>0.66666666666666596</v>
      </c>
      <c r="G227" s="2">
        <v>0.60327770789141699</v>
      </c>
      <c r="H227" s="2">
        <v>0.55599049710856996</v>
      </c>
      <c r="I227" s="2">
        <f>Table13[[#This Row],[poisson_likelihood]]</f>
        <v>0.479857489135467</v>
      </c>
      <c r="J227" s="2">
        <f>Table14[[#This Row],[poisson_likelihood]]</f>
        <v>0.574528873394897</v>
      </c>
      <c r="K227" s="2">
        <v>0.592592592592592</v>
      </c>
      <c r="L227" s="2">
        <v>0.52345679012345603</v>
      </c>
      <c r="M227" s="2">
        <f>Table13[[#This Row],[weighted_likelihood]]</f>
        <v>0.42342342342342298</v>
      </c>
      <c r="N227" s="2">
        <f>Table14[[#This Row],[weighted_likelihood]]</f>
        <v>0.62781954887218006</v>
      </c>
      <c r="O227" s="2">
        <v>-8.3007127168572198E-2</v>
      </c>
      <c r="P227" s="2">
        <f>Table13[[#This Row],[poisson_kelly]]</f>
        <v>-8.0090439587107501E-2</v>
      </c>
      <c r="Q227" s="2">
        <f>Table14[[#This Row],[poisson_kelly]]</f>
        <v>1.0672491284629999E-2</v>
      </c>
    </row>
    <row r="228" spans="1:17" x14ac:dyDescent="0.2">
      <c r="A228">
        <v>2709</v>
      </c>
      <c r="B228" t="s">
        <v>95</v>
      </c>
      <c r="C228" s="1">
        <v>45593</v>
      </c>
      <c r="D228" t="s">
        <v>12</v>
      </c>
      <c r="E228">
        <v>2.5</v>
      </c>
      <c r="F228" s="2">
        <v>0.434782608695652</v>
      </c>
      <c r="G228" s="2">
        <v>0.26119256588381201</v>
      </c>
      <c r="H228" s="2">
        <v>0.24545719427132601</v>
      </c>
      <c r="I228" s="2">
        <f>Table13[[#This Row],[poisson_likelihood]]</f>
        <v>0.24536339505997301</v>
      </c>
      <c r="J228" s="2">
        <f>Table14[[#This Row],[poisson_likelihood]]</f>
        <v>0.55028084289888302</v>
      </c>
      <c r="K228" s="2">
        <v>0.27049180327868799</v>
      </c>
      <c r="L228" s="2">
        <v>0.22826086956521699</v>
      </c>
      <c r="M228" s="2">
        <f>Table13[[#This Row],[weighted_likelihood]]</f>
        <v>0.23076923076923</v>
      </c>
      <c r="N228" s="2">
        <f>Table14[[#This Row],[weighted_likelihood]]</f>
        <v>0.54702495201535495</v>
      </c>
      <c r="O228" s="2">
        <v>-8.3740087149220904E-2</v>
      </c>
      <c r="P228" s="2">
        <f>Table13[[#This Row],[poisson_kelly]]</f>
        <v>-8.3781575261934804E-2</v>
      </c>
      <c r="Q228" s="2">
        <f>Table14[[#This Row],[poisson_kelly]]</f>
        <v>-6.3197270123991595E-2</v>
      </c>
    </row>
    <row r="229" spans="1:17" x14ac:dyDescent="0.2">
      <c r="A229">
        <v>2651</v>
      </c>
      <c r="B229" t="s">
        <v>66</v>
      </c>
      <c r="C229" s="1">
        <v>45593</v>
      </c>
      <c r="D229" t="s">
        <v>12</v>
      </c>
      <c r="E229">
        <v>1.5</v>
      </c>
      <c r="F229" s="2">
        <v>0.61728395061728303</v>
      </c>
      <c r="G229" s="2">
        <v>0.53105147080153003</v>
      </c>
      <c r="H229" s="2">
        <v>0.47600876471499498</v>
      </c>
      <c r="I229" s="2">
        <f>Table13[[#This Row],[poisson_likelihood]]</f>
        <v>0.48057771398200799</v>
      </c>
      <c r="J229" s="2">
        <f>Table14[[#This Row],[poisson_likelihood]]</f>
        <v>0.44971915710111598</v>
      </c>
      <c r="K229" s="2">
        <v>0.45454545454545398</v>
      </c>
      <c r="L229" s="2">
        <v>0.43451143451143398</v>
      </c>
      <c r="M229" s="2">
        <f>Table13[[#This Row],[weighted_likelihood]]</f>
        <v>0.43788187372708698</v>
      </c>
      <c r="N229" s="2">
        <f>Table14[[#This Row],[weighted_likelihood]]</f>
        <v>0.452975047984644</v>
      </c>
      <c r="O229" s="2">
        <v>-9.2284597242623806E-2</v>
      </c>
      <c r="P229" s="2">
        <f>Table13[[#This Row],[poisson_kelly]]</f>
        <v>-8.9300041673042493E-2</v>
      </c>
      <c r="Q229" s="2">
        <f>Table14[[#This Row],[poisson_kelly]]</f>
        <v>1.7553781878919698E-2</v>
      </c>
    </row>
    <row r="230" spans="1:17" x14ac:dyDescent="0.2">
      <c r="A230">
        <v>2647</v>
      </c>
      <c r="B230" t="s">
        <v>64</v>
      </c>
      <c r="C230" s="1">
        <v>45593</v>
      </c>
      <c r="D230" t="s">
        <v>12</v>
      </c>
      <c r="E230">
        <v>1.5</v>
      </c>
      <c r="F230" s="2">
        <v>0.60606060606060597</v>
      </c>
      <c r="G230" s="2">
        <v>0.5</v>
      </c>
      <c r="H230" s="2">
        <v>0.44217459962892502</v>
      </c>
      <c r="I230" s="2">
        <f>Table13[[#This Row],[poisson_likelihood]]</f>
        <v>0.44899714316077499</v>
      </c>
      <c r="J230" s="2">
        <f>Table14[[#This Row],[poisson_likelihood]]</f>
        <v>0.34610349821874897</v>
      </c>
      <c r="K230" s="2">
        <v>0.467391304347826</v>
      </c>
      <c r="L230" s="2">
        <v>0.45813953488372</v>
      </c>
      <c r="M230" s="2">
        <f>Table13[[#This Row],[weighted_likelihood]]</f>
        <v>0.46590909090909</v>
      </c>
      <c r="N230" s="2">
        <f>Table14[[#This Row],[weighted_likelihood]]</f>
        <v>0.33730158730158699</v>
      </c>
      <c r="O230" s="2">
        <v>-0.10400458100472</v>
      </c>
      <c r="P230" s="2">
        <f>Table13[[#This Row],[poisson_kelly]]</f>
        <v>-9.9674889917200096E-2</v>
      </c>
      <c r="Q230" s="2">
        <f>Table14[[#This Row],[poisson_kelly]]</f>
        <v>-0.117816782251953</v>
      </c>
    </row>
    <row r="231" spans="1:17" x14ac:dyDescent="0.2">
      <c r="A231">
        <v>2747</v>
      </c>
      <c r="B231" t="s">
        <v>114</v>
      </c>
      <c r="C231" s="1">
        <v>45593</v>
      </c>
      <c r="D231" t="s">
        <v>12</v>
      </c>
      <c r="E231">
        <v>1.5</v>
      </c>
      <c r="F231" s="2">
        <v>0.60606060606060597</v>
      </c>
      <c r="G231" s="2">
        <v>0.49866952452945801</v>
      </c>
      <c r="H231" s="2">
        <v>0.44069255670697</v>
      </c>
      <c r="I231" s="2">
        <f>Table13[[#This Row],[poisson_likelihood]]</f>
        <v>0.446480840711378</v>
      </c>
      <c r="J231" s="2">
        <f>Table14[[#This Row],[poisson_likelihood]]</f>
        <v>0.65389650178125003</v>
      </c>
      <c r="K231" s="2">
        <v>0.54929577464788704</v>
      </c>
      <c r="L231" s="2">
        <v>0.53982300884955703</v>
      </c>
      <c r="M231" s="2">
        <f>Table13[[#This Row],[weighted_likelihood]]</f>
        <v>0.54441260744985598</v>
      </c>
      <c r="N231" s="2">
        <f>Table14[[#This Row],[weighted_likelihood]]</f>
        <v>0.66269841269841201</v>
      </c>
      <c r="O231" s="2">
        <v>-0.104945108243653</v>
      </c>
      <c r="P231" s="2">
        <f>Table13[[#This Row],[poisson_kelly]]</f>
        <v>-0.101271774163932</v>
      </c>
      <c r="Q231" s="2">
        <f>Table14[[#This Row],[poisson_kelly]]</f>
        <v>7.5182416716039799E-2</v>
      </c>
    </row>
    <row r="232" spans="1:17" x14ac:dyDescent="0.2">
      <c r="A232">
        <v>2767</v>
      </c>
      <c r="B232" t="s">
        <v>124</v>
      </c>
      <c r="C232" s="1">
        <v>45593</v>
      </c>
      <c r="D232" t="s">
        <v>12</v>
      </c>
      <c r="E232">
        <v>2.5</v>
      </c>
      <c r="F232" s="2">
        <v>0.64935064935064901</v>
      </c>
      <c r="G232" s="2">
        <v>0.53968509472554105</v>
      </c>
      <c r="H232" s="2">
        <v>0.49925804227732201</v>
      </c>
      <c r="I232" s="2">
        <f>Table13[[#This Row],[poisson_likelihood]]</f>
        <v>0.50637550892653804</v>
      </c>
      <c r="J232" s="2">
        <f>Table14[[#This Row],[poisson_likelihood]]</f>
        <v>0.53625049807657499</v>
      </c>
      <c r="K232" s="2">
        <v>0.53076923076922999</v>
      </c>
      <c r="L232" s="2">
        <v>0.48684210526315702</v>
      </c>
      <c r="M232" s="2">
        <f>Table13[[#This Row],[weighted_likelihood]]</f>
        <v>0.492307692307692</v>
      </c>
      <c r="N232" s="2">
        <f>Table14[[#This Row],[weighted_likelihood]]</f>
        <v>0.50766283524904199</v>
      </c>
      <c r="O232" s="2">
        <v>-0.10701046985783499</v>
      </c>
      <c r="P232" s="2">
        <f>Table13[[#This Row],[poisson_kelly]]</f>
        <v>-0.10193597974681901</v>
      </c>
      <c r="Q232" s="2">
        <f>Table14[[#This Row],[poisson_kelly]]</f>
        <v>-2.2609504509039799E-2</v>
      </c>
    </row>
    <row r="233" spans="1:17" x14ac:dyDescent="0.2">
      <c r="A233">
        <v>2701</v>
      </c>
      <c r="B233" t="s">
        <v>91</v>
      </c>
      <c r="C233" s="1">
        <v>45593</v>
      </c>
      <c r="D233" t="s">
        <v>12</v>
      </c>
      <c r="E233">
        <v>1.5</v>
      </c>
      <c r="F233" s="2">
        <v>0.64935064935064901</v>
      </c>
      <c r="G233" s="2">
        <v>0.54434300914511902</v>
      </c>
      <c r="H233" s="2">
        <v>0.49267987465360302</v>
      </c>
      <c r="I233" s="2">
        <f>Table13[[#This Row],[poisson_likelihood]]</f>
        <v>0.49656909015970802</v>
      </c>
      <c r="J233" s="2">
        <f>Table14[[#This Row],[poisson_likelihood]]</f>
        <v>0.46374950192342401</v>
      </c>
      <c r="K233" s="2">
        <v>0.53125</v>
      </c>
      <c r="L233" s="2">
        <v>0.51157407407407396</v>
      </c>
      <c r="M233" s="2">
        <f>Table13[[#This Row],[weighted_likelihood]]</f>
        <v>0.51809954751131204</v>
      </c>
      <c r="N233" s="2">
        <f>Table14[[#This Row],[weighted_likelihood]]</f>
        <v>0.49233716475095701</v>
      </c>
      <c r="O233" s="2">
        <v>-0.11170045973770799</v>
      </c>
      <c r="P233" s="2">
        <f>Table13[[#This Row],[poisson_kelly]]</f>
        <v>-0.108927593126874</v>
      </c>
      <c r="Q233" s="2">
        <f>Table14[[#This Row],[poisson_kelly]]</f>
        <v>-5.9377377183657499E-3</v>
      </c>
    </row>
    <row r="234" spans="1:17" x14ac:dyDescent="0.2">
      <c r="A234">
        <v>2579</v>
      </c>
      <c r="B234" t="s">
        <v>30</v>
      </c>
      <c r="C234" s="1">
        <v>45593</v>
      </c>
      <c r="D234" t="s">
        <v>12</v>
      </c>
      <c r="E234">
        <v>2.5</v>
      </c>
      <c r="F234" s="2">
        <v>0.64102564102564097</v>
      </c>
      <c r="G234" s="2">
        <v>0.51923079165471198</v>
      </c>
      <c r="H234" s="2">
        <v>0.477460056479249</v>
      </c>
      <c r="I234" s="2">
        <f>Table13[[#This Row],[poisson_likelihood]]</f>
        <v>0.47801938819343198</v>
      </c>
      <c r="J234" s="2">
        <f>Table14[[#This Row],[poisson_likelihood]]</f>
        <v>0.53916973247281497</v>
      </c>
      <c r="K234" s="2">
        <v>0.40697674418604601</v>
      </c>
      <c r="L234" s="2">
        <v>0.45914396887159498</v>
      </c>
      <c r="M234" s="2">
        <f>Table13[[#This Row],[weighted_likelihood]]</f>
        <v>0.461832061068702</v>
      </c>
      <c r="N234" s="2">
        <f>Table14[[#This Row],[weighted_likelihood]]</f>
        <v>0.57035647279549695</v>
      </c>
      <c r="O234" s="2">
        <v>-0.113911746380522</v>
      </c>
      <c r="P234" s="2">
        <f>Table13[[#This Row],[poisson_kelly]]</f>
        <v>-0.113522211793859</v>
      </c>
      <c r="Q234" s="2">
        <f>Table14[[#This Row],[poisson_kelly]]</f>
        <v>-2.0893468073412701E-2</v>
      </c>
    </row>
    <row r="235" spans="1:17" x14ac:dyDescent="0.2">
      <c r="A235">
        <v>2775</v>
      </c>
      <c r="B235" t="s">
        <v>128</v>
      </c>
      <c r="C235" s="1">
        <v>45593</v>
      </c>
      <c r="D235" t="s">
        <v>12</v>
      </c>
      <c r="E235">
        <v>1.5</v>
      </c>
      <c r="F235" s="2">
        <v>0.55555555555555503</v>
      </c>
      <c r="G235" s="2">
        <v>0.41088763986125998</v>
      </c>
      <c r="H235" s="2">
        <v>0.34348734755205901</v>
      </c>
      <c r="I235" s="2">
        <f>Table13[[#This Row],[poisson_likelihood]]</f>
        <v>0.34482233129162299</v>
      </c>
      <c r="J235" s="2">
        <f>Table14[[#This Row],[poisson_likelihood]]</f>
        <v>0.46083026752718398</v>
      </c>
      <c r="K235" s="2">
        <v>0.33333333333333298</v>
      </c>
      <c r="L235" s="2">
        <v>0.330578512396694</v>
      </c>
      <c r="M235" s="2">
        <f>Table13[[#This Row],[weighted_likelihood]]</f>
        <v>0.334008097165991</v>
      </c>
      <c r="N235" s="2">
        <f>Table14[[#This Row],[weighted_likelihood]]</f>
        <v>0.429643527204502</v>
      </c>
      <c r="O235" s="2">
        <v>-0.119288367001966</v>
      </c>
      <c r="P235" s="2">
        <f>Table13[[#This Row],[poisson_kelly]]</f>
        <v>-0.118537438648462</v>
      </c>
      <c r="Q235" s="2">
        <f>Table14[[#This Row],[poisson_kelly]]</f>
        <v>-5.1428198308857004E-3</v>
      </c>
    </row>
    <row r="236" spans="1:17" x14ac:dyDescent="0.2">
      <c r="A236">
        <v>2669</v>
      </c>
      <c r="B236" t="s">
        <v>75</v>
      </c>
      <c r="C236" s="1">
        <v>45593</v>
      </c>
      <c r="D236" t="s">
        <v>12</v>
      </c>
      <c r="E236">
        <v>1.5</v>
      </c>
      <c r="F236" s="2">
        <v>0.66666666666666596</v>
      </c>
      <c r="G236" s="2">
        <v>0.54470494566250105</v>
      </c>
      <c r="H236" s="2">
        <v>0.48866732531671098</v>
      </c>
      <c r="I236" s="2">
        <f>Table13[[#This Row],[poisson_likelihood]]</f>
        <v>0.492684106147463</v>
      </c>
      <c r="J236" s="2">
        <f>Table14[[#This Row],[poisson_likelihood]]</f>
        <v>0.31464086962412102</v>
      </c>
      <c r="K236" s="2">
        <v>0.49707602339181201</v>
      </c>
      <c r="L236" s="2">
        <v>0.48919449901768097</v>
      </c>
      <c r="M236" s="2">
        <f>Table13[[#This Row],[weighted_likelihood]]</f>
        <v>0.49132947976878599</v>
      </c>
      <c r="N236" s="2">
        <f>Table14[[#This Row],[weighted_likelihood]]</f>
        <v>0.32442748091603002</v>
      </c>
      <c r="O236" s="2">
        <v>-0.13349950601246599</v>
      </c>
      <c r="P236" s="2">
        <f>Table13[[#This Row],[poisson_kelly]]</f>
        <v>-0.13048692038940199</v>
      </c>
      <c r="Q236" s="2">
        <f>Table14[[#This Row],[poisson_kelly]]</f>
        <v>-7.4321731338585301E-2</v>
      </c>
    </row>
    <row r="237" spans="1:17" x14ac:dyDescent="0.2">
      <c r="A237">
        <v>2667</v>
      </c>
      <c r="B237" t="s">
        <v>74</v>
      </c>
      <c r="C237" s="1">
        <v>45593</v>
      </c>
      <c r="D237" t="s">
        <v>12</v>
      </c>
      <c r="E237">
        <v>2.5</v>
      </c>
      <c r="F237" s="2">
        <v>0.58823529411764697</v>
      </c>
      <c r="G237" s="2">
        <v>0.33197948902189101</v>
      </c>
      <c r="H237" s="2">
        <v>0.30681148935306202</v>
      </c>
      <c r="I237" s="2">
        <f>Table13[[#This Row],[poisson_likelihood]]</f>
        <v>0.31444137678088602</v>
      </c>
      <c r="J237" s="2">
        <f>Table14[[#This Row],[poisson_likelihood]]</f>
        <v>0.68535913037587803</v>
      </c>
      <c r="K237" s="2">
        <v>0.33529411764705802</v>
      </c>
      <c r="L237" s="2">
        <v>0.34055118110236199</v>
      </c>
      <c r="M237" s="2">
        <f>Table13[[#This Row],[weighted_likelihood]]</f>
        <v>0.349420849420849</v>
      </c>
      <c r="N237" s="2">
        <f>Table14[[#This Row],[weighted_likelihood]]</f>
        <v>0.67557251908396898</v>
      </c>
      <c r="O237" s="2">
        <v>-0.17086445289278299</v>
      </c>
      <c r="P237" s="2">
        <f>Table13[[#This Row],[poisson_kelly]]</f>
        <v>-0.166232021240176</v>
      </c>
      <c r="Q237" s="2">
        <f>Table14[[#This Row],[poisson_kelly]]</f>
        <v>5.7339467512766203E-2</v>
      </c>
    </row>
  </sheetData>
  <phoneticPr fontId="18" type="noConversion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7"/>
  <sheetViews>
    <sheetView workbookViewId="0">
      <selection activeCell="N29" sqref="N2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2668</v>
      </c>
      <c r="B2" t="s">
        <v>74</v>
      </c>
      <c r="C2" s="1">
        <v>45593</v>
      </c>
      <c r="D2" t="s">
        <v>13</v>
      </c>
      <c r="E2">
        <v>2.5</v>
      </c>
      <c r="F2">
        <v>0.42553191489361702</v>
      </c>
      <c r="G2">
        <v>0.65760402407958796</v>
      </c>
      <c r="H2">
        <v>0.68555862321911298</v>
      </c>
      <c r="I2">
        <v>0.66470588235294104</v>
      </c>
      <c r="J2">
        <v>0.65057915057914995</v>
      </c>
      <c r="K2">
        <v>0.113159771215725</v>
      </c>
    </row>
    <row r="3" spans="1:11" x14ac:dyDescent="0.2">
      <c r="A3">
        <v>2708</v>
      </c>
      <c r="B3" t="s">
        <v>95</v>
      </c>
      <c r="C3" s="1">
        <v>45593</v>
      </c>
      <c r="D3" t="s">
        <v>13</v>
      </c>
      <c r="E3">
        <v>2.5</v>
      </c>
      <c r="F3">
        <v>0.62111801242235998</v>
      </c>
      <c r="G3">
        <v>0.73775120222285795</v>
      </c>
      <c r="H3">
        <v>0.75463660494002605</v>
      </c>
      <c r="I3">
        <v>0.72950819672131095</v>
      </c>
      <c r="J3">
        <v>0.76923076923076905</v>
      </c>
      <c r="K3">
        <v>8.8100382767804297E-2</v>
      </c>
    </row>
    <row r="4" spans="1:11" x14ac:dyDescent="0.2">
      <c r="A4">
        <v>2774</v>
      </c>
      <c r="B4" t="s">
        <v>128</v>
      </c>
      <c r="C4" s="1">
        <v>45593</v>
      </c>
      <c r="D4" t="s">
        <v>13</v>
      </c>
      <c r="E4">
        <v>1.5</v>
      </c>
      <c r="F4">
        <v>0.50505050505050497</v>
      </c>
      <c r="G4">
        <v>0.588135263848652</v>
      </c>
      <c r="H4">
        <v>0.65517766870837701</v>
      </c>
      <c r="I4">
        <v>0.66666666666666596</v>
      </c>
      <c r="J4">
        <v>0.665991902834008</v>
      </c>
      <c r="K4">
        <v>7.5829536745557702E-2</v>
      </c>
    </row>
    <row r="5" spans="1:11" x14ac:dyDescent="0.2">
      <c r="A5">
        <v>2757</v>
      </c>
      <c r="B5" t="s">
        <v>120</v>
      </c>
      <c r="C5" s="1">
        <v>45593</v>
      </c>
      <c r="D5" t="s">
        <v>12</v>
      </c>
      <c r="E5">
        <v>1.5</v>
      </c>
      <c r="F5">
        <v>0.64516129032257996</v>
      </c>
      <c r="G5">
        <v>0.72891998484849096</v>
      </c>
      <c r="H5">
        <v>0.72640168443387998</v>
      </c>
      <c r="I5">
        <v>0.74556213017751405</v>
      </c>
      <c r="J5">
        <v>0.70441458733205298</v>
      </c>
      <c r="K5">
        <v>5.7237550396597697E-2</v>
      </c>
    </row>
    <row r="6" spans="1:11" x14ac:dyDescent="0.2">
      <c r="A6">
        <v>2780</v>
      </c>
      <c r="B6" t="s">
        <v>94</v>
      </c>
      <c r="C6" s="1">
        <v>45593</v>
      </c>
      <c r="D6" t="s">
        <v>13</v>
      </c>
      <c r="E6">
        <v>1.5</v>
      </c>
      <c r="F6">
        <v>0.59171597633136097</v>
      </c>
      <c r="G6">
        <v>0.62576234818194199</v>
      </c>
      <c r="H6">
        <v>0.683675099433805</v>
      </c>
      <c r="I6">
        <v>0.65882352941176403</v>
      </c>
      <c r="J6">
        <v>0.67509727626459104</v>
      </c>
      <c r="K6">
        <v>5.6308303638815303E-2</v>
      </c>
    </row>
    <row r="7" spans="1:11" x14ac:dyDescent="0.2">
      <c r="A7">
        <v>2698</v>
      </c>
      <c r="B7" t="s">
        <v>89</v>
      </c>
      <c r="C7" s="1">
        <v>45593</v>
      </c>
      <c r="D7" t="s">
        <v>13</v>
      </c>
      <c r="E7">
        <v>2.5</v>
      </c>
      <c r="F7">
        <v>0.57471264367816</v>
      </c>
      <c r="G7">
        <v>0.63025550247873396</v>
      </c>
      <c r="H7">
        <v>0.66956830215033802</v>
      </c>
      <c r="I7">
        <v>0.68211920529801295</v>
      </c>
      <c r="J7">
        <v>0.66666666666666596</v>
      </c>
      <c r="K7">
        <v>5.5759745182969299E-2</v>
      </c>
    </row>
    <row r="8" spans="1:11" x14ac:dyDescent="0.2">
      <c r="A8">
        <v>2710</v>
      </c>
      <c r="B8" t="s">
        <v>96</v>
      </c>
      <c r="C8" s="1">
        <v>45593</v>
      </c>
      <c r="D8" t="s">
        <v>13</v>
      </c>
      <c r="E8">
        <v>2.5</v>
      </c>
      <c r="F8">
        <v>0.54644808743169304</v>
      </c>
      <c r="G8">
        <v>0.60187445292118902</v>
      </c>
      <c r="H8">
        <v>0.64336004765069099</v>
      </c>
      <c r="I8">
        <v>0.63709677419354804</v>
      </c>
      <c r="J8">
        <v>0.61619718309859095</v>
      </c>
      <c r="K8">
        <v>5.3418339518302597E-2</v>
      </c>
    </row>
    <row r="9" spans="1:11" x14ac:dyDescent="0.2">
      <c r="A9">
        <v>2712</v>
      </c>
      <c r="B9" t="s">
        <v>97</v>
      </c>
      <c r="C9" s="1">
        <v>45593</v>
      </c>
      <c r="D9" t="s">
        <v>13</v>
      </c>
      <c r="E9">
        <v>2.5</v>
      </c>
      <c r="F9">
        <v>0.59171597633136097</v>
      </c>
      <c r="G9">
        <v>0.62415983564569499</v>
      </c>
      <c r="H9">
        <v>0.67315363842100495</v>
      </c>
      <c r="I9">
        <v>0.70063694267515897</v>
      </c>
      <c r="J9">
        <v>0.63557483731019504</v>
      </c>
      <c r="K9">
        <v>4.9865814830253499E-2</v>
      </c>
    </row>
    <row r="10" spans="1:11" x14ac:dyDescent="0.2">
      <c r="A10">
        <v>2572</v>
      </c>
      <c r="B10" t="s">
        <v>26</v>
      </c>
      <c r="C10" s="1">
        <v>45593</v>
      </c>
      <c r="D10" t="s">
        <v>13</v>
      </c>
      <c r="E10">
        <v>2.5</v>
      </c>
      <c r="F10">
        <v>0.56818181818181801</v>
      </c>
      <c r="G10">
        <v>0.597993235812595</v>
      </c>
      <c r="H10">
        <v>0.65261388490699501</v>
      </c>
      <c r="I10">
        <v>0.71111111111111103</v>
      </c>
      <c r="J10">
        <v>0.65337423312883403</v>
      </c>
      <c r="K10">
        <v>4.88817228408919E-2</v>
      </c>
    </row>
    <row r="11" spans="1:11" x14ac:dyDescent="0.2">
      <c r="A11">
        <v>2594</v>
      </c>
      <c r="B11" t="s">
        <v>37</v>
      </c>
      <c r="C11" s="1">
        <v>45593</v>
      </c>
      <c r="D11" t="s">
        <v>13</v>
      </c>
      <c r="E11">
        <v>2.5</v>
      </c>
      <c r="F11">
        <v>0.60240963855421603</v>
      </c>
      <c r="G11">
        <v>0.62578185272546105</v>
      </c>
      <c r="H11">
        <v>0.67893199115664105</v>
      </c>
      <c r="I11">
        <v>0.72297297297297303</v>
      </c>
      <c r="J11">
        <v>0.67500000000000004</v>
      </c>
      <c r="K11">
        <v>4.8116327772736403E-2</v>
      </c>
    </row>
    <row r="12" spans="1:11" x14ac:dyDescent="0.2">
      <c r="A12">
        <v>2746</v>
      </c>
      <c r="B12" t="s">
        <v>114</v>
      </c>
      <c r="C12" s="1">
        <v>45593</v>
      </c>
      <c r="D12" t="s">
        <v>13</v>
      </c>
      <c r="E12">
        <v>1.5</v>
      </c>
      <c r="F12">
        <v>0.45248868778280499</v>
      </c>
      <c r="G12">
        <v>0.496125660201858</v>
      </c>
      <c r="H12">
        <v>0.55351915928862105</v>
      </c>
      <c r="I12">
        <v>0.45070422535211202</v>
      </c>
      <c r="J12">
        <v>0.45558739255014302</v>
      </c>
      <c r="K12">
        <v>4.6131682237159598E-2</v>
      </c>
    </row>
    <row r="13" spans="1:11" x14ac:dyDescent="0.2">
      <c r="A13">
        <v>2648</v>
      </c>
      <c r="B13" t="s">
        <v>64</v>
      </c>
      <c r="C13" s="1">
        <v>45593</v>
      </c>
      <c r="D13" t="s">
        <v>13</v>
      </c>
      <c r="E13">
        <v>1.5</v>
      </c>
      <c r="F13">
        <v>0.45045045045045001</v>
      </c>
      <c r="G13">
        <v>0.493629191481329</v>
      </c>
      <c r="H13">
        <v>0.55100285683922401</v>
      </c>
      <c r="I13">
        <v>0.53260869565217395</v>
      </c>
      <c r="J13">
        <v>0.53409090909090895</v>
      </c>
      <c r="K13">
        <v>4.5743102906368502E-2</v>
      </c>
    </row>
    <row r="14" spans="1:11" x14ac:dyDescent="0.2">
      <c r="A14">
        <v>2670</v>
      </c>
      <c r="B14" t="s">
        <v>75</v>
      </c>
      <c r="C14" s="1">
        <v>45593</v>
      </c>
      <c r="D14" t="s">
        <v>13</v>
      </c>
      <c r="E14">
        <v>1.5</v>
      </c>
      <c r="F14">
        <v>0.4</v>
      </c>
      <c r="G14">
        <v>0.45174550431873001</v>
      </c>
      <c r="H14">
        <v>0.50731589385253595</v>
      </c>
      <c r="I14">
        <v>0.502923976608187</v>
      </c>
      <c r="J14">
        <v>0.50867052023121295</v>
      </c>
      <c r="K14">
        <v>4.4714955771890302E-2</v>
      </c>
    </row>
    <row r="15" spans="1:11" x14ac:dyDescent="0.2">
      <c r="A15">
        <v>2580</v>
      </c>
      <c r="B15" t="s">
        <v>30</v>
      </c>
      <c r="C15" s="1">
        <v>45593</v>
      </c>
      <c r="D15" t="s">
        <v>13</v>
      </c>
      <c r="E15">
        <v>2.5</v>
      </c>
      <c r="F15">
        <v>0.42553191489361702</v>
      </c>
      <c r="G15">
        <v>0.48019726394124101</v>
      </c>
      <c r="H15">
        <v>0.52198061180656696</v>
      </c>
      <c r="I15">
        <v>0.59302325581395299</v>
      </c>
      <c r="J15">
        <v>0.538167938931297</v>
      </c>
      <c r="K15">
        <v>4.1973044026931999E-2</v>
      </c>
    </row>
    <row r="16" spans="1:11" x14ac:dyDescent="0.2">
      <c r="A16">
        <v>2664</v>
      </c>
      <c r="B16" t="s">
        <v>72</v>
      </c>
      <c r="C16" s="1">
        <v>45593</v>
      </c>
      <c r="D16" t="s">
        <v>13</v>
      </c>
      <c r="E16">
        <v>3.5</v>
      </c>
      <c r="F16">
        <v>0.59171597633136097</v>
      </c>
      <c r="G16">
        <v>0.62239655740419797</v>
      </c>
      <c r="H16">
        <v>0.65838594821749996</v>
      </c>
      <c r="I16">
        <v>0.64383561643835596</v>
      </c>
      <c r="J16">
        <v>0.66390041493775898</v>
      </c>
      <c r="K16">
        <v>4.0823279886802802E-2</v>
      </c>
    </row>
    <row r="17" spans="1:11" x14ac:dyDescent="0.2">
      <c r="A17">
        <v>2740</v>
      </c>
      <c r="B17" t="s">
        <v>111</v>
      </c>
      <c r="C17" s="1">
        <v>45593</v>
      </c>
      <c r="D17" t="s">
        <v>13</v>
      </c>
      <c r="E17">
        <v>2.5</v>
      </c>
      <c r="F17">
        <v>0.56497175141242895</v>
      </c>
      <c r="G17">
        <v>0.58673184389802702</v>
      </c>
      <c r="H17">
        <v>0.63475682257177501</v>
      </c>
      <c r="I17">
        <v>0.70270270270270196</v>
      </c>
      <c r="J17">
        <v>0.70344827586206804</v>
      </c>
      <c r="K17">
        <v>4.0103758425987901E-2</v>
      </c>
    </row>
    <row r="18" spans="1:11" x14ac:dyDescent="0.2">
      <c r="A18">
        <v>2702</v>
      </c>
      <c r="B18" t="s">
        <v>91</v>
      </c>
      <c r="C18" s="1">
        <v>45593</v>
      </c>
      <c r="D18" t="s">
        <v>13</v>
      </c>
      <c r="E18">
        <v>1.5</v>
      </c>
      <c r="F18">
        <v>0.41666666666666602</v>
      </c>
      <c r="G18">
        <v>0.45212385412356598</v>
      </c>
      <c r="H18">
        <v>0.50343090984029104</v>
      </c>
      <c r="I18">
        <v>0.46875</v>
      </c>
      <c r="J18">
        <v>0.48190045248868701</v>
      </c>
      <c r="K18">
        <v>3.7184675645839299E-2</v>
      </c>
    </row>
    <row r="19" spans="1:11" x14ac:dyDescent="0.2">
      <c r="A19">
        <v>2604</v>
      </c>
      <c r="B19" t="s">
        <v>42</v>
      </c>
      <c r="C19" s="1">
        <v>45593</v>
      </c>
      <c r="D19" t="s">
        <v>13</v>
      </c>
      <c r="E19">
        <v>2.5</v>
      </c>
      <c r="F19">
        <v>0.53475935828876997</v>
      </c>
      <c r="G19">
        <v>0.55942526043241503</v>
      </c>
      <c r="H19">
        <v>0.60188108750929703</v>
      </c>
      <c r="I19">
        <v>0.60493827160493796</v>
      </c>
      <c r="J19">
        <v>0.622</v>
      </c>
      <c r="K19">
        <v>3.6068285529421401E-2</v>
      </c>
    </row>
    <row r="20" spans="1:11" x14ac:dyDescent="0.2">
      <c r="A20">
        <v>2741</v>
      </c>
      <c r="B20" t="s">
        <v>112</v>
      </c>
      <c r="C20" s="1">
        <v>45593</v>
      </c>
      <c r="D20" t="s">
        <v>12</v>
      </c>
      <c r="E20">
        <v>1.5</v>
      </c>
      <c r="F20">
        <v>0.64102564102564097</v>
      </c>
      <c r="G20">
        <v>0.72180444778340902</v>
      </c>
      <c r="H20">
        <v>0.69204790357119395</v>
      </c>
      <c r="I20">
        <v>0.64705882352941102</v>
      </c>
      <c r="J20">
        <v>0.66292134831460603</v>
      </c>
      <c r="K20">
        <v>3.5533361415653497E-2</v>
      </c>
    </row>
    <row r="21" spans="1:11" x14ac:dyDescent="0.2">
      <c r="A21">
        <v>2694</v>
      </c>
      <c r="B21" t="s">
        <v>87</v>
      </c>
      <c r="C21" s="1">
        <v>45593</v>
      </c>
      <c r="D21" t="s">
        <v>13</v>
      </c>
      <c r="E21">
        <v>2.5</v>
      </c>
      <c r="F21">
        <v>0.45454545454545398</v>
      </c>
      <c r="G21">
        <v>0.48754242041944901</v>
      </c>
      <c r="H21">
        <v>0.53040769358081097</v>
      </c>
      <c r="I21">
        <v>0.60919540229885005</v>
      </c>
      <c r="J21">
        <v>0.51864406779660999</v>
      </c>
      <c r="K21">
        <v>3.4770192891205198E-2</v>
      </c>
    </row>
    <row r="22" spans="1:11" x14ac:dyDescent="0.2">
      <c r="A22">
        <v>2652</v>
      </c>
      <c r="B22" t="s">
        <v>66</v>
      </c>
      <c r="C22" s="1">
        <v>45593</v>
      </c>
      <c r="D22" t="s">
        <v>13</v>
      </c>
      <c r="E22">
        <v>1.5</v>
      </c>
      <c r="F22">
        <v>0.44247787610619399</v>
      </c>
      <c r="G22">
        <v>0.46486729286551198</v>
      </c>
      <c r="H22">
        <v>0.51942228601799101</v>
      </c>
      <c r="I22">
        <v>0.54545454545454497</v>
      </c>
      <c r="J22">
        <v>0.56211812627291202</v>
      </c>
      <c r="K22">
        <v>3.4502850476321401E-2</v>
      </c>
    </row>
    <row r="23" spans="1:11" x14ac:dyDescent="0.2">
      <c r="A23">
        <v>2599</v>
      </c>
      <c r="B23" t="s">
        <v>40</v>
      </c>
      <c r="C23" s="1">
        <v>45593</v>
      </c>
      <c r="D23" t="s">
        <v>12</v>
      </c>
      <c r="E23">
        <v>2.5</v>
      </c>
      <c r="F23">
        <v>0.61728395061728303</v>
      </c>
      <c r="G23">
        <v>0.67333333192567002</v>
      </c>
      <c r="H23">
        <v>0.66847236868173299</v>
      </c>
      <c r="I23">
        <v>0.58169934640522802</v>
      </c>
      <c r="J23">
        <v>0.61297539149888103</v>
      </c>
      <c r="K23">
        <v>3.3437595671132199E-2</v>
      </c>
    </row>
    <row r="24" spans="1:11" x14ac:dyDescent="0.2">
      <c r="A24">
        <v>2736</v>
      </c>
      <c r="B24" t="s">
        <v>109</v>
      </c>
      <c r="C24" s="1">
        <v>45593</v>
      </c>
      <c r="D24" t="s">
        <v>13</v>
      </c>
      <c r="E24">
        <v>1.5</v>
      </c>
      <c r="F24">
        <v>0.476190476190476</v>
      </c>
      <c r="G24">
        <v>0.48845135029159997</v>
      </c>
      <c r="H24">
        <v>0.54556456680152998</v>
      </c>
      <c r="I24">
        <v>0.53179190751445005</v>
      </c>
      <c r="J24">
        <v>0.53497164461247604</v>
      </c>
      <c r="K24">
        <v>3.3110361428003103E-2</v>
      </c>
    </row>
    <row r="25" spans="1:11" x14ac:dyDescent="0.2">
      <c r="A25">
        <v>2766</v>
      </c>
      <c r="B25" t="s">
        <v>124</v>
      </c>
      <c r="C25" s="1">
        <v>45593</v>
      </c>
      <c r="D25" t="s">
        <v>13</v>
      </c>
      <c r="E25">
        <v>2.5</v>
      </c>
      <c r="F25">
        <v>0.41666666666666602</v>
      </c>
      <c r="G25">
        <v>0.45399515602072599</v>
      </c>
      <c r="H25">
        <v>0.49362449107346101</v>
      </c>
      <c r="I25">
        <v>0.46923076923076901</v>
      </c>
      <c r="J25">
        <v>0.507692307692307</v>
      </c>
      <c r="K25">
        <v>3.2981924745769199E-2</v>
      </c>
    </row>
    <row r="26" spans="1:11" x14ac:dyDescent="0.2">
      <c r="A26">
        <v>2596</v>
      </c>
      <c r="B26" t="s">
        <v>38</v>
      </c>
      <c r="C26" s="1">
        <v>45593</v>
      </c>
      <c r="D26" t="s">
        <v>13</v>
      </c>
      <c r="E26">
        <v>2.5</v>
      </c>
      <c r="F26">
        <v>0.56497175141242895</v>
      </c>
      <c r="G26">
        <v>0.57357500107520698</v>
      </c>
      <c r="H26">
        <v>0.61851064377926901</v>
      </c>
      <c r="I26">
        <v>0.66265060240963802</v>
      </c>
      <c r="J26">
        <v>0.62549019607843104</v>
      </c>
      <c r="K26">
        <v>3.0767480353670801E-2</v>
      </c>
    </row>
    <row r="27" spans="1:11" x14ac:dyDescent="0.2">
      <c r="A27">
        <v>2734</v>
      </c>
      <c r="B27" t="s">
        <v>108</v>
      </c>
      <c r="C27" s="1">
        <v>45593</v>
      </c>
      <c r="D27" t="s">
        <v>13</v>
      </c>
      <c r="E27">
        <v>1.5</v>
      </c>
      <c r="F27">
        <v>0.43103448275862</v>
      </c>
      <c r="G27">
        <v>0.45163421964869699</v>
      </c>
      <c r="H27">
        <v>0.50014171187009304</v>
      </c>
      <c r="I27">
        <v>0.50310559006211097</v>
      </c>
      <c r="J27">
        <v>0.52421052631578902</v>
      </c>
      <c r="K27">
        <v>3.0365297639889599E-2</v>
      </c>
    </row>
    <row r="28" spans="1:11" x14ac:dyDescent="0.2">
      <c r="A28">
        <v>2684</v>
      </c>
      <c r="B28" t="s">
        <v>82</v>
      </c>
      <c r="C28" s="1">
        <v>45593</v>
      </c>
      <c r="D28" t="s">
        <v>13</v>
      </c>
      <c r="E28">
        <v>1.5</v>
      </c>
      <c r="F28">
        <v>0.45454545454545398</v>
      </c>
      <c r="G28">
        <v>0.46531745261452701</v>
      </c>
      <c r="H28">
        <v>0.520142510864533</v>
      </c>
      <c r="I28">
        <v>0.58035714285714202</v>
      </c>
      <c r="J28">
        <v>0.57657657657657602</v>
      </c>
      <c r="K28">
        <v>3.0065317479577601E-2</v>
      </c>
    </row>
    <row r="29" spans="1:11" x14ac:dyDescent="0.2">
      <c r="A29">
        <v>2567</v>
      </c>
      <c r="B29" t="s">
        <v>24</v>
      </c>
      <c r="C29" s="1">
        <v>45593</v>
      </c>
      <c r="D29" t="s">
        <v>12</v>
      </c>
      <c r="E29">
        <v>1.5</v>
      </c>
      <c r="F29">
        <v>0.64102564102564097</v>
      </c>
      <c r="G29">
        <v>0.70700124691211996</v>
      </c>
      <c r="H29">
        <v>0.68308062228617605</v>
      </c>
      <c r="I29">
        <v>0.660377358490566</v>
      </c>
      <c r="J29">
        <v>0.650294695481336</v>
      </c>
      <c r="K29">
        <v>2.9288290520730301E-2</v>
      </c>
    </row>
    <row r="30" spans="1:11" x14ac:dyDescent="0.2">
      <c r="A30">
        <v>2713</v>
      </c>
      <c r="B30" t="s">
        <v>98</v>
      </c>
      <c r="C30" s="1">
        <v>45593</v>
      </c>
      <c r="D30" t="s">
        <v>12</v>
      </c>
      <c r="E30">
        <v>3.5</v>
      </c>
      <c r="F30">
        <v>0.52356020942408299</v>
      </c>
      <c r="G30">
        <v>0.6121844934706</v>
      </c>
      <c r="H30">
        <v>0.57901668550627405</v>
      </c>
      <c r="I30">
        <v>0.51798561151079103</v>
      </c>
      <c r="J30">
        <v>0.57995226730310201</v>
      </c>
      <c r="K30">
        <v>2.90994146475229E-2</v>
      </c>
    </row>
    <row r="31" spans="1:11" x14ac:dyDescent="0.2">
      <c r="A31">
        <v>2738</v>
      </c>
      <c r="B31" t="s">
        <v>110</v>
      </c>
      <c r="C31" s="1">
        <v>45593</v>
      </c>
      <c r="D31" t="s">
        <v>13</v>
      </c>
      <c r="E31">
        <v>2.5</v>
      </c>
      <c r="F31">
        <v>0.60606060606060597</v>
      </c>
      <c r="G31">
        <v>0.60100147819914695</v>
      </c>
      <c r="H31">
        <v>0.65006512971262298</v>
      </c>
      <c r="I31">
        <v>0.677215189873417</v>
      </c>
      <c r="J31">
        <v>0.63052208835341295</v>
      </c>
      <c r="K31">
        <v>2.7925947702241601E-2</v>
      </c>
    </row>
    <row r="32" spans="1:11" x14ac:dyDescent="0.2">
      <c r="A32">
        <v>2548</v>
      </c>
      <c r="B32" t="s">
        <v>14</v>
      </c>
      <c r="C32" s="1">
        <v>45593</v>
      </c>
      <c r="D32" t="s">
        <v>13</v>
      </c>
      <c r="E32">
        <v>2.5</v>
      </c>
      <c r="F32">
        <v>0.48076923076923</v>
      </c>
      <c r="G32">
        <v>0.49437699152804698</v>
      </c>
      <c r="H32">
        <v>0.53788458283207696</v>
      </c>
      <c r="I32">
        <v>0.63855421686746905</v>
      </c>
      <c r="J32">
        <v>0.53861003861003798</v>
      </c>
      <c r="K32">
        <v>2.7499984326555801E-2</v>
      </c>
    </row>
    <row r="33" spans="1:11" x14ac:dyDescent="0.2">
      <c r="A33">
        <v>2762</v>
      </c>
      <c r="B33" t="s">
        <v>122</v>
      </c>
      <c r="C33" s="1">
        <v>45593</v>
      </c>
      <c r="D33" t="s">
        <v>13</v>
      </c>
      <c r="E33">
        <v>2.5</v>
      </c>
      <c r="F33">
        <v>0.57471264367816</v>
      </c>
      <c r="G33">
        <v>0.57197822457868996</v>
      </c>
      <c r="H33">
        <v>0.620436972456058</v>
      </c>
      <c r="I33">
        <v>0.60588235294117598</v>
      </c>
      <c r="J33">
        <v>0.608108108108108</v>
      </c>
      <c r="K33">
        <v>2.6878490565385701E-2</v>
      </c>
    </row>
    <row r="34" spans="1:11" x14ac:dyDescent="0.2">
      <c r="A34">
        <v>2576</v>
      </c>
      <c r="B34" t="s">
        <v>28</v>
      </c>
      <c r="C34" s="1">
        <v>45593</v>
      </c>
      <c r="D34" t="s">
        <v>13</v>
      </c>
      <c r="E34">
        <v>2.5</v>
      </c>
      <c r="F34">
        <v>0.59523809523809501</v>
      </c>
      <c r="G34">
        <v>0.59716577065723897</v>
      </c>
      <c r="H34">
        <v>0.63766414281525197</v>
      </c>
      <c r="I34">
        <v>0.61739130434782596</v>
      </c>
      <c r="J34">
        <v>0.61995753715498902</v>
      </c>
      <c r="K34">
        <v>2.6204323503538001E-2</v>
      </c>
    </row>
    <row r="35" spans="1:11" x14ac:dyDescent="0.2">
      <c r="A35">
        <v>2558</v>
      </c>
      <c r="B35" t="s">
        <v>19</v>
      </c>
      <c r="C35" s="1">
        <v>45593</v>
      </c>
      <c r="D35" t="s">
        <v>13</v>
      </c>
      <c r="E35">
        <v>2.5</v>
      </c>
      <c r="F35">
        <v>0.59171597633136097</v>
      </c>
      <c r="G35">
        <v>0.58810594518066495</v>
      </c>
      <c r="H35">
        <v>0.63371456274662397</v>
      </c>
      <c r="I35">
        <v>0.60869565217391297</v>
      </c>
      <c r="J35">
        <v>0.582504970178926</v>
      </c>
      <c r="K35">
        <v>2.5716525739781001E-2</v>
      </c>
    </row>
    <row r="36" spans="1:11" x14ac:dyDescent="0.2">
      <c r="A36">
        <v>2644</v>
      </c>
      <c r="B36" t="s">
        <v>62</v>
      </c>
      <c r="C36" s="1">
        <v>45593</v>
      </c>
      <c r="D36" t="s">
        <v>13</v>
      </c>
      <c r="E36">
        <v>2.5</v>
      </c>
      <c r="F36">
        <v>0.58479532163742598</v>
      </c>
      <c r="G36">
        <v>0.58435985170571803</v>
      </c>
      <c r="H36">
        <v>0.62492606283439101</v>
      </c>
      <c r="I36">
        <v>0.53987730061349604</v>
      </c>
      <c r="J36">
        <v>0.562886597938144</v>
      </c>
      <c r="K36">
        <v>2.41632279742287E-2</v>
      </c>
    </row>
    <row r="37" spans="1:11" x14ac:dyDescent="0.2">
      <c r="A37">
        <v>2574</v>
      </c>
      <c r="B37" t="s">
        <v>27</v>
      </c>
      <c r="C37" s="1">
        <v>45593</v>
      </c>
      <c r="D37" t="s">
        <v>13</v>
      </c>
      <c r="E37">
        <v>2.5</v>
      </c>
      <c r="F37">
        <v>0.51813471502590602</v>
      </c>
      <c r="G37">
        <v>0.51223741370644604</v>
      </c>
      <c r="H37">
        <v>0.55616204361442401</v>
      </c>
      <c r="I37">
        <v>0.56944444444444398</v>
      </c>
      <c r="J37">
        <v>0.54374999999999996</v>
      </c>
      <c r="K37">
        <v>1.9729232305333001E-2</v>
      </c>
    </row>
    <row r="38" spans="1:11" x14ac:dyDescent="0.2">
      <c r="A38">
        <v>2613</v>
      </c>
      <c r="B38" t="s">
        <v>47</v>
      </c>
      <c r="C38" s="1">
        <v>45593</v>
      </c>
      <c r="D38" t="s">
        <v>12</v>
      </c>
      <c r="E38">
        <v>2.5</v>
      </c>
      <c r="F38">
        <v>0.59880239520958001</v>
      </c>
      <c r="G38">
        <v>0.65224330352718995</v>
      </c>
      <c r="H38">
        <v>0.63043333160389903</v>
      </c>
      <c r="I38">
        <v>0.65060240963855398</v>
      </c>
      <c r="J38">
        <v>0.65192307692307605</v>
      </c>
      <c r="K38">
        <v>1.9710322305415001E-2</v>
      </c>
    </row>
    <row r="39" spans="1:11" x14ac:dyDescent="0.2">
      <c r="A39">
        <v>2772</v>
      </c>
      <c r="B39" t="s">
        <v>127</v>
      </c>
      <c r="C39" s="1">
        <v>45593</v>
      </c>
      <c r="D39" t="s">
        <v>13</v>
      </c>
      <c r="E39">
        <v>1.5</v>
      </c>
      <c r="F39">
        <v>0.40816326530612201</v>
      </c>
      <c r="G39">
        <v>0.40740774645246502</v>
      </c>
      <c r="H39">
        <v>0.45461987927438802</v>
      </c>
      <c r="I39">
        <v>0.441717791411042</v>
      </c>
      <c r="J39">
        <v>0.45401174168297398</v>
      </c>
      <c r="K39">
        <v>1.9623914521077999E-2</v>
      </c>
    </row>
    <row r="40" spans="1:11" x14ac:dyDescent="0.2">
      <c r="A40">
        <v>2639</v>
      </c>
      <c r="B40" t="s">
        <v>60</v>
      </c>
      <c r="C40" s="1">
        <v>45593</v>
      </c>
      <c r="D40" t="s">
        <v>12</v>
      </c>
      <c r="E40">
        <v>3.5</v>
      </c>
      <c r="F40">
        <v>0.41666666666666602</v>
      </c>
      <c r="G40">
        <v>0.49611011829325202</v>
      </c>
      <c r="H40">
        <v>0.45916339696841302</v>
      </c>
      <c r="I40">
        <v>0.45833333333333298</v>
      </c>
      <c r="J40">
        <v>0.48443579766536898</v>
      </c>
      <c r="K40">
        <v>1.8212884415034301E-2</v>
      </c>
    </row>
    <row r="41" spans="1:11" x14ac:dyDescent="0.2">
      <c r="A41">
        <v>2658</v>
      </c>
      <c r="B41" t="s">
        <v>69</v>
      </c>
      <c r="C41" s="1">
        <v>45593</v>
      </c>
      <c r="D41" t="s">
        <v>13</v>
      </c>
      <c r="E41">
        <v>1.5</v>
      </c>
      <c r="F41">
        <v>0.41666666666666602</v>
      </c>
      <c r="G41">
        <v>0.39768913170821202</v>
      </c>
      <c r="H41">
        <v>0.45709204107319501</v>
      </c>
      <c r="I41">
        <v>0.459302325581395</v>
      </c>
      <c r="J41">
        <v>0.43916349809885902</v>
      </c>
      <c r="K41">
        <v>1.7325160459940699E-2</v>
      </c>
    </row>
    <row r="42" spans="1:11" x14ac:dyDescent="0.2">
      <c r="A42">
        <v>2673</v>
      </c>
      <c r="B42" t="s">
        <v>77</v>
      </c>
      <c r="C42" s="1">
        <v>45593</v>
      </c>
      <c r="D42" t="s">
        <v>12</v>
      </c>
      <c r="E42">
        <v>1.5</v>
      </c>
      <c r="F42">
        <v>0.64102564102564097</v>
      </c>
      <c r="G42">
        <v>0.70413295359889305</v>
      </c>
      <c r="H42">
        <v>0.66538927362881395</v>
      </c>
      <c r="I42">
        <v>0.6875</v>
      </c>
      <c r="J42">
        <v>0.72297297297297303</v>
      </c>
      <c r="K42">
        <v>1.6967529848638599E-2</v>
      </c>
    </row>
    <row r="43" spans="1:11" x14ac:dyDescent="0.2">
      <c r="A43">
        <v>2704</v>
      </c>
      <c r="B43" t="s">
        <v>92</v>
      </c>
      <c r="C43" s="1">
        <v>45593</v>
      </c>
      <c r="D43" t="s">
        <v>13</v>
      </c>
      <c r="E43">
        <v>1.5</v>
      </c>
      <c r="F43">
        <v>0.4</v>
      </c>
      <c r="G43">
        <v>0.39255401948628299</v>
      </c>
      <c r="H43">
        <v>0.43959777048564203</v>
      </c>
      <c r="I43">
        <v>0.407407407407407</v>
      </c>
      <c r="J43">
        <v>0.469879518072289</v>
      </c>
      <c r="K43">
        <v>1.6499071035684199E-2</v>
      </c>
    </row>
    <row r="44" spans="1:11" x14ac:dyDescent="0.2">
      <c r="A44">
        <v>2760</v>
      </c>
      <c r="B44" t="s">
        <v>121</v>
      </c>
      <c r="C44" s="1">
        <v>45593</v>
      </c>
      <c r="D44" t="s">
        <v>13</v>
      </c>
      <c r="E44">
        <v>2.5</v>
      </c>
      <c r="F44">
        <v>0.42553191489361702</v>
      </c>
      <c r="G44">
        <v>0.42170679075746298</v>
      </c>
      <c r="H44">
        <v>0.46218080519712901</v>
      </c>
      <c r="I44">
        <v>0.42499999999999999</v>
      </c>
      <c r="J44">
        <v>0.41935483870967699</v>
      </c>
      <c r="K44">
        <v>1.5949054113565401E-2</v>
      </c>
    </row>
    <row r="45" spans="1:11" x14ac:dyDescent="0.2">
      <c r="A45">
        <v>2637</v>
      </c>
      <c r="B45" t="s">
        <v>59</v>
      </c>
      <c r="C45" s="1">
        <v>45593</v>
      </c>
      <c r="D45" t="s">
        <v>12</v>
      </c>
      <c r="E45">
        <v>3.5</v>
      </c>
      <c r="F45">
        <v>0.485436893203883</v>
      </c>
      <c r="G45">
        <v>0.55600094925689603</v>
      </c>
      <c r="H45">
        <v>0.51711139833006103</v>
      </c>
      <c r="I45">
        <v>0.49132947976878599</v>
      </c>
      <c r="J45">
        <v>0.51795841209829796</v>
      </c>
      <c r="K45">
        <v>1.5389028433945099E-2</v>
      </c>
    </row>
    <row r="46" spans="1:11" x14ac:dyDescent="0.2">
      <c r="A46">
        <v>2705</v>
      </c>
      <c r="B46" t="s">
        <v>93</v>
      </c>
      <c r="C46" s="1">
        <v>45593</v>
      </c>
      <c r="D46" t="s">
        <v>12</v>
      </c>
      <c r="E46">
        <v>2.5</v>
      </c>
      <c r="F46">
        <v>0.53191489361702105</v>
      </c>
      <c r="G46">
        <v>0.60049508456421696</v>
      </c>
      <c r="H46">
        <v>0.56049053964323303</v>
      </c>
      <c r="I46">
        <v>0.57058823529411695</v>
      </c>
      <c r="J46">
        <v>0.51167315175097206</v>
      </c>
      <c r="K46">
        <v>1.5261992763999499E-2</v>
      </c>
    </row>
    <row r="47" spans="1:11" x14ac:dyDescent="0.2">
      <c r="A47">
        <v>2625</v>
      </c>
      <c r="B47" t="s">
        <v>53</v>
      </c>
      <c r="C47" s="1">
        <v>45593</v>
      </c>
      <c r="D47" t="s">
        <v>12</v>
      </c>
      <c r="E47">
        <v>1.5</v>
      </c>
      <c r="F47">
        <v>0.60606060606060597</v>
      </c>
      <c r="G47">
        <v>0.65266471625648903</v>
      </c>
      <c r="H47">
        <v>0.62774073442088596</v>
      </c>
      <c r="I47">
        <v>0.60714285714285698</v>
      </c>
      <c r="J47">
        <v>0.61353711790392995</v>
      </c>
      <c r="K47">
        <v>1.3758542997870301E-2</v>
      </c>
    </row>
    <row r="48" spans="1:11" x14ac:dyDescent="0.2">
      <c r="A48">
        <v>2723</v>
      </c>
      <c r="B48" t="s">
        <v>103</v>
      </c>
      <c r="C48" s="1">
        <v>45593</v>
      </c>
      <c r="D48" t="s">
        <v>12</v>
      </c>
      <c r="E48">
        <v>2.5</v>
      </c>
      <c r="F48">
        <v>0.45871559633027498</v>
      </c>
      <c r="G48">
        <v>0.52793341734818</v>
      </c>
      <c r="H48">
        <v>0.48604746574707702</v>
      </c>
      <c r="I48">
        <v>0.54069767441860395</v>
      </c>
      <c r="J48">
        <v>0.49049429657794602</v>
      </c>
      <c r="K48">
        <v>1.2623617654370501E-2</v>
      </c>
    </row>
    <row r="49" spans="1:11" x14ac:dyDescent="0.2">
      <c r="A49">
        <v>2661</v>
      </c>
      <c r="B49" t="s">
        <v>71</v>
      </c>
      <c r="C49" s="1">
        <v>45593</v>
      </c>
      <c r="D49" t="s">
        <v>12</v>
      </c>
      <c r="E49">
        <v>4.5</v>
      </c>
      <c r="F49">
        <v>0.51546391752577303</v>
      </c>
      <c r="G49">
        <v>0.56230621428929195</v>
      </c>
      <c r="H49">
        <v>0.53964490669585996</v>
      </c>
      <c r="I49">
        <v>0.51234567901234496</v>
      </c>
      <c r="J49">
        <v>0.47876447876447797</v>
      </c>
      <c r="K49">
        <v>1.2476361433502199E-2</v>
      </c>
    </row>
    <row r="50" spans="1:11" x14ac:dyDescent="0.2">
      <c r="A50">
        <v>2696</v>
      </c>
      <c r="B50" t="s">
        <v>88</v>
      </c>
      <c r="C50" s="1">
        <v>45593</v>
      </c>
      <c r="D50" t="s">
        <v>13</v>
      </c>
      <c r="E50">
        <v>2.5</v>
      </c>
      <c r="F50">
        <v>0.41666666666666602</v>
      </c>
      <c r="G50">
        <v>0.40397682779567401</v>
      </c>
      <c r="H50">
        <v>0.44510002912930402</v>
      </c>
      <c r="I50">
        <v>0.45562130177514698</v>
      </c>
      <c r="J50">
        <v>0.43222003929273001</v>
      </c>
      <c r="K50">
        <v>1.21857267697018E-2</v>
      </c>
    </row>
    <row r="51" spans="1:11" x14ac:dyDescent="0.2">
      <c r="A51">
        <v>2751</v>
      </c>
      <c r="B51" t="s">
        <v>117</v>
      </c>
      <c r="C51" s="1">
        <v>45593</v>
      </c>
      <c r="D51" t="s">
        <v>12</v>
      </c>
      <c r="E51">
        <v>1.5</v>
      </c>
      <c r="F51">
        <v>0.66225165562913901</v>
      </c>
      <c r="G51">
        <v>0.71410084992933698</v>
      </c>
      <c r="H51">
        <v>0.678129054497836</v>
      </c>
      <c r="I51">
        <v>0.72847682119205204</v>
      </c>
      <c r="J51">
        <v>0.67878787878787805</v>
      </c>
      <c r="K51">
        <v>1.1752388378300499E-2</v>
      </c>
    </row>
    <row r="52" spans="1:11" x14ac:dyDescent="0.2">
      <c r="A52">
        <v>2634</v>
      </c>
      <c r="B52" t="s">
        <v>57</v>
      </c>
      <c r="C52" s="1">
        <v>45593</v>
      </c>
      <c r="D52" t="s">
        <v>13</v>
      </c>
      <c r="E52">
        <v>2.5</v>
      </c>
      <c r="F52">
        <v>0.56497175141242895</v>
      </c>
      <c r="G52">
        <v>0.53854210320921003</v>
      </c>
      <c r="H52">
        <v>0.584935027457262</v>
      </c>
      <c r="I52">
        <v>0.569620253164557</v>
      </c>
      <c r="J52">
        <v>0.59090909090909005</v>
      </c>
      <c r="K52">
        <v>1.14724021426473E-2</v>
      </c>
    </row>
    <row r="53" spans="1:11" x14ac:dyDescent="0.2">
      <c r="A53">
        <v>2680</v>
      </c>
      <c r="B53" t="s">
        <v>80</v>
      </c>
      <c r="C53" s="1">
        <v>45593</v>
      </c>
      <c r="D53" t="s">
        <v>13</v>
      </c>
      <c r="E53">
        <v>1.5</v>
      </c>
      <c r="F53">
        <v>0.40322580645161199</v>
      </c>
      <c r="G53">
        <v>0.39204858608017901</v>
      </c>
      <c r="H53">
        <v>0.43053499075908802</v>
      </c>
      <c r="I53">
        <v>0.45751633986928097</v>
      </c>
      <c r="J53">
        <v>0.47216494845360801</v>
      </c>
      <c r="K53">
        <v>1.1440333966645099E-2</v>
      </c>
    </row>
    <row r="54" spans="1:11" x14ac:dyDescent="0.2">
      <c r="A54">
        <v>2688</v>
      </c>
      <c r="B54" t="s">
        <v>84</v>
      </c>
      <c r="C54" s="1">
        <v>45593</v>
      </c>
      <c r="D54" t="s">
        <v>13</v>
      </c>
      <c r="E54">
        <v>1.5</v>
      </c>
      <c r="F54">
        <v>0.4</v>
      </c>
      <c r="G54">
        <v>0.38787015795101498</v>
      </c>
      <c r="H54">
        <v>0.427273158162564</v>
      </c>
      <c r="I54">
        <v>0.53846153846153799</v>
      </c>
      <c r="J54">
        <v>0.47109207708779399</v>
      </c>
      <c r="K54">
        <v>1.1363815901068599E-2</v>
      </c>
    </row>
    <row r="55" spans="1:11" x14ac:dyDescent="0.2">
      <c r="A55">
        <v>2770</v>
      </c>
      <c r="B55" t="s">
        <v>126</v>
      </c>
      <c r="C55" s="1">
        <v>45593</v>
      </c>
      <c r="D55" t="s">
        <v>13</v>
      </c>
      <c r="E55">
        <v>2.5</v>
      </c>
      <c r="F55">
        <v>0.55555555555555503</v>
      </c>
      <c r="G55">
        <v>0.532993003284425</v>
      </c>
      <c r="H55">
        <v>0.57562576195398596</v>
      </c>
      <c r="I55">
        <v>0.64705882352941102</v>
      </c>
      <c r="J55">
        <v>0.62643678160919503</v>
      </c>
      <c r="K55">
        <v>1.1289491099117401E-2</v>
      </c>
    </row>
    <row r="56" spans="1:11" x14ac:dyDescent="0.2">
      <c r="A56">
        <v>2730</v>
      </c>
      <c r="B56" t="s">
        <v>106</v>
      </c>
      <c r="C56" s="1">
        <v>45593</v>
      </c>
      <c r="D56" t="s">
        <v>13</v>
      </c>
      <c r="E56">
        <v>1.5</v>
      </c>
      <c r="F56">
        <v>0.46511627906976699</v>
      </c>
      <c r="G56">
        <v>0.43964703714072301</v>
      </c>
      <c r="H56">
        <v>0.48763094294985998</v>
      </c>
      <c r="I56">
        <v>0.52976190476190399</v>
      </c>
      <c r="J56">
        <v>0.53474903474903401</v>
      </c>
      <c r="K56">
        <v>1.05231581178697E-2</v>
      </c>
    </row>
    <row r="57" spans="1:11" x14ac:dyDescent="0.2">
      <c r="A57">
        <v>2582</v>
      </c>
      <c r="B57" t="s">
        <v>31</v>
      </c>
      <c r="C57" s="1">
        <v>45593</v>
      </c>
      <c r="D57" t="s">
        <v>13</v>
      </c>
      <c r="E57">
        <v>2.5</v>
      </c>
      <c r="F57">
        <v>0.45871559633027498</v>
      </c>
      <c r="G57">
        <v>0.44027447001355202</v>
      </c>
      <c r="H57">
        <v>0.48029976418556602</v>
      </c>
      <c r="I57">
        <v>0.441176470588235</v>
      </c>
      <c r="J57">
        <v>0.49042145593869702</v>
      </c>
      <c r="K57">
        <v>9.9689588823165497E-3</v>
      </c>
    </row>
    <row r="58" spans="1:11" x14ac:dyDescent="0.2">
      <c r="A58">
        <v>2560</v>
      </c>
      <c r="B58" t="s">
        <v>20</v>
      </c>
      <c r="C58" s="1">
        <v>45593</v>
      </c>
      <c r="D58" t="s">
        <v>13</v>
      </c>
      <c r="E58">
        <v>2.5</v>
      </c>
      <c r="F58">
        <v>0.44444444444444398</v>
      </c>
      <c r="G58">
        <v>0.41505748942291498</v>
      </c>
      <c r="H58">
        <v>0.46659094918921201</v>
      </c>
      <c r="I58">
        <v>0.47126436781609099</v>
      </c>
      <c r="J58">
        <v>0.45864661654135302</v>
      </c>
      <c r="K58">
        <v>9.9659271351454307E-3</v>
      </c>
    </row>
    <row r="59" spans="1:11" x14ac:dyDescent="0.2">
      <c r="A59">
        <v>2747</v>
      </c>
      <c r="B59" t="s">
        <v>115</v>
      </c>
      <c r="C59" s="1">
        <v>45593</v>
      </c>
      <c r="D59" t="s">
        <v>12</v>
      </c>
      <c r="E59">
        <v>1.5</v>
      </c>
      <c r="F59">
        <v>0.58479532163742598</v>
      </c>
      <c r="G59">
        <v>0.63964909524922298</v>
      </c>
      <c r="H59">
        <v>0.60126014546379403</v>
      </c>
      <c r="I59">
        <v>0.60588235294117598</v>
      </c>
      <c r="J59">
        <v>0.61776061776061697</v>
      </c>
      <c r="K59">
        <v>9.9136791348905795E-3</v>
      </c>
    </row>
    <row r="60" spans="1:11" x14ac:dyDescent="0.2">
      <c r="A60">
        <v>2549</v>
      </c>
      <c r="B60" t="s">
        <v>15</v>
      </c>
      <c r="C60" s="1">
        <v>45593</v>
      </c>
      <c r="D60" t="s">
        <v>12</v>
      </c>
      <c r="E60">
        <v>2.5</v>
      </c>
      <c r="F60">
        <v>0.50761421319796896</v>
      </c>
      <c r="G60">
        <v>0.56530552583479199</v>
      </c>
      <c r="H60">
        <v>0.526870967261305</v>
      </c>
      <c r="I60">
        <v>0.50595238095238004</v>
      </c>
      <c r="J60">
        <v>0.51346153846153797</v>
      </c>
      <c r="K60">
        <v>9.7772694599929308E-3</v>
      </c>
    </row>
    <row r="61" spans="1:11" x14ac:dyDescent="0.2">
      <c r="A61">
        <v>2630</v>
      </c>
      <c r="B61" t="s">
        <v>55</v>
      </c>
      <c r="C61" s="1">
        <v>45593</v>
      </c>
      <c r="D61" t="s">
        <v>13</v>
      </c>
      <c r="E61">
        <v>2.5</v>
      </c>
      <c r="F61">
        <v>0.56497175141242895</v>
      </c>
      <c r="G61">
        <v>0.53676470026239997</v>
      </c>
      <c r="H61">
        <v>0.58127193616923001</v>
      </c>
      <c r="I61">
        <v>0.61077844311377205</v>
      </c>
      <c r="J61">
        <v>0.56866537717601495</v>
      </c>
      <c r="K61">
        <v>9.3673139673824402E-3</v>
      </c>
    </row>
    <row r="62" spans="1:11" x14ac:dyDescent="0.2">
      <c r="A62">
        <v>2726</v>
      </c>
      <c r="B62" t="s">
        <v>104</v>
      </c>
      <c r="C62" s="1">
        <v>45593</v>
      </c>
      <c r="D62" t="s">
        <v>13</v>
      </c>
      <c r="E62">
        <v>2.5</v>
      </c>
      <c r="F62">
        <v>0.53475935828876997</v>
      </c>
      <c r="G62">
        <v>0.50831664082734895</v>
      </c>
      <c r="H62">
        <v>0.55194954652241801</v>
      </c>
      <c r="I62">
        <v>0.54761904761904701</v>
      </c>
      <c r="J62">
        <v>0.53162055335968295</v>
      </c>
      <c r="K62">
        <v>9.2372563209548696E-3</v>
      </c>
    </row>
    <row r="63" spans="1:11" x14ac:dyDescent="0.2">
      <c r="A63">
        <v>2624</v>
      </c>
      <c r="B63" t="s">
        <v>52</v>
      </c>
      <c r="C63" s="1">
        <v>45593</v>
      </c>
      <c r="D63" t="s">
        <v>13</v>
      </c>
      <c r="E63">
        <v>1.5</v>
      </c>
      <c r="F63">
        <v>0.44444444444444398</v>
      </c>
      <c r="G63">
        <v>0.40751287423245303</v>
      </c>
      <c r="H63">
        <v>0.46351861844478898</v>
      </c>
      <c r="I63">
        <v>0.5</v>
      </c>
      <c r="J63">
        <v>0.477099236641221</v>
      </c>
      <c r="K63">
        <v>8.5833783001554101E-3</v>
      </c>
    </row>
    <row r="64" spans="1:11" x14ac:dyDescent="0.2">
      <c r="A64">
        <v>2728</v>
      </c>
      <c r="B64" t="s">
        <v>105</v>
      </c>
      <c r="C64" s="1">
        <v>45593</v>
      </c>
      <c r="D64" t="s">
        <v>13</v>
      </c>
      <c r="E64">
        <v>3.5</v>
      </c>
      <c r="F64">
        <v>0.54644808743169304</v>
      </c>
      <c r="G64">
        <v>0.52323604444639205</v>
      </c>
      <c r="H64">
        <v>0.56060275967222695</v>
      </c>
      <c r="I64">
        <v>0.581395348837209</v>
      </c>
      <c r="J64">
        <v>0.58555133079847899</v>
      </c>
      <c r="K64">
        <v>7.8021235542696799E-3</v>
      </c>
    </row>
    <row r="65" spans="1:11" x14ac:dyDescent="0.2">
      <c r="A65">
        <v>2556</v>
      </c>
      <c r="B65" t="s">
        <v>18</v>
      </c>
      <c r="C65" s="1">
        <v>45593</v>
      </c>
      <c r="D65" t="s">
        <v>13</v>
      </c>
      <c r="E65">
        <v>2.5</v>
      </c>
      <c r="F65">
        <v>0.49019607843137197</v>
      </c>
      <c r="G65">
        <v>0.46353089921803697</v>
      </c>
      <c r="H65">
        <v>0.50550810718368699</v>
      </c>
      <c r="I65">
        <v>0.43661971830985902</v>
      </c>
      <c r="J65">
        <v>0.47321428571428498</v>
      </c>
      <c r="K65">
        <v>7.5087833304620603E-3</v>
      </c>
    </row>
    <row r="66" spans="1:11" x14ac:dyDescent="0.2">
      <c r="A66">
        <v>2615</v>
      </c>
      <c r="B66" t="s">
        <v>48</v>
      </c>
      <c r="C66" s="1">
        <v>45593</v>
      </c>
      <c r="D66" t="s">
        <v>12</v>
      </c>
      <c r="E66">
        <v>1.5</v>
      </c>
      <c r="F66">
        <v>0.61728395061728303</v>
      </c>
      <c r="G66">
        <v>0.654211065510649</v>
      </c>
      <c r="H66">
        <v>0.62823785694700995</v>
      </c>
      <c r="I66">
        <v>0.55944055944055904</v>
      </c>
      <c r="J66">
        <v>0.587525150905432</v>
      </c>
      <c r="K66">
        <v>7.1553742960308499E-3</v>
      </c>
    </row>
    <row r="67" spans="1:11" x14ac:dyDescent="0.2">
      <c r="A67">
        <v>2628</v>
      </c>
      <c r="B67" t="s">
        <v>54</v>
      </c>
      <c r="C67" s="1">
        <v>45593</v>
      </c>
      <c r="D67" t="s">
        <v>13</v>
      </c>
      <c r="E67">
        <v>2.5</v>
      </c>
      <c r="F67">
        <v>0.44444444444444398</v>
      </c>
      <c r="G67">
        <v>0.41598568109518802</v>
      </c>
      <c r="H67">
        <v>0.46033986440913</v>
      </c>
      <c r="I67">
        <v>0.42962962962962897</v>
      </c>
      <c r="J67">
        <v>0.42535787321063301</v>
      </c>
      <c r="K67">
        <v>7.1529389841085899E-3</v>
      </c>
    </row>
    <row r="68" spans="1:11" x14ac:dyDescent="0.2">
      <c r="A68">
        <v>2690</v>
      </c>
      <c r="B68" t="s">
        <v>85</v>
      </c>
      <c r="C68" s="1">
        <v>45593</v>
      </c>
      <c r="D68" t="s">
        <v>13</v>
      </c>
      <c r="E68">
        <v>1.5</v>
      </c>
      <c r="F68">
        <v>0.434782608695652</v>
      </c>
      <c r="G68">
        <v>0.40403654042214598</v>
      </c>
      <c r="H68">
        <v>0.45070163296235699</v>
      </c>
      <c r="I68">
        <v>0.47252747252747201</v>
      </c>
      <c r="J68">
        <v>0.47427293064876902</v>
      </c>
      <c r="K68">
        <v>7.0411068871965802E-3</v>
      </c>
    </row>
    <row r="69" spans="1:11" x14ac:dyDescent="0.2">
      <c r="A69">
        <v>2565</v>
      </c>
      <c r="B69" t="s">
        <v>23</v>
      </c>
      <c r="C69" s="1">
        <v>45593</v>
      </c>
      <c r="D69" t="s">
        <v>12</v>
      </c>
      <c r="E69">
        <v>3.5</v>
      </c>
      <c r="F69">
        <v>0.47169811320754701</v>
      </c>
      <c r="G69">
        <v>0.51935463376868296</v>
      </c>
      <c r="H69">
        <v>0.48630062116733902</v>
      </c>
      <c r="I69">
        <v>0.46951219512195103</v>
      </c>
      <c r="J69">
        <v>0.432539682539682</v>
      </c>
      <c r="K69">
        <v>6.9101153738303197E-3</v>
      </c>
    </row>
    <row r="70" spans="1:11" x14ac:dyDescent="0.2">
      <c r="A70">
        <v>2755</v>
      </c>
      <c r="B70" t="s">
        <v>119</v>
      </c>
      <c r="C70" s="1">
        <v>45593</v>
      </c>
      <c r="D70" t="s">
        <v>12</v>
      </c>
      <c r="E70">
        <v>2.5</v>
      </c>
      <c r="F70">
        <v>0.434782608695652</v>
      </c>
      <c r="G70">
        <v>0.49062584118323399</v>
      </c>
      <c r="H70">
        <v>0.44747513346548601</v>
      </c>
      <c r="I70">
        <v>0.49704142011834301</v>
      </c>
      <c r="J70">
        <v>0.460348162475822</v>
      </c>
      <c r="K70">
        <v>5.6140013405035303E-3</v>
      </c>
    </row>
    <row r="71" spans="1:11" x14ac:dyDescent="0.2">
      <c r="A71">
        <v>2554</v>
      </c>
      <c r="B71" t="s">
        <v>17</v>
      </c>
      <c r="C71" s="1">
        <v>45593</v>
      </c>
      <c r="D71" t="s">
        <v>13</v>
      </c>
      <c r="E71">
        <v>2.5</v>
      </c>
      <c r="F71">
        <v>0.5</v>
      </c>
      <c r="G71">
        <v>0.46863947433254999</v>
      </c>
      <c r="H71">
        <v>0.51050406522229796</v>
      </c>
      <c r="I71">
        <v>0.449367088607594</v>
      </c>
      <c r="J71">
        <v>0.50411522633744799</v>
      </c>
      <c r="K71">
        <v>5.2520326111491402E-3</v>
      </c>
    </row>
    <row r="72" spans="1:11" x14ac:dyDescent="0.2">
      <c r="A72">
        <v>2732</v>
      </c>
      <c r="B72" t="s">
        <v>107</v>
      </c>
      <c r="C72" s="1">
        <v>45593</v>
      </c>
      <c r="D72" t="s">
        <v>13</v>
      </c>
      <c r="E72">
        <v>2.5</v>
      </c>
      <c r="F72">
        <v>0.54644808743169304</v>
      </c>
      <c r="G72">
        <v>0.51022953826425499</v>
      </c>
      <c r="H72">
        <v>0.55485279934509402</v>
      </c>
      <c r="I72">
        <v>0.61403508771929804</v>
      </c>
      <c r="J72">
        <v>0.58857142857142797</v>
      </c>
      <c r="K72">
        <v>4.6327177113020803E-3</v>
      </c>
    </row>
    <row r="73" spans="1:11" x14ac:dyDescent="0.2">
      <c r="A73">
        <v>2632</v>
      </c>
      <c r="B73" t="s">
        <v>56</v>
      </c>
      <c r="C73" s="1">
        <v>45593</v>
      </c>
      <c r="D73" t="s">
        <v>13</v>
      </c>
      <c r="E73">
        <v>4.5</v>
      </c>
      <c r="F73">
        <v>0.512820512820512</v>
      </c>
      <c r="G73">
        <v>0.49053071016623401</v>
      </c>
      <c r="H73">
        <v>0.52110503094286698</v>
      </c>
      <c r="I73">
        <v>0.56707317073170704</v>
      </c>
      <c r="J73">
        <v>0.57364341085271298</v>
      </c>
      <c r="K73">
        <v>4.2512658785765203E-3</v>
      </c>
    </row>
    <row r="74" spans="1:11" x14ac:dyDescent="0.2">
      <c r="A74">
        <v>2578</v>
      </c>
      <c r="B74" t="s">
        <v>29</v>
      </c>
      <c r="C74" s="1">
        <v>45593</v>
      </c>
      <c r="D74" t="s">
        <v>13</v>
      </c>
      <c r="E74">
        <v>2.5</v>
      </c>
      <c r="F74">
        <v>0.42372881355932202</v>
      </c>
      <c r="G74">
        <v>0.40122005317984999</v>
      </c>
      <c r="H74">
        <v>0.43350301898611099</v>
      </c>
      <c r="I74">
        <v>0.45555555555555499</v>
      </c>
      <c r="J74">
        <v>0.47969543147208099</v>
      </c>
      <c r="K74">
        <v>4.2402802954452897E-3</v>
      </c>
    </row>
    <row r="75" spans="1:11" x14ac:dyDescent="0.2">
      <c r="A75">
        <v>2749</v>
      </c>
      <c r="B75" t="s">
        <v>116</v>
      </c>
      <c r="C75" s="1">
        <v>45593</v>
      </c>
      <c r="D75" t="s">
        <v>12</v>
      </c>
      <c r="E75">
        <v>2.5</v>
      </c>
      <c r="F75">
        <v>0.44642857142857101</v>
      </c>
      <c r="G75">
        <v>0.49909363032117998</v>
      </c>
      <c r="H75">
        <v>0.45518054674144398</v>
      </c>
      <c r="I75">
        <v>0.45061728395061701</v>
      </c>
      <c r="J75">
        <v>0.44509803921568603</v>
      </c>
      <c r="K75">
        <v>3.9525049800070901E-3</v>
      </c>
    </row>
    <row r="76" spans="1:11" x14ac:dyDescent="0.2">
      <c r="A76">
        <v>2764</v>
      </c>
      <c r="B76" t="s">
        <v>123</v>
      </c>
      <c r="C76" s="1">
        <v>45593</v>
      </c>
      <c r="D76" t="s">
        <v>13</v>
      </c>
      <c r="E76">
        <v>2.5</v>
      </c>
      <c r="F76">
        <v>0.42553191489361702</v>
      </c>
      <c r="G76">
        <v>0.40365467043141301</v>
      </c>
      <c r="H76">
        <v>0.43453071703833401</v>
      </c>
      <c r="I76">
        <v>0.469879518072289</v>
      </c>
      <c r="J76">
        <v>0.47188755020080297</v>
      </c>
      <c r="K76">
        <v>3.91614537779361E-3</v>
      </c>
    </row>
    <row r="77" spans="1:11" x14ac:dyDescent="0.2">
      <c r="A77">
        <v>2717</v>
      </c>
      <c r="B77" t="s">
        <v>100</v>
      </c>
      <c r="C77" s="1">
        <v>45593</v>
      </c>
      <c r="D77" t="s">
        <v>12</v>
      </c>
      <c r="E77">
        <v>1.5</v>
      </c>
      <c r="F77">
        <v>0.63694267515923497</v>
      </c>
      <c r="G77">
        <v>0.67979899169339597</v>
      </c>
      <c r="H77">
        <v>0.64258639920292604</v>
      </c>
      <c r="I77">
        <v>0.66438356164383505</v>
      </c>
      <c r="J77">
        <v>0.65348837209302302</v>
      </c>
      <c r="K77">
        <v>3.8862485739450899E-3</v>
      </c>
    </row>
    <row r="78" spans="1:11" x14ac:dyDescent="0.2">
      <c r="A78">
        <v>2545</v>
      </c>
      <c r="B78" t="s">
        <v>11</v>
      </c>
      <c r="C78" s="1">
        <v>45593</v>
      </c>
      <c r="D78" t="s">
        <v>12</v>
      </c>
      <c r="E78">
        <v>2.5</v>
      </c>
      <c r="F78">
        <v>0.476190476190476</v>
      </c>
      <c r="G78">
        <v>0.52126684062846196</v>
      </c>
      <c r="H78">
        <v>0.48215750448623201</v>
      </c>
      <c r="I78">
        <v>0.44378698224851998</v>
      </c>
      <c r="J78">
        <v>0.426900584795321</v>
      </c>
      <c r="K78">
        <v>2.8478998684293702E-3</v>
      </c>
    </row>
    <row r="79" spans="1:11" x14ac:dyDescent="0.2">
      <c r="A79">
        <v>2610</v>
      </c>
      <c r="B79" t="s">
        <v>45</v>
      </c>
      <c r="C79" s="1">
        <v>45593</v>
      </c>
      <c r="D79" t="s">
        <v>13</v>
      </c>
      <c r="E79">
        <v>4.5</v>
      </c>
      <c r="F79">
        <v>0.59171597633136097</v>
      </c>
      <c r="G79">
        <v>0.56360263749842499</v>
      </c>
      <c r="H79">
        <v>0.59526174251097597</v>
      </c>
      <c r="I79">
        <v>0.61428571428571399</v>
      </c>
      <c r="J79">
        <v>0.56680161943319796</v>
      </c>
      <c r="K79">
        <v>2.17113943606908E-3</v>
      </c>
    </row>
    <row r="80" spans="1:11" x14ac:dyDescent="0.2">
      <c r="A80">
        <v>2635</v>
      </c>
      <c r="B80" t="s">
        <v>58</v>
      </c>
      <c r="C80" s="1">
        <v>45593</v>
      </c>
      <c r="D80" t="s">
        <v>12</v>
      </c>
      <c r="E80">
        <v>2.5</v>
      </c>
      <c r="F80">
        <v>0.40650406504065001</v>
      </c>
      <c r="G80">
        <v>0.460706674651438</v>
      </c>
      <c r="H80">
        <v>0.41163774184729601</v>
      </c>
      <c r="I80">
        <v>0.36301369863013699</v>
      </c>
      <c r="J80">
        <v>0.37445887445887399</v>
      </c>
      <c r="K80">
        <v>2.16247344937471E-3</v>
      </c>
    </row>
    <row r="81" spans="1:11" x14ac:dyDescent="0.2">
      <c r="A81">
        <v>2767</v>
      </c>
      <c r="B81" t="s">
        <v>125</v>
      </c>
      <c r="C81" s="1">
        <v>45593</v>
      </c>
      <c r="D81" t="s">
        <v>12</v>
      </c>
      <c r="E81">
        <v>2.5</v>
      </c>
      <c r="F81">
        <v>0.42553191489361702</v>
      </c>
      <c r="G81">
        <v>0.47749069060752503</v>
      </c>
      <c r="H81">
        <v>0.42969167187916102</v>
      </c>
      <c r="I81">
        <v>0.47953216374268998</v>
      </c>
      <c r="J81">
        <v>0.41682600382409102</v>
      </c>
      <c r="K81">
        <v>1.8102646140793299E-3</v>
      </c>
    </row>
    <row r="82" spans="1:11" x14ac:dyDescent="0.2">
      <c r="A82">
        <v>2675</v>
      </c>
      <c r="B82" t="s">
        <v>78</v>
      </c>
      <c r="C82" s="1">
        <v>45593</v>
      </c>
      <c r="D82" t="s">
        <v>12</v>
      </c>
      <c r="E82">
        <v>2.5</v>
      </c>
      <c r="F82">
        <v>0.47169811320754701</v>
      </c>
      <c r="G82">
        <v>0.51722275077244795</v>
      </c>
      <c r="H82">
        <v>0.474536896600457</v>
      </c>
      <c r="I82">
        <v>0.46621621621621601</v>
      </c>
      <c r="J82">
        <v>0.46846846846846801</v>
      </c>
      <c r="K82">
        <v>1.34335285557375E-3</v>
      </c>
    </row>
    <row r="83" spans="1:11" x14ac:dyDescent="0.2">
      <c r="A83">
        <v>2551</v>
      </c>
      <c r="B83" t="s">
        <v>16</v>
      </c>
      <c r="C83" s="1">
        <v>45593</v>
      </c>
      <c r="D83" t="s">
        <v>12</v>
      </c>
      <c r="E83">
        <v>3.5</v>
      </c>
      <c r="F83">
        <v>0.46296296296296202</v>
      </c>
      <c r="G83">
        <v>0.50045502583044998</v>
      </c>
      <c r="H83">
        <v>0.46382638026595202</v>
      </c>
      <c r="I83">
        <v>0.455696202531645</v>
      </c>
      <c r="J83">
        <v>0.45531914893616998</v>
      </c>
      <c r="K83">
        <v>4.01935641046846E-4</v>
      </c>
    </row>
    <row r="84" spans="1:11" x14ac:dyDescent="0.2">
      <c r="A84">
        <v>2586</v>
      </c>
      <c r="B84" t="s">
        <v>33</v>
      </c>
      <c r="C84" s="1">
        <v>45593</v>
      </c>
      <c r="D84" t="s">
        <v>13</v>
      </c>
      <c r="E84">
        <v>3.5</v>
      </c>
      <c r="F84">
        <v>0.51813471502590602</v>
      </c>
      <c r="G84">
        <v>0.48434389764707497</v>
      </c>
      <c r="H84">
        <v>0.51837082749684704</v>
      </c>
      <c r="I84">
        <v>0.48502994011975997</v>
      </c>
      <c r="J84">
        <v>0.57314629258517003</v>
      </c>
      <c r="K84">
        <v>1.22499212074272E-4</v>
      </c>
    </row>
    <row r="85" spans="1:11" x14ac:dyDescent="0.2">
      <c r="A85">
        <v>2607</v>
      </c>
      <c r="B85" t="s">
        <v>44</v>
      </c>
      <c r="C85" s="1">
        <v>45593</v>
      </c>
      <c r="D85" t="s">
        <v>12</v>
      </c>
      <c r="E85">
        <v>3.5</v>
      </c>
      <c r="F85">
        <v>0.50505050505050497</v>
      </c>
      <c r="G85">
        <v>0.53928626841159599</v>
      </c>
      <c r="H85">
        <v>0.504764567457757</v>
      </c>
      <c r="I85">
        <v>0.48538011695906402</v>
      </c>
      <c r="J85">
        <v>0.52015355086372295</v>
      </c>
      <c r="K85">
        <v>-1.44427661642992E-4</v>
      </c>
    </row>
    <row r="86" spans="1:11" x14ac:dyDescent="0.2">
      <c r="A86">
        <v>2700</v>
      </c>
      <c r="B86" t="s">
        <v>90</v>
      </c>
      <c r="C86" s="1">
        <v>45593</v>
      </c>
      <c r="D86" t="s">
        <v>13</v>
      </c>
      <c r="E86">
        <v>2.5</v>
      </c>
      <c r="F86">
        <v>0.57471264367816</v>
      </c>
      <c r="G86">
        <v>0.52999539468309498</v>
      </c>
      <c r="H86">
        <v>0.57357656369620402</v>
      </c>
      <c r="I86">
        <v>0.626582278481012</v>
      </c>
      <c r="J86">
        <v>0.57782101167315103</v>
      </c>
      <c r="K86">
        <v>-6.6783080020388298E-4</v>
      </c>
    </row>
    <row r="87" spans="1:11" x14ac:dyDescent="0.2">
      <c r="A87">
        <v>2666</v>
      </c>
      <c r="B87" t="s">
        <v>73</v>
      </c>
      <c r="C87" s="1">
        <v>45593</v>
      </c>
      <c r="D87" t="s">
        <v>13</v>
      </c>
      <c r="E87">
        <v>3.5</v>
      </c>
      <c r="F87">
        <v>0.55555555555555503</v>
      </c>
      <c r="G87">
        <v>0.51551468780684195</v>
      </c>
      <c r="H87">
        <v>0.55314129419682501</v>
      </c>
      <c r="I87">
        <v>0.54385964912280704</v>
      </c>
      <c r="J87">
        <v>0.52986512524084695</v>
      </c>
      <c r="K87">
        <v>-1.35802201428567E-3</v>
      </c>
    </row>
    <row r="88" spans="1:11" x14ac:dyDescent="0.2">
      <c r="A88">
        <v>2641</v>
      </c>
      <c r="B88" t="s">
        <v>61</v>
      </c>
      <c r="C88" s="1">
        <v>45593</v>
      </c>
      <c r="D88" t="s">
        <v>12</v>
      </c>
      <c r="E88">
        <v>3.5</v>
      </c>
      <c r="F88">
        <v>0.44444444444444398</v>
      </c>
      <c r="G88">
        <v>0.47812319443715801</v>
      </c>
      <c r="H88">
        <v>0.44094879264831</v>
      </c>
      <c r="I88">
        <v>0.40645161290322501</v>
      </c>
      <c r="J88">
        <v>0.424036281179138</v>
      </c>
      <c r="K88">
        <v>-1.57304330826039E-3</v>
      </c>
    </row>
    <row r="89" spans="1:11" x14ac:dyDescent="0.2">
      <c r="A89">
        <v>2650</v>
      </c>
      <c r="B89" t="s">
        <v>65</v>
      </c>
      <c r="C89" s="1">
        <v>45593</v>
      </c>
      <c r="D89" t="s">
        <v>13</v>
      </c>
      <c r="E89">
        <v>1.5</v>
      </c>
      <c r="F89">
        <v>0.49504950495049499</v>
      </c>
      <c r="G89">
        <v>0.42727371508526302</v>
      </c>
      <c r="H89">
        <v>0.48895484611941298</v>
      </c>
      <c r="I89">
        <v>0.46250000000000002</v>
      </c>
      <c r="J89">
        <v>0.46686746987951799</v>
      </c>
      <c r="K89">
        <v>-3.0174536369571201E-3</v>
      </c>
    </row>
    <row r="90" spans="1:11" x14ac:dyDescent="0.2">
      <c r="A90">
        <v>2587</v>
      </c>
      <c r="B90" t="s">
        <v>34</v>
      </c>
      <c r="C90" s="1">
        <v>45593</v>
      </c>
      <c r="D90" t="s">
        <v>12</v>
      </c>
      <c r="E90">
        <v>2.5</v>
      </c>
      <c r="F90">
        <v>0.40816326530612201</v>
      </c>
      <c r="G90">
        <v>0.44621237916858703</v>
      </c>
      <c r="H90">
        <v>0.399511098200801</v>
      </c>
      <c r="I90">
        <v>0.38596491228070101</v>
      </c>
      <c r="J90">
        <v>0.38728323699421902</v>
      </c>
      <c r="K90">
        <v>-3.6547947255234198E-3</v>
      </c>
    </row>
    <row r="91" spans="1:11" x14ac:dyDescent="0.2">
      <c r="A91">
        <v>2656</v>
      </c>
      <c r="B91" t="s">
        <v>68</v>
      </c>
      <c r="C91" s="1">
        <v>45593</v>
      </c>
      <c r="D91" t="s">
        <v>13</v>
      </c>
      <c r="E91">
        <v>1.5</v>
      </c>
      <c r="F91">
        <v>0.49019607843137197</v>
      </c>
      <c r="G91">
        <v>0.43198075761592603</v>
      </c>
      <c r="H91">
        <v>0.48245158788255399</v>
      </c>
      <c r="I91">
        <v>0.43786982248520701</v>
      </c>
      <c r="J91">
        <v>0.50290135396518298</v>
      </c>
      <c r="K91">
        <v>-3.79777901913187E-3</v>
      </c>
    </row>
    <row r="92" spans="1:11" x14ac:dyDescent="0.2">
      <c r="A92">
        <v>2584</v>
      </c>
      <c r="B92" t="s">
        <v>32</v>
      </c>
      <c r="C92" s="1">
        <v>45593</v>
      </c>
      <c r="D92" t="s">
        <v>13</v>
      </c>
      <c r="E92">
        <v>3.5</v>
      </c>
      <c r="F92">
        <v>0.53475935828876997</v>
      </c>
      <c r="G92">
        <v>0.490878813663298</v>
      </c>
      <c r="H92">
        <v>0.52746114898977703</v>
      </c>
      <c r="I92">
        <v>0.54166666666666596</v>
      </c>
      <c r="J92">
        <v>0.52325581395348797</v>
      </c>
      <c r="K92">
        <v>-3.9217389049182299E-3</v>
      </c>
    </row>
    <row r="93" spans="1:11" x14ac:dyDescent="0.2">
      <c r="A93">
        <v>2715</v>
      </c>
      <c r="B93" t="s">
        <v>99</v>
      </c>
      <c r="C93" s="1">
        <v>45593</v>
      </c>
      <c r="D93" t="s">
        <v>12</v>
      </c>
      <c r="E93">
        <v>2.5</v>
      </c>
      <c r="F93">
        <v>0.40650406504065001</v>
      </c>
      <c r="G93">
        <v>0.45038575412375198</v>
      </c>
      <c r="H93">
        <v>0.39652831396623001</v>
      </c>
      <c r="I93">
        <v>0.36619718309859101</v>
      </c>
      <c r="J93">
        <v>0.36528497409326399</v>
      </c>
      <c r="K93">
        <v>-4.2021143224439802E-3</v>
      </c>
    </row>
    <row r="94" spans="1:11" x14ac:dyDescent="0.2">
      <c r="A94">
        <v>2672</v>
      </c>
      <c r="B94" t="s">
        <v>76</v>
      </c>
      <c r="C94" s="1">
        <v>45593</v>
      </c>
      <c r="D94" t="s">
        <v>13</v>
      </c>
      <c r="E94">
        <v>2.5</v>
      </c>
      <c r="F94">
        <v>0.41666666666666602</v>
      </c>
      <c r="G94">
        <v>0.38024397250217301</v>
      </c>
      <c r="H94">
        <v>0.40675795116487901</v>
      </c>
      <c r="I94">
        <v>0.38961038961038902</v>
      </c>
      <c r="J94">
        <v>0.392572944297082</v>
      </c>
      <c r="K94">
        <v>-4.2465923579088401E-3</v>
      </c>
    </row>
    <row r="95" spans="1:11" x14ac:dyDescent="0.2">
      <c r="A95">
        <v>2754</v>
      </c>
      <c r="B95" t="s">
        <v>118</v>
      </c>
      <c r="C95" s="1">
        <v>45593</v>
      </c>
      <c r="D95" t="s">
        <v>13</v>
      </c>
      <c r="E95">
        <v>2.5</v>
      </c>
      <c r="F95">
        <v>0.57471264367816</v>
      </c>
      <c r="G95">
        <v>0.52049846876060402</v>
      </c>
      <c r="H95">
        <v>0.56598800871558097</v>
      </c>
      <c r="I95">
        <v>0.61077844311377205</v>
      </c>
      <c r="J95">
        <v>0.560693641618497</v>
      </c>
      <c r="K95">
        <v>-5.1286705523272101E-3</v>
      </c>
    </row>
    <row r="96" spans="1:11" x14ac:dyDescent="0.2">
      <c r="A96">
        <v>2722</v>
      </c>
      <c r="B96" t="s">
        <v>102</v>
      </c>
      <c r="C96" s="1">
        <v>45593</v>
      </c>
      <c r="D96" t="s">
        <v>13</v>
      </c>
      <c r="E96">
        <v>2.5</v>
      </c>
      <c r="F96">
        <v>0.61728395061728303</v>
      </c>
      <c r="G96">
        <v>0.55684118522752601</v>
      </c>
      <c r="H96">
        <v>0.60933926699827801</v>
      </c>
      <c r="I96">
        <v>0.6</v>
      </c>
      <c r="J96">
        <v>0.62037037037037002</v>
      </c>
      <c r="K96">
        <v>-5.1896723640280302E-3</v>
      </c>
    </row>
    <row r="97" spans="1:11" x14ac:dyDescent="0.2">
      <c r="A97">
        <v>2591</v>
      </c>
      <c r="B97" t="s">
        <v>36</v>
      </c>
      <c r="C97" s="1">
        <v>45593</v>
      </c>
      <c r="D97" t="s">
        <v>12</v>
      </c>
      <c r="E97">
        <v>2.5</v>
      </c>
      <c r="F97">
        <v>0.57471264367816</v>
      </c>
      <c r="G97">
        <v>0.59389572392290402</v>
      </c>
      <c r="H97">
        <v>0.56471793511327495</v>
      </c>
      <c r="I97">
        <v>0.58024691358024605</v>
      </c>
      <c r="J97">
        <v>0.58436213991769503</v>
      </c>
      <c r="K97">
        <v>-5.8752678726017001E-3</v>
      </c>
    </row>
    <row r="98" spans="1:11" x14ac:dyDescent="0.2">
      <c r="A98">
        <v>2620</v>
      </c>
      <c r="B98" t="s">
        <v>50</v>
      </c>
      <c r="C98" s="1">
        <v>45593</v>
      </c>
      <c r="D98" t="s">
        <v>13</v>
      </c>
      <c r="E98">
        <v>2.5</v>
      </c>
      <c r="F98">
        <v>0.58479532163742598</v>
      </c>
      <c r="G98">
        <v>0.53180019667739797</v>
      </c>
      <c r="H98">
        <v>0.57479001243438499</v>
      </c>
      <c r="I98">
        <v>0.55029585798816505</v>
      </c>
      <c r="J98">
        <v>0.54951456310679603</v>
      </c>
      <c r="K98">
        <v>-6.0243234990144104E-3</v>
      </c>
    </row>
    <row r="99" spans="1:11" x14ac:dyDescent="0.2">
      <c r="A99">
        <v>2605</v>
      </c>
      <c r="B99" t="s">
        <v>43</v>
      </c>
      <c r="C99" s="1">
        <v>45593</v>
      </c>
      <c r="D99" t="s">
        <v>12</v>
      </c>
      <c r="E99">
        <v>2.5</v>
      </c>
      <c r="F99">
        <v>0.52910052910052896</v>
      </c>
      <c r="G99">
        <v>0.56309293187628096</v>
      </c>
      <c r="H99">
        <v>0.51773098002422102</v>
      </c>
      <c r="I99">
        <v>0.52046783625730997</v>
      </c>
      <c r="J99">
        <v>0.53934740882917398</v>
      </c>
      <c r="K99">
        <v>-6.0360808298376102E-3</v>
      </c>
    </row>
    <row r="100" spans="1:11" x14ac:dyDescent="0.2">
      <c r="A100">
        <v>2778</v>
      </c>
      <c r="B100" t="s">
        <v>130</v>
      </c>
      <c r="C100" s="1">
        <v>45593</v>
      </c>
      <c r="D100" t="s">
        <v>13</v>
      </c>
      <c r="E100">
        <v>1.5</v>
      </c>
      <c r="F100">
        <v>0.47169811320754701</v>
      </c>
      <c r="G100">
        <v>0.40350367468831699</v>
      </c>
      <c r="H100">
        <v>0.45852717782090802</v>
      </c>
      <c r="I100">
        <v>0.40350877192982398</v>
      </c>
      <c r="J100">
        <v>0.428298279158699</v>
      </c>
      <c r="K100">
        <v>-6.2326747811772398E-3</v>
      </c>
    </row>
    <row r="101" spans="1:11" x14ac:dyDescent="0.2">
      <c r="A101">
        <v>2646</v>
      </c>
      <c r="B101" t="s">
        <v>63</v>
      </c>
      <c r="C101" s="1">
        <v>45593</v>
      </c>
      <c r="D101" t="s">
        <v>13</v>
      </c>
      <c r="E101">
        <v>2.5</v>
      </c>
      <c r="F101">
        <v>0.61728395061728303</v>
      </c>
      <c r="G101">
        <v>0.55425798937659398</v>
      </c>
      <c r="H101">
        <v>0.60692972058279304</v>
      </c>
      <c r="I101">
        <v>0.60169491525423702</v>
      </c>
      <c r="J101">
        <v>0.563253012048192</v>
      </c>
      <c r="K101">
        <v>-6.7636502644653701E-3</v>
      </c>
    </row>
    <row r="102" spans="1:11" x14ac:dyDescent="0.2">
      <c r="A102">
        <v>2727</v>
      </c>
      <c r="B102" t="s">
        <v>105</v>
      </c>
      <c r="C102" s="1">
        <v>45593</v>
      </c>
      <c r="D102" t="s">
        <v>12</v>
      </c>
      <c r="E102">
        <v>3.5</v>
      </c>
      <c r="F102">
        <v>0.45454545454545398</v>
      </c>
      <c r="G102">
        <v>0.47676395555360701</v>
      </c>
      <c r="H102">
        <v>0.439397240327773</v>
      </c>
      <c r="I102">
        <v>0.41860465116279</v>
      </c>
      <c r="J102">
        <v>0.41444866920152001</v>
      </c>
      <c r="K102">
        <v>-6.9429315164373298E-3</v>
      </c>
    </row>
    <row r="103" spans="1:11" x14ac:dyDescent="0.2">
      <c r="A103">
        <v>2743</v>
      </c>
      <c r="B103" t="s">
        <v>113</v>
      </c>
      <c r="C103" s="1">
        <v>45593</v>
      </c>
      <c r="D103" t="s">
        <v>12</v>
      </c>
      <c r="E103">
        <v>1.5</v>
      </c>
      <c r="F103">
        <v>0.60606060606060597</v>
      </c>
      <c r="G103">
        <v>0.64180731601653196</v>
      </c>
      <c r="H103">
        <v>0.59506930540188296</v>
      </c>
      <c r="I103">
        <v>0.587878787878787</v>
      </c>
      <c r="J103">
        <v>0.59045725646123204</v>
      </c>
      <c r="K103">
        <v>-6.9752484949583398E-3</v>
      </c>
    </row>
    <row r="104" spans="1:11" x14ac:dyDescent="0.2">
      <c r="A104">
        <v>2776</v>
      </c>
      <c r="B104" t="s">
        <v>129</v>
      </c>
      <c r="C104" s="1">
        <v>45593</v>
      </c>
      <c r="D104" t="s">
        <v>13</v>
      </c>
      <c r="E104">
        <v>1.5</v>
      </c>
      <c r="F104">
        <v>0.476190476190476</v>
      </c>
      <c r="G104">
        <v>0.41862434077445498</v>
      </c>
      <c r="H104">
        <v>0.46144363103685698</v>
      </c>
      <c r="I104">
        <v>0.49390243902439002</v>
      </c>
      <c r="J104">
        <v>0.490234375</v>
      </c>
      <c r="K104">
        <v>-7.0382670051360799E-3</v>
      </c>
    </row>
    <row r="105" spans="1:11" x14ac:dyDescent="0.2">
      <c r="A105">
        <v>2611</v>
      </c>
      <c r="B105" t="s">
        <v>46</v>
      </c>
      <c r="C105" s="1">
        <v>45593</v>
      </c>
      <c r="D105" t="s">
        <v>12</v>
      </c>
      <c r="E105">
        <v>3.5</v>
      </c>
      <c r="F105">
        <v>0.46511627906976699</v>
      </c>
      <c r="G105">
        <v>0.48516525546663702</v>
      </c>
      <c r="H105">
        <v>0.44915699836200801</v>
      </c>
      <c r="I105">
        <v>0.484076433121019</v>
      </c>
      <c r="J105">
        <v>0.45401174168297398</v>
      </c>
      <c r="K105">
        <v>-7.4592290264527596E-3</v>
      </c>
    </row>
    <row r="106" spans="1:11" x14ac:dyDescent="0.2">
      <c r="A106">
        <v>2617</v>
      </c>
      <c r="B106" t="s">
        <v>49</v>
      </c>
      <c r="C106" s="1">
        <v>45593</v>
      </c>
      <c r="D106" t="s">
        <v>12</v>
      </c>
      <c r="E106">
        <v>3.5</v>
      </c>
      <c r="F106">
        <v>0.42553191489361702</v>
      </c>
      <c r="G106">
        <v>0.44901499137634299</v>
      </c>
      <c r="H106">
        <v>0.40793980906178201</v>
      </c>
      <c r="I106">
        <v>0.375</v>
      </c>
      <c r="J106">
        <v>0.40196078431372501</v>
      </c>
      <c r="K106">
        <v>-7.6558238342241602E-3</v>
      </c>
    </row>
    <row r="107" spans="1:11" x14ac:dyDescent="0.2">
      <c r="A107">
        <v>2686</v>
      </c>
      <c r="B107" t="s">
        <v>83</v>
      </c>
      <c r="C107" s="1">
        <v>45593</v>
      </c>
      <c r="D107" t="s">
        <v>13</v>
      </c>
      <c r="E107">
        <v>1.5</v>
      </c>
      <c r="F107">
        <v>0.44247787610619399</v>
      </c>
      <c r="G107">
        <v>0.37818157245634998</v>
      </c>
      <c r="H107">
        <v>0.42471335101818503</v>
      </c>
      <c r="I107">
        <v>0.40718562874251402</v>
      </c>
      <c r="J107">
        <v>0.40970873786407702</v>
      </c>
      <c r="K107">
        <v>-7.9658386307343808E-3</v>
      </c>
    </row>
    <row r="108" spans="1:11" x14ac:dyDescent="0.2">
      <c r="A108">
        <v>2654</v>
      </c>
      <c r="B108" t="s">
        <v>67</v>
      </c>
      <c r="C108" s="1">
        <v>45593</v>
      </c>
      <c r="D108" t="s">
        <v>13</v>
      </c>
      <c r="E108">
        <v>1.5</v>
      </c>
      <c r="F108">
        <v>0.42553191489361702</v>
      </c>
      <c r="G108">
        <v>0.36123056003484699</v>
      </c>
      <c r="H108">
        <v>0.406005849709837</v>
      </c>
      <c r="I108">
        <v>0.43846153846153801</v>
      </c>
      <c r="J108">
        <v>0.40681818181818102</v>
      </c>
      <c r="K108">
        <v>-8.4974542929408797E-3</v>
      </c>
    </row>
    <row r="109" spans="1:11" x14ac:dyDescent="0.2">
      <c r="A109">
        <v>2564</v>
      </c>
      <c r="B109" t="s">
        <v>22</v>
      </c>
      <c r="C109" s="1">
        <v>45593</v>
      </c>
      <c r="D109" t="s">
        <v>13</v>
      </c>
      <c r="E109">
        <v>1.5</v>
      </c>
      <c r="F109">
        <v>0.40322580645161199</v>
      </c>
      <c r="G109">
        <v>0.35267670374961102</v>
      </c>
      <c r="H109">
        <v>0.38195829982680601</v>
      </c>
      <c r="I109">
        <v>0.34502923976608102</v>
      </c>
      <c r="J109">
        <v>0.38297872340425498</v>
      </c>
      <c r="K109">
        <v>-8.9093608833648499E-3</v>
      </c>
    </row>
    <row r="110" spans="1:11" x14ac:dyDescent="0.2">
      <c r="A110">
        <v>2602</v>
      </c>
      <c r="B110" t="s">
        <v>41</v>
      </c>
      <c r="C110" s="1">
        <v>45593</v>
      </c>
      <c r="D110" t="s">
        <v>13</v>
      </c>
      <c r="E110">
        <v>2.5</v>
      </c>
      <c r="F110">
        <v>0.625</v>
      </c>
      <c r="G110">
        <v>0.57638364604079995</v>
      </c>
      <c r="H110">
        <v>0.61149997229939701</v>
      </c>
      <c r="I110">
        <v>0.60818713450292305</v>
      </c>
      <c r="J110">
        <v>0.60380952380952302</v>
      </c>
      <c r="K110">
        <v>-9.0000184670680494E-3</v>
      </c>
    </row>
    <row r="111" spans="1:11" x14ac:dyDescent="0.2">
      <c r="A111">
        <v>2609</v>
      </c>
      <c r="B111" t="s">
        <v>45</v>
      </c>
      <c r="C111" s="1">
        <v>45593</v>
      </c>
      <c r="D111" t="s">
        <v>12</v>
      </c>
      <c r="E111">
        <v>4.5</v>
      </c>
      <c r="F111">
        <v>0.42553191489361702</v>
      </c>
      <c r="G111">
        <v>0.43639736250157402</v>
      </c>
      <c r="H111">
        <v>0.40473825748902298</v>
      </c>
      <c r="I111">
        <v>0.38571428571428501</v>
      </c>
      <c r="J111">
        <v>0.43319838056680099</v>
      </c>
      <c r="K111">
        <v>-9.0490916482954195E-3</v>
      </c>
    </row>
    <row r="112" spans="1:11" x14ac:dyDescent="0.2">
      <c r="A112">
        <v>2585</v>
      </c>
      <c r="B112" t="s">
        <v>33</v>
      </c>
      <c r="C112" s="1">
        <v>45593</v>
      </c>
      <c r="D112" t="s">
        <v>12</v>
      </c>
      <c r="E112">
        <v>3.5</v>
      </c>
      <c r="F112">
        <v>0.5</v>
      </c>
      <c r="G112">
        <v>0.51565610235292403</v>
      </c>
      <c r="H112">
        <v>0.48162917250315201</v>
      </c>
      <c r="I112">
        <v>0.51497005988023903</v>
      </c>
      <c r="J112">
        <v>0.42685370741482898</v>
      </c>
      <c r="K112">
        <v>-9.1854137484239096E-3</v>
      </c>
    </row>
    <row r="113" spans="1:11" x14ac:dyDescent="0.2">
      <c r="A113">
        <v>2642</v>
      </c>
      <c r="B113" t="s">
        <v>61</v>
      </c>
      <c r="C113" s="1">
        <v>45593</v>
      </c>
      <c r="D113" t="s">
        <v>13</v>
      </c>
      <c r="E113">
        <v>3.5</v>
      </c>
      <c r="F113">
        <v>0.57471264367816</v>
      </c>
      <c r="G113">
        <v>0.52187680556284199</v>
      </c>
      <c r="H113">
        <v>0.55905120735168901</v>
      </c>
      <c r="I113">
        <v>0.59354838709677404</v>
      </c>
      <c r="J113">
        <v>0.57596371882086095</v>
      </c>
      <c r="K113">
        <v>-9.2063848675877601E-3</v>
      </c>
    </row>
    <row r="114" spans="1:11" x14ac:dyDescent="0.2">
      <c r="A114">
        <v>2692</v>
      </c>
      <c r="B114" t="s">
        <v>86</v>
      </c>
      <c r="C114" s="1">
        <v>45593</v>
      </c>
      <c r="D114" t="s">
        <v>13</v>
      </c>
      <c r="E114">
        <v>1.5</v>
      </c>
      <c r="F114">
        <v>0.40650406504065001</v>
      </c>
      <c r="G114">
        <v>0.34944795204701401</v>
      </c>
      <c r="H114">
        <v>0.38454478309772799</v>
      </c>
      <c r="I114">
        <v>0.39520958083832303</v>
      </c>
      <c r="J114">
        <v>0.37379576107899798</v>
      </c>
      <c r="K114">
        <v>-9.2499715033539202E-3</v>
      </c>
    </row>
    <row r="115" spans="1:11" x14ac:dyDescent="0.2">
      <c r="A115">
        <v>2645</v>
      </c>
      <c r="B115" t="s">
        <v>63</v>
      </c>
      <c r="C115" s="1">
        <v>45593</v>
      </c>
      <c r="D115" t="s">
        <v>12</v>
      </c>
      <c r="E115">
        <v>2.5</v>
      </c>
      <c r="F115">
        <v>0.41666666666666602</v>
      </c>
      <c r="G115">
        <v>0.44574201062340602</v>
      </c>
      <c r="H115">
        <v>0.39307027941720601</v>
      </c>
      <c r="I115">
        <v>0.39830508474576198</v>
      </c>
      <c r="J115">
        <v>0.436746987951807</v>
      </c>
      <c r="K115">
        <v>-1.01127373926258E-2</v>
      </c>
    </row>
    <row r="116" spans="1:11" x14ac:dyDescent="0.2">
      <c r="A116">
        <v>2589</v>
      </c>
      <c r="B116" t="s">
        <v>35</v>
      </c>
      <c r="C116" s="1">
        <v>45593</v>
      </c>
      <c r="D116" t="s">
        <v>12</v>
      </c>
      <c r="E116">
        <v>2.5</v>
      </c>
      <c r="F116">
        <v>0.57471264367816</v>
      </c>
      <c r="G116">
        <v>0.59530924235821503</v>
      </c>
      <c r="H116">
        <v>0.55675385446111303</v>
      </c>
      <c r="I116">
        <v>0.52884615384615297</v>
      </c>
      <c r="J116">
        <v>0.56372549019607798</v>
      </c>
      <c r="K116">
        <v>-1.05568558235348E-2</v>
      </c>
    </row>
    <row r="117" spans="1:11" x14ac:dyDescent="0.2">
      <c r="A117">
        <v>2597</v>
      </c>
      <c r="B117" t="s">
        <v>39</v>
      </c>
      <c r="C117" s="1">
        <v>45593</v>
      </c>
      <c r="D117" t="s">
        <v>12</v>
      </c>
      <c r="E117">
        <v>2.5</v>
      </c>
      <c r="F117">
        <v>0.41666666666666602</v>
      </c>
      <c r="G117">
        <v>0.43777086010536898</v>
      </c>
      <c r="H117">
        <v>0.39116982353496299</v>
      </c>
      <c r="I117">
        <v>0.41860465116279</v>
      </c>
      <c r="J117">
        <v>0.40648854961831998</v>
      </c>
      <c r="K117">
        <v>-1.09272184850154E-2</v>
      </c>
    </row>
    <row r="118" spans="1:11" x14ac:dyDescent="0.2">
      <c r="A118">
        <v>2716</v>
      </c>
      <c r="B118" t="s">
        <v>99</v>
      </c>
      <c r="C118" s="1">
        <v>45593</v>
      </c>
      <c r="D118" t="s">
        <v>13</v>
      </c>
      <c r="E118">
        <v>2.5</v>
      </c>
      <c r="F118">
        <v>0.62111801242235998</v>
      </c>
      <c r="G118">
        <v>0.54961424587624697</v>
      </c>
      <c r="H118">
        <v>0.60347168603376899</v>
      </c>
      <c r="I118">
        <v>0.63380281690140805</v>
      </c>
      <c r="J118">
        <v>0.63471502590673501</v>
      </c>
      <c r="K118">
        <v>-1.16436825760783E-2</v>
      </c>
    </row>
    <row r="119" spans="1:11" x14ac:dyDescent="0.2">
      <c r="A119">
        <v>2621</v>
      </c>
      <c r="B119" t="s">
        <v>51</v>
      </c>
      <c r="C119" s="1">
        <v>45593</v>
      </c>
      <c r="D119" t="s">
        <v>12</v>
      </c>
      <c r="E119">
        <v>1.5</v>
      </c>
      <c r="F119">
        <v>0.57471264367816</v>
      </c>
      <c r="G119">
        <v>0.60488942739372598</v>
      </c>
      <c r="H119">
        <v>0.55453986430317603</v>
      </c>
      <c r="I119">
        <v>0.57142857142857095</v>
      </c>
      <c r="J119">
        <v>0.57755102040816297</v>
      </c>
      <c r="K119">
        <v>-1.18583230109703E-2</v>
      </c>
    </row>
    <row r="120" spans="1:11" x14ac:dyDescent="0.2">
      <c r="A120">
        <v>2659</v>
      </c>
      <c r="B120" t="s">
        <v>70</v>
      </c>
      <c r="C120" s="1">
        <v>45593</v>
      </c>
      <c r="D120" t="s">
        <v>12</v>
      </c>
      <c r="E120">
        <v>2.5</v>
      </c>
      <c r="F120">
        <v>0.41666666666666602</v>
      </c>
      <c r="G120">
        <v>0.43693987667037298</v>
      </c>
      <c r="H120">
        <v>0.38730339553014298</v>
      </c>
      <c r="I120">
        <v>0.42331288343558199</v>
      </c>
      <c r="J120">
        <v>0.42857142857142799</v>
      </c>
      <c r="K120">
        <v>-1.2584259058509999E-2</v>
      </c>
    </row>
    <row r="121" spans="1:11" x14ac:dyDescent="0.2">
      <c r="A121">
        <v>2682</v>
      </c>
      <c r="B121" t="s">
        <v>81</v>
      </c>
      <c r="C121" s="1">
        <v>45593</v>
      </c>
      <c r="D121" t="s">
        <v>13</v>
      </c>
      <c r="E121">
        <v>2.5</v>
      </c>
      <c r="F121">
        <v>0.63694267515923497</v>
      </c>
      <c r="G121">
        <v>0.57815707190413901</v>
      </c>
      <c r="H121">
        <v>0.61805416344376696</v>
      </c>
      <c r="I121">
        <v>0.58490566037735803</v>
      </c>
      <c r="J121">
        <v>0.57971014492753603</v>
      </c>
      <c r="K121">
        <v>-1.30065628917916E-2</v>
      </c>
    </row>
    <row r="122" spans="1:11" x14ac:dyDescent="0.2">
      <c r="A122">
        <v>2583</v>
      </c>
      <c r="B122" t="s">
        <v>32</v>
      </c>
      <c r="C122" s="1">
        <v>45593</v>
      </c>
      <c r="D122" t="s">
        <v>12</v>
      </c>
      <c r="E122">
        <v>3.5</v>
      </c>
      <c r="F122">
        <v>0.5</v>
      </c>
      <c r="G122">
        <v>0.509121186336701</v>
      </c>
      <c r="H122">
        <v>0.47253885101022203</v>
      </c>
      <c r="I122">
        <v>0.45833333333333298</v>
      </c>
      <c r="J122">
        <v>0.47674418604651098</v>
      </c>
      <c r="K122">
        <v>-1.37305744948889E-2</v>
      </c>
    </row>
    <row r="123" spans="1:11" x14ac:dyDescent="0.2">
      <c r="A123">
        <v>2763</v>
      </c>
      <c r="B123" t="s">
        <v>123</v>
      </c>
      <c r="C123" s="1">
        <v>45593</v>
      </c>
      <c r="D123" t="s">
        <v>12</v>
      </c>
      <c r="E123">
        <v>2.5</v>
      </c>
      <c r="F123">
        <v>0.58823529411764697</v>
      </c>
      <c r="G123">
        <v>0.59634532956858599</v>
      </c>
      <c r="H123">
        <v>0.56546928296166499</v>
      </c>
      <c r="I123">
        <v>0.53012048192771</v>
      </c>
      <c r="J123">
        <v>0.52811244979919603</v>
      </c>
      <c r="K123">
        <v>-1.38222210589886E-2</v>
      </c>
    </row>
    <row r="124" spans="1:11" x14ac:dyDescent="0.2">
      <c r="A124">
        <v>2665</v>
      </c>
      <c r="B124" t="s">
        <v>73</v>
      </c>
      <c r="C124" s="1">
        <v>45593</v>
      </c>
      <c r="D124" t="s">
        <v>12</v>
      </c>
      <c r="E124">
        <v>3.5</v>
      </c>
      <c r="F124">
        <v>0.476190476190476</v>
      </c>
      <c r="G124">
        <v>0.48448531219315699</v>
      </c>
      <c r="H124">
        <v>0.44685870580317399</v>
      </c>
      <c r="I124">
        <v>0.45614035087719201</v>
      </c>
      <c r="J124">
        <v>0.470134874759152</v>
      </c>
      <c r="K124">
        <v>-1.39992540484848E-2</v>
      </c>
    </row>
    <row r="125" spans="1:11" x14ac:dyDescent="0.2">
      <c r="A125">
        <v>2612</v>
      </c>
      <c r="B125" t="s">
        <v>46</v>
      </c>
      <c r="C125" s="1">
        <v>45593</v>
      </c>
      <c r="D125" t="s">
        <v>13</v>
      </c>
      <c r="E125">
        <v>3.5</v>
      </c>
      <c r="F125">
        <v>0.57471264367816</v>
      </c>
      <c r="G125">
        <v>0.51483474453336198</v>
      </c>
      <c r="H125">
        <v>0.55084300163799105</v>
      </c>
      <c r="I125">
        <v>0.51592356687898</v>
      </c>
      <c r="J125">
        <v>0.54598825831702502</v>
      </c>
      <c r="K125">
        <v>-1.4031478766856001E-2</v>
      </c>
    </row>
    <row r="126" spans="1:11" x14ac:dyDescent="0.2">
      <c r="A126">
        <v>2720</v>
      </c>
      <c r="B126" t="s">
        <v>101</v>
      </c>
      <c r="C126" s="1">
        <v>45593</v>
      </c>
      <c r="D126" t="s">
        <v>13</v>
      </c>
      <c r="E126">
        <v>1.5</v>
      </c>
      <c r="F126">
        <v>0.4</v>
      </c>
      <c r="G126">
        <v>0.335537541022215</v>
      </c>
      <c r="H126">
        <v>0.36622994445683199</v>
      </c>
      <c r="I126">
        <v>0.35185185185185103</v>
      </c>
      <c r="J126">
        <v>0.36666666666666597</v>
      </c>
      <c r="K126">
        <v>-1.4070856476319799E-2</v>
      </c>
    </row>
    <row r="127" spans="1:11" x14ac:dyDescent="0.2">
      <c r="A127">
        <v>2606</v>
      </c>
      <c r="B127" t="s">
        <v>43</v>
      </c>
      <c r="C127" s="1">
        <v>45593</v>
      </c>
      <c r="D127" t="s">
        <v>13</v>
      </c>
      <c r="E127">
        <v>2.5</v>
      </c>
      <c r="F127">
        <v>0.51020408163265296</v>
      </c>
      <c r="G127">
        <v>0.43690706812371799</v>
      </c>
      <c r="H127">
        <v>0.48226901997577798</v>
      </c>
      <c r="I127">
        <v>0.47953216374268998</v>
      </c>
      <c r="J127">
        <v>0.46065259117082502</v>
      </c>
      <c r="K127">
        <v>-1.42585210540296E-2</v>
      </c>
    </row>
    <row r="128" spans="1:11" x14ac:dyDescent="0.2">
      <c r="A128">
        <v>2570</v>
      </c>
      <c r="B128" t="s">
        <v>25</v>
      </c>
      <c r="C128" s="1">
        <v>45593</v>
      </c>
      <c r="D128" t="s">
        <v>13</v>
      </c>
      <c r="E128">
        <v>1.5</v>
      </c>
      <c r="F128">
        <v>0.40485829959514102</v>
      </c>
      <c r="G128">
        <v>0.32464137279987099</v>
      </c>
      <c r="H128">
        <v>0.36801523700528399</v>
      </c>
      <c r="I128">
        <v>0.32692307692307598</v>
      </c>
      <c r="J128">
        <v>0.34347826086956501</v>
      </c>
      <c r="K128">
        <v>-1.5476592618528301E-2</v>
      </c>
    </row>
    <row r="129" spans="1:11" x14ac:dyDescent="0.2">
      <c r="A129">
        <v>2569</v>
      </c>
      <c r="B129" t="s">
        <v>25</v>
      </c>
      <c r="C129" s="1">
        <v>45593</v>
      </c>
      <c r="D129" t="s">
        <v>12</v>
      </c>
      <c r="E129">
        <v>1.5</v>
      </c>
      <c r="F129">
        <v>0.65359477124182996</v>
      </c>
      <c r="G129">
        <v>0.67535862720012796</v>
      </c>
      <c r="H129">
        <v>0.63198476299471495</v>
      </c>
      <c r="I129">
        <v>0.67307692307692302</v>
      </c>
      <c r="J129">
        <v>0.65652173913043399</v>
      </c>
      <c r="K129">
        <v>-1.55959021783422E-2</v>
      </c>
    </row>
    <row r="130" spans="1:11" x14ac:dyDescent="0.2">
      <c r="A130">
        <v>2671</v>
      </c>
      <c r="B130" t="s">
        <v>76</v>
      </c>
      <c r="C130" s="1">
        <v>45593</v>
      </c>
      <c r="D130" t="s">
        <v>12</v>
      </c>
      <c r="E130">
        <v>2.5</v>
      </c>
      <c r="F130">
        <v>0.61728395061728303</v>
      </c>
      <c r="G130">
        <v>0.61975602749782599</v>
      </c>
      <c r="H130">
        <v>0.59324204883511999</v>
      </c>
      <c r="I130">
        <v>0.61038961038961004</v>
      </c>
      <c r="J130">
        <v>0.607427055702917</v>
      </c>
      <c r="K130">
        <v>-1.5704790680283999E-2</v>
      </c>
    </row>
    <row r="131" spans="1:11" x14ac:dyDescent="0.2">
      <c r="A131">
        <v>2618</v>
      </c>
      <c r="B131" t="s">
        <v>49</v>
      </c>
      <c r="C131" s="1">
        <v>45593</v>
      </c>
      <c r="D131" t="s">
        <v>13</v>
      </c>
      <c r="E131">
        <v>3.5</v>
      </c>
      <c r="F131">
        <v>0.61728395061728303</v>
      </c>
      <c r="G131">
        <v>0.55098500862365596</v>
      </c>
      <c r="H131">
        <v>0.59206019093821705</v>
      </c>
      <c r="I131">
        <v>0.625</v>
      </c>
      <c r="J131">
        <v>0.59803921568627405</v>
      </c>
      <c r="K131">
        <v>-1.64768107580999E-2</v>
      </c>
    </row>
    <row r="132" spans="1:11" x14ac:dyDescent="0.2">
      <c r="A132">
        <v>2601</v>
      </c>
      <c r="B132" t="s">
        <v>41</v>
      </c>
      <c r="C132" s="1">
        <v>45593</v>
      </c>
      <c r="D132" t="s">
        <v>12</v>
      </c>
      <c r="E132">
        <v>2.5</v>
      </c>
      <c r="F132">
        <v>0.427350427350427</v>
      </c>
      <c r="G132">
        <v>0.4236163539592</v>
      </c>
      <c r="H132">
        <v>0.38850002770060199</v>
      </c>
      <c r="I132">
        <v>0.391812865497076</v>
      </c>
      <c r="J132">
        <v>0.39619047619047598</v>
      </c>
      <c r="K132">
        <v>-1.6960808802349001E-2</v>
      </c>
    </row>
    <row r="133" spans="1:11" x14ac:dyDescent="0.2">
      <c r="A133">
        <v>2678</v>
      </c>
      <c r="B133" t="s">
        <v>79</v>
      </c>
      <c r="C133" s="1">
        <v>45593</v>
      </c>
      <c r="D133" t="s">
        <v>13</v>
      </c>
      <c r="E133">
        <v>1.5</v>
      </c>
      <c r="F133">
        <v>0.43859649122806998</v>
      </c>
      <c r="G133">
        <v>0.36870409489894101</v>
      </c>
      <c r="H133">
        <v>0.40047646294182998</v>
      </c>
      <c r="I133">
        <v>0.388489208633093</v>
      </c>
      <c r="J133">
        <v>0.41889117043121099</v>
      </c>
      <c r="K133">
        <v>-1.6975325096216101E-2</v>
      </c>
    </row>
    <row r="134" spans="1:11" x14ac:dyDescent="0.2">
      <c r="A134">
        <v>2677</v>
      </c>
      <c r="B134" t="s">
        <v>79</v>
      </c>
      <c r="C134" s="1">
        <v>45593</v>
      </c>
      <c r="D134" t="s">
        <v>12</v>
      </c>
      <c r="E134">
        <v>1.5</v>
      </c>
      <c r="F134">
        <v>0.625</v>
      </c>
      <c r="G134">
        <v>0.63129590510105804</v>
      </c>
      <c r="H134">
        <v>0.59952353705816896</v>
      </c>
      <c r="I134">
        <v>0.611510791366906</v>
      </c>
      <c r="J134">
        <v>0.58110882956878795</v>
      </c>
      <c r="K134">
        <v>-1.6984308627886802E-2</v>
      </c>
    </row>
    <row r="135" spans="1:11" x14ac:dyDescent="0.2">
      <c r="A135">
        <v>2561</v>
      </c>
      <c r="B135" t="s">
        <v>21</v>
      </c>
      <c r="C135" s="1">
        <v>45593</v>
      </c>
      <c r="D135" t="s">
        <v>12</v>
      </c>
      <c r="E135">
        <v>2.5</v>
      </c>
      <c r="F135">
        <v>0.66666666666666596</v>
      </c>
      <c r="G135">
        <v>0.671641140841576</v>
      </c>
      <c r="H135">
        <v>0.643650777422483</v>
      </c>
      <c r="I135">
        <v>0.65269461077844304</v>
      </c>
      <c r="J135">
        <v>0.64870259481037895</v>
      </c>
      <c r="K135">
        <v>-1.7261916933137202E-2</v>
      </c>
    </row>
    <row r="136" spans="1:11" x14ac:dyDescent="0.2">
      <c r="A136">
        <v>2691</v>
      </c>
      <c r="B136" t="s">
        <v>86</v>
      </c>
      <c r="C136" s="1">
        <v>45593</v>
      </c>
      <c r="D136" t="s">
        <v>12</v>
      </c>
      <c r="E136">
        <v>1.5</v>
      </c>
      <c r="F136">
        <v>0.64102564102564097</v>
      </c>
      <c r="G136">
        <v>0.65055204795298505</v>
      </c>
      <c r="H136">
        <v>0.61545521690227101</v>
      </c>
      <c r="I136">
        <v>0.60479041916167597</v>
      </c>
      <c r="J136">
        <v>0.62620423892100197</v>
      </c>
      <c r="K136">
        <v>-1.7807973943061099E-2</v>
      </c>
    </row>
    <row r="137" spans="1:11" x14ac:dyDescent="0.2">
      <c r="A137">
        <v>2643</v>
      </c>
      <c r="B137" t="s">
        <v>62</v>
      </c>
      <c r="C137" s="1">
        <v>45593</v>
      </c>
      <c r="D137" t="s">
        <v>12</v>
      </c>
      <c r="E137">
        <v>2.5</v>
      </c>
      <c r="F137">
        <v>0.41666666666666602</v>
      </c>
      <c r="G137">
        <v>0.41564014829428098</v>
      </c>
      <c r="H137">
        <v>0.375073937165608</v>
      </c>
      <c r="I137">
        <v>0.46012269938650302</v>
      </c>
      <c r="J137">
        <v>0.43711340206185501</v>
      </c>
      <c r="K137">
        <v>-1.7825455500453499E-2</v>
      </c>
    </row>
    <row r="138" spans="1:11" x14ac:dyDescent="0.2">
      <c r="A138">
        <v>2753</v>
      </c>
      <c r="B138" t="s">
        <v>118</v>
      </c>
      <c r="C138" s="1">
        <v>45593</v>
      </c>
      <c r="D138" t="s">
        <v>12</v>
      </c>
      <c r="E138">
        <v>2.5</v>
      </c>
      <c r="F138">
        <v>0.47169811320754701</v>
      </c>
      <c r="G138">
        <v>0.47950153123939498</v>
      </c>
      <c r="H138">
        <v>0.43401199128441798</v>
      </c>
      <c r="I138">
        <v>0.389221556886227</v>
      </c>
      <c r="J138">
        <v>0.439306358381502</v>
      </c>
      <c r="K138">
        <v>-1.78336112671947E-2</v>
      </c>
    </row>
    <row r="139" spans="1:11" x14ac:dyDescent="0.2">
      <c r="A139">
        <v>2633</v>
      </c>
      <c r="B139" t="s">
        <v>57</v>
      </c>
      <c r="C139" s="1">
        <v>45593</v>
      </c>
      <c r="D139" t="s">
        <v>12</v>
      </c>
      <c r="E139">
        <v>2.5</v>
      </c>
      <c r="F139">
        <v>0.45454545454545398</v>
      </c>
      <c r="G139">
        <v>0.46145789679078902</v>
      </c>
      <c r="H139">
        <v>0.415064972542738</v>
      </c>
      <c r="I139">
        <v>0.430379746835443</v>
      </c>
      <c r="J139">
        <v>0.40909090909090901</v>
      </c>
      <c r="K139">
        <v>-1.80952209179117E-2</v>
      </c>
    </row>
    <row r="140" spans="1:11" x14ac:dyDescent="0.2">
      <c r="A140">
        <v>2681</v>
      </c>
      <c r="B140" t="s">
        <v>81</v>
      </c>
      <c r="C140" s="1">
        <v>45593</v>
      </c>
      <c r="D140" t="s">
        <v>12</v>
      </c>
      <c r="E140">
        <v>2.5</v>
      </c>
      <c r="F140">
        <v>0.42372881355932202</v>
      </c>
      <c r="G140">
        <v>0.42184292809585999</v>
      </c>
      <c r="H140">
        <v>0.38194583655623199</v>
      </c>
      <c r="I140">
        <v>0.41509433962264097</v>
      </c>
      <c r="J140">
        <v>0.42028985507246303</v>
      </c>
      <c r="K140">
        <v>-1.8126438552810899E-2</v>
      </c>
    </row>
    <row r="141" spans="1:11" x14ac:dyDescent="0.2">
      <c r="A141">
        <v>2562</v>
      </c>
      <c r="B141" t="s">
        <v>21</v>
      </c>
      <c r="C141" s="1">
        <v>45593</v>
      </c>
      <c r="D141" t="s">
        <v>13</v>
      </c>
      <c r="E141">
        <v>2.5</v>
      </c>
      <c r="F141">
        <v>0.4</v>
      </c>
      <c r="G141">
        <v>0.328358859158423</v>
      </c>
      <c r="H141">
        <v>0.356349222577516</v>
      </c>
      <c r="I141">
        <v>0.34730538922155602</v>
      </c>
      <c r="J141">
        <v>0.35129740518961999</v>
      </c>
      <c r="K141">
        <v>-1.81878239260348E-2</v>
      </c>
    </row>
    <row r="142" spans="1:11" x14ac:dyDescent="0.2">
      <c r="A142">
        <v>2636</v>
      </c>
      <c r="B142" t="s">
        <v>58</v>
      </c>
      <c r="C142" s="1">
        <v>45593</v>
      </c>
      <c r="D142" t="s">
        <v>13</v>
      </c>
      <c r="E142">
        <v>2.5</v>
      </c>
      <c r="F142">
        <v>0.61728395061728303</v>
      </c>
      <c r="G142">
        <v>0.539293325348561</v>
      </c>
      <c r="H142">
        <v>0.58836225815270304</v>
      </c>
      <c r="I142">
        <v>0.63698630136986301</v>
      </c>
      <c r="J142">
        <v>0.62554112554112495</v>
      </c>
      <c r="K142">
        <v>-1.88923958841207E-2</v>
      </c>
    </row>
    <row r="143" spans="1:11" x14ac:dyDescent="0.2">
      <c r="A143">
        <v>2699</v>
      </c>
      <c r="B143" t="s">
        <v>90</v>
      </c>
      <c r="C143" s="1">
        <v>45593</v>
      </c>
      <c r="D143" t="s">
        <v>12</v>
      </c>
      <c r="E143">
        <v>2.5</v>
      </c>
      <c r="F143">
        <v>0.467289719626168</v>
      </c>
      <c r="G143">
        <v>0.47000460531690402</v>
      </c>
      <c r="H143">
        <v>0.42642343630379498</v>
      </c>
      <c r="I143">
        <v>0.373417721518987</v>
      </c>
      <c r="J143">
        <v>0.42217898832684803</v>
      </c>
      <c r="K143">
        <v>-1.9178475067955801E-2</v>
      </c>
    </row>
    <row r="144" spans="1:11" x14ac:dyDescent="0.2">
      <c r="A144">
        <v>2575</v>
      </c>
      <c r="B144" t="s">
        <v>28</v>
      </c>
      <c r="C144" s="1">
        <v>45593</v>
      </c>
      <c r="D144" t="s">
        <v>12</v>
      </c>
      <c r="E144">
        <v>2.5</v>
      </c>
      <c r="F144">
        <v>0.40816326530612201</v>
      </c>
      <c r="G144">
        <v>0.40283422934275998</v>
      </c>
      <c r="H144">
        <v>0.36233585718474698</v>
      </c>
      <c r="I144">
        <v>0.38260869565217298</v>
      </c>
      <c r="J144">
        <v>0.38004246284500998</v>
      </c>
      <c r="K144">
        <v>-1.93581292926495E-2</v>
      </c>
    </row>
    <row r="145" spans="1:11" x14ac:dyDescent="0.2">
      <c r="A145">
        <v>2725</v>
      </c>
      <c r="B145" t="s">
        <v>104</v>
      </c>
      <c r="C145" s="1">
        <v>45593</v>
      </c>
      <c r="D145" t="s">
        <v>12</v>
      </c>
      <c r="E145">
        <v>2.5</v>
      </c>
      <c r="F145">
        <v>0.48780487804877998</v>
      </c>
      <c r="G145">
        <v>0.49168335917264999</v>
      </c>
      <c r="H145">
        <v>0.44805045347758099</v>
      </c>
      <c r="I145">
        <v>0.452380952380952</v>
      </c>
      <c r="J145">
        <v>0.468379446640316</v>
      </c>
      <c r="K145">
        <v>-1.9403945326418599E-2</v>
      </c>
    </row>
    <row r="146" spans="1:11" x14ac:dyDescent="0.2">
      <c r="A146">
        <v>2622</v>
      </c>
      <c r="B146" t="s">
        <v>51</v>
      </c>
      <c r="C146" s="1">
        <v>45593</v>
      </c>
      <c r="D146" t="s">
        <v>13</v>
      </c>
      <c r="E146">
        <v>1.5</v>
      </c>
      <c r="F146">
        <v>0.485436893203883</v>
      </c>
      <c r="G146">
        <v>0.39511057260627303</v>
      </c>
      <c r="H146">
        <v>0.44546013569682302</v>
      </c>
      <c r="I146">
        <v>0.42857142857142799</v>
      </c>
      <c r="J146">
        <v>0.42244897959183603</v>
      </c>
      <c r="K146">
        <v>-1.9422669920882998E-2</v>
      </c>
    </row>
    <row r="147" spans="1:11" x14ac:dyDescent="0.2">
      <c r="A147">
        <v>2777</v>
      </c>
      <c r="B147" t="s">
        <v>130</v>
      </c>
      <c r="C147" s="1">
        <v>45593</v>
      </c>
      <c r="D147" t="s">
        <v>12</v>
      </c>
      <c r="E147">
        <v>1.5</v>
      </c>
      <c r="F147">
        <v>0.57471264367816</v>
      </c>
      <c r="G147">
        <v>0.59649632531168195</v>
      </c>
      <c r="H147">
        <v>0.54147282217909098</v>
      </c>
      <c r="I147">
        <v>0.59649122807017496</v>
      </c>
      <c r="J147">
        <v>0.5717017208413</v>
      </c>
      <c r="K147">
        <v>-1.9539624800128601E-2</v>
      </c>
    </row>
    <row r="148" spans="1:11" x14ac:dyDescent="0.2">
      <c r="A148">
        <v>2608</v>
      </c>
      <c r="B148" t="s">
        <v>44</v>
      </c>
      <c r="C148" s="1">
        <v>45593</v>
      </c>
      <c r="D148" t="s">
        <v>13</v>
      </c>
      <c r="E148">
        <v>3.5</v>
      </c>
      <c r="F148">
        <v>0.53191489361702105</v>
      </c>
      <c r="G148">
        <v>0.46071373158840401</v>
      </c>
      <c r="H148">
        <v>0.495235432542242</v>
      </c>
      <c r="I148">
        <v>0.51461988304093498</v>
      </c>
      <c r="J148">
        <v>0.479846449136276</v>
      </c>
      <c r="K148">
        <v>-1.9590166710393101E-2</v>
      </c>
    </row>
    <row r="149" spans="1:11" x14ac:dyDescent="0.2">
      <c r="A149">
        <v>2660</v>
      </c>
      <c r="B149" t="s">
        <v>70</v>
      </c>
      <c r="C149" s="1">
        <v>45593</v>
      </c>
      <c r="D149" t="s">
        <v>13</v>
      </c>
      <c r="E149">
        <v>2.5</v>
      </c>
      <c r="F149">
        <v>0.64102564102564097</v>
      </c>
      <c r="G149">
        <v>0.56306012332962696</v>
      </c>
      <c r="H149">
        <v>0.61269660446985597</v>
      </c>
      <c r="I149">
        <v>0.57668711656441696</v>
      </c>
      <c r="J149">
        <v>0.57142857142857095</v>
      </c>
      <c r="K149">
        <v>-1.9729150458492599E-2</v>
      </c>
    </row>
    <row r="150" spans="1:11" x14ac:dyDescent="0.2">
      <c r="A150">
        <v>2619</v>
      </c>
      <c r="B150" t="s">
        <v>50</v>
      </c>
      <c r="C150" s="1">
        <v>45593</v>
      </c>
      <c r="D150" t="s">
        <v>12</v>
      </c>
      <c r="E150">
        <v>2.5</v>
      </c>
      <c r="F150">
        <v>0.467289719626168</v>
      </c>
      <c r="G150">
        <v>0.46819980332260103</v>
      </c>
      <c r="H150">
        <v>0.42520998756561401</v>
      </c>
      <c r="I150">
        <v>0.44970414201183401</v>
      </c>
      <c r="J150">
        <v>0.45048543689320297</v>
      </c>
      <c r="K150">
        <v>-1.9747944431926401E-2</v>
      </c>
    </row>
    <row r="151" spans="1:11" x14ac:dyDescent="0.2">
      <c r="A151">
        <v>2590</v>
      </c>
      <c r="B151" t="s">
        <v>35</v>
      </c>
      <c r="C151" s="1">
        <v>45593</v>
      </c>
      <c r="D151" t="s">
        <v>13</v>
      </c>
      <c r="E151">
        <v>2.5</v>
      </c>
      <c r="F151">
        <v>0.485436893203883</v>
      </c>
      <c r="G151">
        <v>0.40469075764178403</v>
      </c>
      <c r="H151">
        <v>0.44324614553888603</v>
      </c>
      <c r="I151">
        <v>0.47115384615384598</v>
      </c>
      <c r="J151">
        <v>0.43627450980392102</v>
      </c>
      <c r="K151">
        <v>-2.0498334950446399E-2</v>
      </c>
    </row>
    <row r="152" spans="1:11" x14ac:dyDescent="0.2">
      <c r="A152">
        <v>2653</v>
      </c>
      <c r="B152" t="s">
        <v>67</v>
      </c>
      <c r="C152" s="1">
        <v>45593</v>
      </c>
      <c r="D152" t="s">
        <v>12</v>
      </c>
      <c r="E152">
        <v>1.5</v>
      </c>
      <c r="F152">
        <v>0.625</v>
      </c>
      <c r="G152">
        <v>0.63876943996515201</v>
      </c>
      <c r="H152">
        <v>0.593994150290162</v>
      </c>
      <c r="I152">
        <v>0.56153846153846099</v>
      </c>
      <c r="J152">
        <v>0.59318181818181803</v>
      </c>
      <c r="K152">
        <v>-2.06705664732252E-2</v>
      </c>
    </row>
    <row r="153" spans="1:11" x14ac:dyDescent="0.2">
      <c r="A153">
        <v>2744</v>
      </c>
      <c r="B153" t="s">
        <v>113</v>
      </c>
      <c r="C153" s="1">
        <v>45593</v>
      </c>
      <c r="D153" t="s">
        <v>13</v>
      </c>
      <c r="E153">
        <v>1.5</v>
      </c>
      <c r="F153">
        <v>0.45045045045045001</v>
      </c>
      <c r="G153">
        <v>0.35819268398346699</v>
      </c>
      <c r="H153">
        <v>0.40493069459811598</v>
      </c>
      <c r="I153">
        <v>0.412121212121212</v>
      </c>
      <c r="J153">
        <v>0.40954274353876702</v>
      </c>
      <c r="K153">
        <v>-2.07077577852832E-2</v>
      </c>
    </row>
    <row r="154" spans="1:11" x14ac:dyDescent="0.2">
      <c r="A154">
        <v>2731</v>
      </c>
      <c r="B154" t="s">
        <v>107</v>
      </c>
      <c r="C154" s="1">
        <v>45593</v>
      </c>
      <c r="D154" t="s">
        <v>12</v>
      </c>
      <c r="E154">
        <v>2.5</v>
      </c>
      <c r="F154">
        <v>0.48780487804877998</v>
      </c>
      <c r="G154">
        <v>0.48977046173574401</v>
      </c>
      <c r="H154">
        <v>0.44514720065490498</v>
      </c>
      <c r="I154">
        <v>0.38596491228070101</v>
      </c>
      <c r="J154">
        <v>0.41142857142857098</v>
      </c>
      <c r="K154">
        <v>-2.0821009204153199E-2</v>
      </c>
    </row>
    <row r="155" spans="1:11" x14ac:dyDescent="0.2">
      <c r="A155">
        <v>2775</v>
      </c>
      <c r="B155" t="s">
        <v>129</v>
      </c>
      <c r="C155" s="1">
        <v>45593</v>
      </c>
      <c r="D155" t="s">
        <v>12</v>
      </c>
      <c r="E155">
        <v>1.5</v>
      </c>
      <c r="F155">
        <v>0.57471264367816</v>
      </c>
      <c r="G155">
        <v>0.58137565922554402</v>
      </c>
      <c r="H155">
        <v>0.53855636896314196</v>
      </c>
      <c r="I155">
        <v>0.50609756097560898</v>
      </c>
      <c r="J155">
        <v>0.509765625</v>
      </c>
      <c r="K155">
        <v>-2.12540263527474E-2</v>
      </c>
    </row>
    <row r="156" spans="1:11" x14ac:dyDescent="0.2">
      <c r="A156">
        <v>2592</v>
      </c>
      <c r="B156" t="s">
        <v>36</v>
      </c>
      <c r="C156" s="1">
        <v>45593</v>
      </c>
      <c r="D156" t="s">
        <v>13</v>
      </c>
      <c r="E156">
        <v>2.5</v>
      </c>
      <c r="F156">
        <v>0.48076923076923</v>
      </c>
      <c r="G156">
        <v>0.40610427607709498</v>
      </c>
      <c r="H156">
        <v>0.435282064886724</v>
      </c>
      <c r="I156">
        <v>0.41975308641975301</v>
      </c>
      <c r="J156">
        <v>0.41563786008230402</v>
      </c>
      <c r="K156">
        <v>-2.19012280175029E-2</v>
      </c>
    </row>
    <row r="157" spans="1:11" x14ac:dyDescent="0.2">
      <c r="A157">
        <v>2598</v>
      </c>
      <c r="B157" t="s">
        <v>39</v>
      </c>
      <c r="C157" s="1">
        <v>45593</v>
      </c>
      <c r="D157" t="s">
        <v>13</v>
      </c>
      <c r="E157">
        <v>2.5</v>
      </c>
      <c r="F157">
        <v>0.64102564102564097</v>
      </c>
      <c r="G157">
        <v>0.56222913989462997</v>
      </c>
      <c r="H157">
        <v>0.60883017646503601</v>
      </c>
      <c r="I157">
        <v>0.581395348837209</v>
      </c>
      <c r="J157">
        <v>0.59351145038167896</v>
      </c>
      <c r="K157">
        <v>-2.24218413904212E-2</v>
      </c>
    </row>
    <row r="158" spans="1:11" x14ac:dyDescent="0.2">
      <c r="A158">
        <v>2552</v>
      </c>
      <c r="B158" t="s">
        <v>16</v>
      </c>
      <c r="C158" s="1">
        <v>45593</v>
      </c>
      <c r="D158" t="s">
        <v>13</v>
      </c>
      <c r="E158">
        <v>3.5</v>
      </c>
      <c r="F158">
        <v>0.57471264367816</v>
      </c>
      <c r="G158">
        <v>0.49954497416954902</v>
      </c>
      <c r="H158">
        <v>0.53617361973404698</v>
      </c>
      <c r="I158">
        <v>0.544303797468354</v>
      </c>
      <c r="J158">
        <v>0.54468085106382902</v>
      </c>
      <c r="K158">
        <v>-2.2654696507688199E-2</v>
      </c>
    </row>
    <row r="159" spans="1:11" x14ac:dyDescent="0.2">
      <c r="A159">
        <v>2553</v>
      </c>
      <c r="B159" t="s">
        <v>17</v>
      </c>
      <c r="C159" s="1">
        <v>45593</v>
      </c>
      <c r="D159" t="s">
        <v>12</v>
      </c>
      <c r="E159">
        <v>2.5</v>
      </c>
      <c r="F159">
        <v>0.53191489361702105</v>
      </c>
      <c r="G159">
        <v>0.53136052566744896</v>
      </c>
      <c r="H159">
        <v>0.48949593477770098</v>
      </c>
      <c r="I159">
        <v>0.550632911392405</v>
      </c>
      <c r="J159">
        <v>0.49588477366255101</v>
      </c>
      <c r="K159">
        <v>-2.2655580289181999E-2</v>
      </c>
    </row>
    <row r="160" spans="1:11" x14ac:dyDescent="0.2">
      <c r="A160">
        <v>2721</v>
      </c>
      <c r="B160" t="s">
        <v>102</v>
      </c>
      <c r="C160" s="1">
        <v>45593</v>
      </c>
      <c r="D160" t="s">
        <v>12</v>
      </c>
      <c r="E160">
        <v>2.5</v>
      </c>
      <c r="F160">
        <v>0.44247787610619399</v>
      </c>
      <c r="G160">
        <v>0.44315881477247399</v>
      </c>
      <c r="H160">
        <v>0.39066073300172199</v>
      </c>
      <c r="I160">
        <v>0.4</v>
      </c>
      <c r="J160">
        <v>0.37962962962962898</v>
      </c>
      <c r="K160">
        <v>-2.3235464963513499E-2</v>
      </c>
    </row>
    <row r="161" spans="1:11" x14ac:dyDescent="0.2">
      <c r="A161">
        <v>2631</v>
      </c>
      <c r="B161" t="s">
        <v>56</v>
      </c>
      <c r="C161" s="1">
        <v>45593</v>
      </c>
      <c r="D161" t="s">
        <v>12</v>
      </c>
      <c r="E161">
        <v>4.5</v>
      </c>
      <c r="F161">
        <v>0.52356020942408299</v>
      </c>
      <c r="G161">
        <v>0.50946928983376505</v>
      </c>
      <c r="H161">
        <v>0.47889496905713203</v>
      </c>
      <c r="I161">
        <v>0.43292682926829201</v>
      </c>
      <c r="J161">
        <v>0.42635658914728602</v>
      </c>
      <c r="K161">
        <v>-2.3436980522218698E-2</v>
      </c>
    </row>
    <row r="162" spans="1:11" x14ac:dyDescent="0.2">
      <c r="A162">
        <v>2559</v>
      </c>
      <c r="B162" t="s">
        <v>20</v>
      </c>
      <c r="C162" s="1">
        <v>45593</v>
      </c>
      <c r="D162" t="s">
        <v>12</v>
      </c>
      <c r="E162">
        <v>2.5</v>
      </c>
      <c r="F162">
        <v>0.57471264367816</v>
      </c>
      <c r="G162">
        <v>0.58494251057708402</v>
      </c>
      <c r="H162">
        <v>0.53340905081078704</v>
      </c>
      <c r="I162">
        <v>0.52873563218390796</v>
      </c>
      <c r="J162">
        <v>0.54135338345864603</v>
      </c>
      <c r="K162">
        <v>-2.4279814726090799E-2</v>
      </c>
    </row>
    <row r="163" spans="1:11" x14ac:dyDescent="0.2">
      <c r="A163">
        <v>2719</v>
      </c>
      <c r="B163" t="s">
        <v>101</v>
      </c>
      <c r="C163" s="1">
        <v>45593</v>
      </c>
      <c r="D163" t="s">
        <v>12</v>
      </c>
      <c r="E163">
        <v>1.5</v>
      </c>
      <c r="F163">
        <v>0.66666666666666596</v>
      </c>
      <c r="G163">
        <v>0.664462458977784</v>
      </c>
      <c r="H163">
        <v>0.63377005554316701</v>
      </c>
      <c r="I163">
        <v>0.64814814814814803</v>
      </c>
      <c r="J163">
        <v>0.63333333333333297</v>
      </c>
      <c r="K163">
        <v>-2.4672458342624201E-2</v>
      </c>
    </row>
    <row r="164" spans="1:11" x14ac:dyDescent="0.2">
      <c r="A164">
        <v>2627</v>
      </c>
      <c r="B164" t="s">
        <v>54</v>
      </c>
      <c r="C164" s="1">
        <v>45593</v>
      </c>
      <c r="D164" t="s">
        <v>12</v>
      </c>
      <c r="E164">
        <v>2.5</v>
      </c>
      <c r="F164">
        <v>0.581395348837209</v>
      </c>
      <c r="G164">
        <v>0.58401431890481104</v>
      </c>
      <c r="H164">
        <v>0.53966013559086901</v>
      </c>
      <c r="I164">
        <v>0.57037037037036997</v>
      </c>
      <c r="J164">
        <v>0.57464212678936599</v>
      </c>
      <c r="K164">
        <v>-2.4925196799897201E-2</v>
      </c>
    </row>
    <row r="165" spans="1:11" x14ac:dyDescent="0.2">
      <c r="A165">
        <v>2662</v>
      </c>
      <c r="B165" t="s">
        <v>71</v>
      </c>
      <c r="C165" s="1">
        <v>45593</v>
      </c>
      <c r="D165" t="s">
        <v>13</v>
      </c>
      <c r="E165">
        <v>4.5</v>
      </c>
      <c r="F165">
        <v>0.51020408163265296</v>
      </c>
      <c r="G165">
        <v>0.437693785710707</v>
      </c>
      <c r="H165">
        <v>0.46035509330413898</v>
      </c>
      <c r="I165">
        <v>0.48765432098765399</v>
      </c>
      <c r="J165">
        <v>0.52123552123552097</v>
      </c>
      <c r="K165">
        <v>-2.54437544593452E-2</v>
      </c>
    </row>
    <row r="166" spans="1:11" x14ac:dyDescent="0.2">
      <c r="A166">
        <v>2563</v>
      </c>
      <c r="B166" t="s">
        <v>22</v>
      </c>
      <c r="C166" s="1">
        <v>45593</v>
      </c>
      <c r="D166" t="s">
        <v>12</v>
      </c>
      <c r="E166">
        <v>1.5</v>
      </c>
      <c r="F166">
        <v>0.65359477124182996</v>
      </c>
      <c r="G166">
        <v>0.64732329625038798</v>
      </c>
      <c r="H166">
        <v>0.61804170017319304</v>
      </c>
      <c r="I166">
        <v>0.65497076023391798</v>
      </c>
      <c r="J166">
        <v>0.61702127659574402</v>
      </c>
      <c r="K166">
        <v>-2.56585843089688E-2</v>
      </c>
    </row>
    <row r="167" spans="1:11" x14ac:dyDescent="0.2">
      <c r="A167">
        <v>2655</v>
      </c>
      <c r="B167" t="s">
        <v>68</v>
      </c>
      <c r="C167" s="1">
        <v>45593</v>
      </c>
      <c r="D167" t="s">
        <v>12</v>
      </c>
      <c r="E167">
        <v>1.5</v>
      </c>
      <c r="F167">
        <v>0.56497175141242895</v>
      </c>
      <c r="G167">
        <v>0.56801924238407298</v>
      </c>
      <c r="H167">
        <v>0.51754841211744496</v>
      </c>
      <c r="I167">
        <v>0.562130177514792</v>
      </c>
      <c r="J167">
        <v>0.49709864603481602</v>
      </c>
      <c r="K167">
        <v>-2.7253022906533E-2</v>
      </c>
    </row>
    <row r="168" spans="1:11" x14ac:dyDescent="0.2">
      <c r="A168">
        <v>2629</v>
      </c>
      <c r="B168" t="s">
        <v>55</v>
      </c>
      <c r="C168" s="1">
        <v>45593</v>
      </c>
      <c r="D168" t="s">
        <v>12</v>
      </c>
      <c r="E168">
        <v>2.5</v>
      </c>
      <c r="F168">
        <v>0.476190476190476</v>
      </c>
      <c r="G168">
        <v>0.46323529973759903</v>
      </c>
      <c r="H168">
        <v>0.41872806383076899</v>
      </c>
      <c r="I168">
        <v>0.389221556886227</v>
      </c>
      <c r="J168">
        <v>0.43133462282398399</v>
      </c>
      <c r="K168">
        <v>-2.7425242262587201E-2</v>
      </c>
    </row>
    <row r="169" spans="1:11" x14ac:dyDescent="0.2">
      <c r="A169">
        <v>2685</v>
      </c>
      <c r="B169" t="s">
        <v>83</v>
      </c>
      <c r="C169" s="1">
        <v>45593</v>
      </c>
      <c r="D169" t="s">
        <v>12</v>
      </c>
      <c r="E169">
        <v>1.5</v>
      </c>
      <c r="F169">
        <v>0.61728395061728303</v>
      </c>
      <c r="G169">
        <v>0.62181842754364902</v>
      </c>
      <c r="H169">
        <v>0.57528664898181403</v>
      </c>
      <c r="I169">
        <v>0.59281437125748504</v>
      </c>
      <c r="J169">
        <v>0.59029126213592198</v>
      </c>
      <c r="K169">
        <v>-2.7433721229621E-2</v>
      </c>
    </row>
    <row r="170" spans="1:11" x14ac:dyDescent="0.2">
      <c r="A170">
        <v>2616</v>
      </c>
      <c r="B170" t="s">
        <v>48</v>
      </c>
      <c r="C170" s="1">
        <v>45593</v>
      </c>
      <c r="D170" t="s">
        <v>13</v>
      </c>
      <c r="E170">
        <v>1.5</v>
      </c>
      <c r="F170">
        <v>0.434782608695652</v>
      </c>
      <c r="G170">
        <v>0.34578893448935</v>
      </c>
      <c r="H170">
        <v>0.37176214305298899</v>
      </c>
      <c r="I170">
        <v>0.44055944055944002</v>
      </c>
      <c r="J170">
        <v>0.412474849094567</v>
      </c>
      <c r="K170">
        <v>-2.7874436726562202E-2</v>
      </c>
    </row>
    <row r="171" spans="1:11" x14ac:dyDescent="0.2">
      <c r="A171">
        <v>2718</v>
      </c>
      <c r="B171" t="s">
        <v>100</v>
      </c>
      <c r="C171" s="1">
        <v>45593</v>
      </c>
      <c r="D171" t="s">
        <v>13</v>
      </c>
      <c r="E171">
        <v>1.5</v>
      </c>
      <c r="F171">
        <v>0.42194092827004198</v>
      </c>
      <c r="G171">
        <v>0.32020100830660397</v>
      </c>
      <c r="H171">
        <v>0.35741360079707302</v>
      </c>
      <c r="I171">
        <v>0.335616438356164</v>
      </c>
      <c r="J171">
        <v>0.34651162790697598</v>
      </c>
      <c r="K171">
        <v>-2.7906891626083199E-2</v>
      </c>
    </row>
    <row r="172" spans="1:11" x14ac:dyDescent="0.2">
      <c r="A172">
        <v>2573</v>
      </c>
      <c r="B172" t="s">
        <v>27</v>
      </c>
      <c r="C172" s="1">
        <v>45593</v>
      </c>
      <c r="D172" t="s">
        <v>12</v>
      </c>
      <c r="E172">
        <v>2.5</v>
      </c>
      <c r="F172">
        <v>0.5</v>
      </c>
      <c r="G172">
        <v>0.48776258629355301</v>
      </c>
      <c r="H172">
        <v>0.44383795638557499</v>
      </c>
      <c r="I172">
        <v>0.43055555555555503</v>
      </c>
      <c r="J172">
        <v>0.45624999999999999</v>
      </c>
      <c r="K172">
        <v>-2.80810218072121E-2</v>
      </c>
    </row>
    <row r="173" spans="1:11" x14ac:dyDescent="0.2">
      <c r="A173">
        <v>2588</v>
      </c>
      <c r="B173" t="s">
        <v>34</v>
      </c>
      <c r="C173" s="1">
        <v>45593</v>
      </c>
      <c r="D173" t="s">
        <v>13</v>
      </c>
      <c r="E173">
        <v>2.5</v>
      </c>
      <c r="F173">
        <v>0.64102564102564097</v>
      </c>
      <c r="G173">
        <v>0.55378762083141198</v>
      </c>
      <c r="H173">
        <v>0.600488901799198</v>
      </c>
      <c r="I173">
        <v>0.61403508771929804</v>
      </c>
      <c r="J173">
        <v>0.61271676300578004</v>
      </c>
      <c r="K173">
        <v>-2.8230943389843999E-2</v>
      </c>
    </row>
    <row r="174" spans="1:11" x14ac:dyDescent="0.2">
      <c r="A174">
        <v>2676</v>
      </c>
      <c r="B174" t="s">
        <v>78</v>
      </c>
      <c r="C174" s="1">
        <v>45593</v>
      </c>
      <c r="D174" t="s">
        <v>13</v>
      </c>
      <c r="E174">
        <v>2.5</v>
      </c>
      <c r="F174">
        <v>0.57471264367816</v>
      </c>
      <c r="G174">
        <v>0.482777249227551</v>
      </c>
      <c r="H174">
        <v>0.52546310339954205</v>
      </c>
      <c r="I174">
        <v>0.53378378378378299</v>
      </c>
      <c r="J174">
        <v>0.53153153153153099</v>
      </c>
      <c r="K174">
        <v>-2.8950743271890698E-2</v>
      </c>
    </row>
    <row r="175" spans="1:11" x14ac:dyDescent="0.2">
      <c r="A175">
        <v>2748</v>
      </c>
      <c r="B175" t="s">
        <v>115</v>
      </c>
      <c r="C175" s="1">
        <v>45593</v>
      </c>
      <c r="D175" t="s">
        <v>13</v>
      </c>
      <c r="E175">
        <v>1.5</v>
      </c>
      <c r="F175">
        <v>0.46296296296296202</v>
      </c>
      <c r="G175">
        <v>0.36035090475077602</v>
      </c>
      <c r="H175">
        <v>0.39873985453620497</v>
      </c>
      <c r="I175">
        <v>0.39411764705882302</v>
      </c>
      <c r="J175">
        <v>0.38223938223938198</v>
      </c>
      <c r="K175">
        <v>-2.9896964267628601E-2</v>
      </c>
    </row>
    <row r="176" spans="1:11" x14ac:dyDescent="0.2">
      <c r="A176">
        <v>2706</v>
      </c>
      <c r="B176" t="s">
        <v>93</v>
      </c>
      <c r="C176" s="1">
        <v>45593</v>
      </c>
      <c r="D176" t="s">
        <v>13</v>
      </c>
      <c r="E176">
        <v>2.5</v>
      </c>
      <c r="F176">
        <v>0.5</v>
      </c>
      <c r="G176">
        <v>0.39950491543578198</v>
      </c>
      <c r="H176">
        <v>0.43950946035676602</v>
      </c>
      <c r="I176">
        <v>0.42941176470588199</v>
      </c>
      <c r="J176">
        <v>0.488326848249027</v>
      </c>
      <c r="K176">
        <v>-3.0245269821616499E-2</v>
      </c>
    </row>
    <row r="177" spans="1:11" x14ac:dyDescent="0.2">
      <c r="A177">
        <v>2557</v>
      </c>
      <c r="B177" t="s">
        <v>19</v>
      </c>
      <c r="C177" s="1">
        <v>45593</v>
      </c>
      <c r="D177" t="s">
        <v>12</v>
      </c>
      <c r="E177">
        <v>2.5</v>
      </c>
      <c r="F177">
        <v>0.434782608695652</v>
      </c>
      <c r="G177">
        <v>0.411894054819334</v>
      </c>
      <c r="H177">
        <v>0.36628543725337498</v>
      </c>
      <c r="I177">
        <v>0.39130434782608697</v>
      </c>
      <c r="J177">
        <v>0.417495029821073</v>
      </c>
      <c r="K177">
        <v>-3.0296825830237802E-2</v>
      </c>
    </row>
    <row r="178" spans="1:11" x14ac:dyDescent="0.2">
      <c r="A178">
        <v>2759</v>
      </c>
      <c r="B178" t="s">
        <v>121</v>
      </c>
      <c r="C178" s="1">
        <v>45593</v>
      </c>
      <c r="D178" t="s">
        <v>12</v>
      </c>
      <c r="E178">
        <v>2.5</v>
      </c>
      <c r="F178">
        <v>0.58823529411764697</v>
      </c>
      <c r="G178">
        <v>0.57829320924253602</v>
      </c>
      <c r="H178">
        <v>0.53781919480287099</v>
      </c>
      <c r="I178">
        <v>0.57499999999999996</v>
      </c>
      <c r="J178">
        <v>0.58064516129032195</v>
      </c>
      <c r="K178">
        <v>-3.06097745839711E-2</v>
      </c>
    </row>
    <row r="179" spans="1:11" x14ac:dyDescent="0.2">
      <c r="A179">
        <v>2649</v>
      </c>
      <c r="B179" t="s">
        <v>65</v>
      </c>
      <c r="C179" s="1">
        <v>45593</v>
      </c>
      <c r="D179" t="s">
        <v>12</v>
      </c>
      <c r="E179">
        <v>1.5</v>
      </c>
      <c r="F179">
        <v>0.56497175141242895</v>
      </c>
      <c r="G179">
        <v>0.57272628491473598</v>
      </c>
      <c r="H179">
        <v>0.51104515388058602</v>
      </c>
      <c r="I179">
        <v>0.53749999999999998</v>
      </c>
      <c r="J179">
        <v>0.53313253012048101</v>
      </c>
      <c r="K179">
        <v>-3.09902849452472E-2</v>
      </c>
    </row>
    <row r="180" spans="1:11" x14ac:dyDescent="0.2">
      <c r="A180">
        <v>2750</v>
      </c>
      <c r="B180" t="s">
        <v>116</v>
      </c>
      <c r="C180" s="1">
        <v>45593</v>
      </c>
      <c r="D180" t="s">
        <v>13</v>
      </c>
      <c r="E180">
        <v>2.5</v>
      </c>
      <c r="F180">
        <v>0.59523809523809501</v>
      </c>
      <c r="G180">
        <v>0.50090636967881896</v>
      </c>
      <c r="H180">
        <v>0.54481945325855496</v>
      </c>
      <c r="I180">
        <v>0.54938271604938205</v>
      </c>
      <c r="J180">
        <v>0.55490196078431298</v>
      </c>
      <c r="K180">
        <v>-3.11409259285391E-2</v>
      </c>
    </row>
    <row r="181" spans="1:11" x14ac:dyDescent="0.2">
      <c r="A181">
        <v>2550</v>
      </c>
      <c r="B181" t="s">
        <v>15</v>
      </c>
      <c r="C181" s="1">
        <v>45593</v>
      </c>
      <c r="D181" t="s">
        <v>13</v>
      </c>
      <c r="E181">
        <v>2.5</v>
      </c>
      <c r="F181">
        <v>0.53191489361702105</v>
      </c>
      <c r="G181">
        <v>0.43469447416520701</v>
      </c>
      <c r="H181">
        <v>0.473129032738694</v>
      </c>
      <c r="I181">
        <v>0.49404761904761901</v>
      </c>
      <c r="J181">
        <v>0.48653846153846098</v>
      </c>
      <c r="K181">
        <v>-3.1396993878197402E-2</v>
      </c>
    </row>
    <row r="182" spans="1:11" x14ac:dyDescent="0.2">
      <c r="A182">
        <v>2752</v>
      </c>
      <c r="B182" t="s">
        <v>117</v>
      </c>
      <c r="C182" s="1">
        <v>45593</v>
      </c>
      <c r="D182" t="s">
        <v>13</v>
      </c>
      <c r="E182">
        <v>1.5</v>
      </c>
      <c r="F182">
        <v>0.4</v>
      </c>
      <c r="G182">
        <v>0.28589915007066202</v>
      </c>
      <c r="H182">
        <v>0.321870945502163</v>
      </c>
      <c r="I182">
        <v>0.27152317880794702</v>
      </c>
      <c r="J182">
        <v>0.321212121212121</v>
      </c>
      <c r="K182">
        <v>-3.2553772707431802E-2</v>
      </c>
    </row>
    <row r="183" spans="1:11" x14ac:dyDescent="0.2">
      <c r="A183">
        <v>2546</v>
      </c>
      <c r="B183" t="s">
        <v>11</v>
      </c>
      <c r="C183" s="1">
        <v>45593</v>
      </c>
      <c r="D183" t="s">
        <v>13</v>
      </c>
      <c r="E183">
        <v>2.5</v>
      </c>
      <c r="F183">
        <v>0.57471264367816</v>
      </c>
      <c r="G183">
        <v>0.47873315937153699</v>
      </c>
      <c r="H183">
        <v>0.51784249551376704</v>
      </c>
      <c r="I183">
        <v>0.55621301775147902</v>
      </c>
      <c r="J183">
        <v>0.573099415204678</v>
      </c>
      <c r="K183">
        <v>-3.3430424934474699E-2</v>
      </c>
    </row>
    <row r="184" spans="1:11" x14ac:dyDescent="0.2">
      <c r="A184">
        <v>2674</v>
      </c>
      <c r="B184" t="s">
        <v>77</v>
      </c>
      <c r="C184" s="1">
        <v>45593</v>
      </c>
      <c r="D184" t="s">
        <v>13</v>
      </c>
      <c r="E184">
        <v>1.5</v>
      </c>
      <c r="F184">
        <v>0.413223140495867</v>
      </c>
      <c r="G184">
        <v>0.295867046401106</v>
      </c>
      <c r="H184">
        <v>0.334610726371185</v>
      </c>
      <c r="I184">
        <v>0.3125</v>
      </c>
      <c r="J184">
        <v>0.27702702702702697</v>
      </c>
      <c r="K184">
        <v>-3.3493317285516001E-2</v>
      </c>
    </row>
    <row r="185" spans="1:11" x14ac:dyDescent="0.2">
      <c r="A185">
        <v>2737</v>
      </c>
      <c r="B185" t="s">
        <v>110</v>
      </c>
      <c r="C185" s="1">
        <v>45593</v>
      </c>
      <c r="D185" t="s">
        <v>12</v>
      </c>
      <c r="E185">
        <v>2.5</v>
      </c>
      <c r="F185">
        <v>0.427350427350427</v>
      </c>
      <c r="G185">
        <v>0.39899852180085199</v>
      </c>
      <c r="H185">
        <v>0.34993487028737602</v>
      </c>
      <c r="I185">
        <v>0.322784810126582</v>
      </c>
      <c r="J185">
        <v>0.369477911646586</v>
      </c>
      <c r="K185">
        <v>-3.3797090210361598E-2</v>
      </c>
    </row>
    <row r="186" spans="1:11" x14ac:dyDescent="0.2">
      <c r="A186">
        <v>2555</v>
      </c>
      <c r="B186" t="s">
        <v>18</v>
      </c>
      <c r="C186" s="1">
        <v>45593</v>
      </c>
      <c r="D186" t="s">
        <v>12</v>
      </c>
      <c r="E186">
        <v>2.5</v>
      </c>
      <c r="F186">
        <v>0.55555555555555503</v>
      </c>
      <c r="G186">
        <v>0.53646910078196197</v>
      </c>
      <c r="H186">
        <v>0.49449189281631201</v>
      </c>
      <c r="I186">
        <v>0.56338028169013998</v>
      </c>
      <c r="J186">
        <v>0.52678571428571397</v>
      </c>
      <c r="K186">
        <v>-3.4348310290824101E-2</v>
      </c>
    </row>
    <row r="187" spans="1:11" x14ac:dyDescent="0.2">
      <c r="A187">
        <v>2761</v>
      </c>
      <c r="B187" t="s">
        <v>122</v>
      </c>
      <c r="C187" s="1">
        <v>45593</v>
      </c>
      <c r="D187" t="s">
        <v>12</v>
      </c>
      <c r="E187">
        <v>2.5</v>
      </c>
      <c r="F187">
        <v>0.45454545454545398</v>
      </c>
      <c r="G187">
        <v>0.42802177542130898</v>
      </c>
      <c r="H187">
        <v>0.379563027543941</v>
      </c>
      <c r="I187">
        <v>0.39411764705882302</v>
      </c>
      <c r="J187">
        <v>0.391891891891891</v>
      </c>
      <c r="K187">
        <v>-3.4366945709026799E-2</v>
      </c>
    </row>
    <row r="188" spans="1:11" x14ac:dyDescent="0.2">
      <c r="A188">
        <v>2568</v>
      </c>
      <c r="B188" t="s">
        <v>24</v>
      </c>
      <c r="C188" s="1">
        <v>45593</v>
      </c>
      <c r="D188" t="s">
        <v>13</v>
      </c>
      <c r="E188">
        <v>1.5</v>
      </c>
      <c r="F188">
        <v>0.4</v>
      </c>
      <c r="G188">
        <v>0.29299875308787898</v>
      </c>
      <c r="H188">
        <v>0.316919377713823</v>
      </c>
      <c r="I188">
        <v>0.339622641509433</v>
      </c>
      <c r="J188">
        <v>0.349705304518664</v>
      </c>
      <c r="K188">
        <v>-3.46169259525737E-2</v>
      </c>
    </row>
    <row r="189" spans="1:11" x14ac:dyDescent="0.2">
      <c r="A189">
        <v>2742</v>
      </c>
      <c r="B189" t="s">
        <v>112</v>
      </c>
      <c r="C189" s="1">
        <v>45593</v>
      </c>
      <c r="D189" t="s">
        <v>13</v>
      </c>
      <c r="E189">
        <v>1.5</v>
      </c>
      <c r="F189">
        <v>0.39370078740157399</v>
      </c>
      <c r="G189">
        <v>0.27819555221658998</v>
      </c>
      <c r="H189">
        <v>0.307952096428805</v>
      </c>
      <c r="I189">
        <v>0.35294117647058798</v>
      </c>
      <c r="J189">
        <v>0.33707865168539303</v>
      </c>
      <c r="K189">
        <v>-3.5357414784226403E-2</v>
      </c>
    </row>
    <row r="190" spans="1:11" x14ac:dyDescent="0.2">
      <c r="A190">
        <v>2600</v>
      </c>
      <c r="B190" t="s">
        <v>40</v>
      </c>
      <c r="C190" s="1">
        <v>45593</v>
      </c>
      <c r="D190" t="s">
        <v>13</v>
      </c>
      <c r="E190">
        <v>2.5</v>
      </c>
      <c r="F190">
        <v>0.41666666666666602</v>
      </c>
      <c r="G190">
        <v>0.32666666807432898</v>
      </c>
      <c r="H190">
        <v>0.33152763131826601</v>
      </c>
      <c r="I190">
        <v>0.41830065359477098</v>
      </c>
      <c r="J190">
        <v>0.38702460850111797</v>
      </c>
      <c r="K190">
        <v>-3.6488158006457098E-2</v>
      </c>
    </row>
    <row r="191" spans="1:11" x14ac:dyDescent="0.2">
      <c r="A191">
        <v>2614</v>
      </c>
      <c r="B191" t="s">
        <v>47</v>
      </c>
      <c r="C191" s="1">
        <v>45593</v>
      </c>
      <c r="D191" t="s">
        <v>13</v>
      </c>
      <c r="E191">
        <v>2.5</v>
      </c>
      <c r="F191">
        <v>0.45045045045045001</v>
      </c>
      <c r="G191">
        <v>0.34775669647280999</v>
      </c>
      <c r="H191">
        <v>0.36956666839609997</v>
      </c>
      <c r="I191">
        <v>0.34939759036144502</v>
      </c>
      <c r="J191">
        <v>0.34807692307692301</v>
      </c>
      <c r="K191">
        <v>-3.6795491016528001E-2</v>
      </c>
    </row>
    <row r="192" spans="1:11" x14ac:dyDescent="0.2">
      <c r="A192">
        <v>2679</v>
      </c>
      <c r="B192" t="s">
        <v>80</v>
      </c>
      <c r="C192" s="1">
        <v>45593</v>
      </c>
      <c r="D192" t="s">
        <v>12</v>
      </c>
      <c r="E192">
        <v>1.5</v>
      </c>
      <c r="F192">
        <v>0.625</v>
      </c>
      <c r="G192">
        <v>0.60795141391981999</v>
      </c>
      <c r="H192">
        <v>0.56946500924091104</v>
      </c>
      <c r="I192">
        <v>0.54248366013071803</v>
      </c>
      <c r="J192">
        <v>0.52783505154639099</v>
      </c>
      <c r="K192">
        <v>-3.7023327172725599E-2</v>
      </c>
    </row>
    <row r="193" spans="1:11" x14ac:dyDescent="0.2">
      <c r="A193">
        <v>2626</v>
      </c>
      <c r="B193" t="s">
        <v>53</v>
      </c>
      <c r="C193" s="1">
        <v>45593</v>
      </c>
      <c r="D193" t="s">
        <v>13</v>
      </c>
      <c r="E193">
        <v>1.5</v>
      </c>
      <c r="F193">
        <v>0.45454545454545398</v>
      </c>
      <c r="G193">
        <v>0.34733528374351003</v>
      </c>
      <c r="H193">
        <v>0.37225926557911299</v>
      </c>
      <c r="I193">
        <v>0.39285714285714202</v>
      </c>
      <c r="J193">
        <v>0.38646288209606899</v>
      </c>
      <c r="K193">
        <v>-3.7714503276239597E-2</v>
      </c>
    </row>
    <row r="194" spans="1:11" x14ac:dyDescent="0.2">
      <c r="A194">
        <v>2769</v>
      </c>
      <c r="B194" t="s">
        <v>126</v>
      </c>
      <c r="C194" s="1">
        <v>45593</v>
      </c>
      <c r="D194" t="s">
        <v>12</v>
      </c>
      <c r="E194">
        <v>2.5</v>
      </c>
      <c r="F194">
        <v>0.5</v>
      </c>
      <c r="G194">
        <v>0.467006996715574</v>
      </c>
      <c r="H194">
        <v>0.42437423804601299</v>
      </c>
      <c r="I194">
        <v>0.35294117647058798</v>
      </c>
      <c r="J194">
        <v>0.37356321839080397</v>
      </c>
      <c r="K194">
        <v>-3.7812880976993299E-2</v>
      </c>
    </row>
    <row r="195" spans="1:11" x14ac:dyDescent="0.2">
      <c r="A195">
        <v>2571</v>
      </c>
      <c r="B195" t="s">
        <v>26</v>
      </c>
      <c r="C195" s="1">
        <v>45593</v>
      </c>
      <c r="D195" t="s">
        <v>12</v>
      </c>
      <c r="E195">
        <v>2.5</v>
      </c>
      <c r="F195">
        <v>0.434782608695652</v>
      </c>
      <c r="G195">
        <v>0.402006764187405</v>
      </c>
      <c r="H195">
        <v>0.34738611509300399</v>
      </c>
      <c r="I195">
        <v>0.28888888888888797</v>
      </c>
      <c r="J195">
        <v>0.34662576687116498</v>
      </c>
      <c r="K195">
        <v>-3.86561414011709E-2</v>
      </c>
    </row>
    <row r="196" spans="1:11" x14ac:dyDescent="0.2">
      <c r="A196">
        <v>2689</v>
      </c>
      <c r="B196" t="s">
        <v>85</v>
      </c>
      <c r="C196" s="1">
        <v>45593</v>
      </c>
      <c r="D196" t="s">
        <v>12</v>
      </c>
      <c r="E196">
        <v>1.5</v>
      </c>
      <c r="F196">
        <v>0.60975609756097504</v>
      </c>
      <c r="G196">
        <v>0.59596345957785302</v>
      </c>
      <c r="H196">
        <v>0.54929836703764201</v>
      </c>
      <c r="I196">
        <v>0.52747252747252704</v>
      </c>
      <c r="J196">
        <v>0.52572706935123004</v>
      </c>
      <c r="K196">
        <v>-3.8730733616510298E-2</v>
      </c>
    </row>
    <row r="197" spans="1:11" x14ac:dyDescent="0.2">
      <c r="A197">
        <v>2577</v>
      </c>
      <c r="B197" t="s">
        <v>29</v>
      </c>
      <c r="C197" s="1">
        <v>45593</v>
      </c>
      <c r="D197" t="s">
        <v>12</v>
      </c>
      <c r="E197">
        <v>2.5</v>
      </c>
      <c r="F197">
        <v>0.625</v>
      </c>
      <c r="G197">
        <v>0.59877994682015001</v>
      </c>
      <c r="H197">
        <v>0.56649698101388801</v>
      </c>
      <c r="I197">
        <v>0.54444444444444395</v>
      </c>
      <c r="J197">
        <v>0.52030456852791795</v>
      </c>
      <c r="K197">
        <v>-3.9002012657407402E-2</v>
      </c>
    </row>
    <row r="198" spans="1:11" x14ac:dyDescent="0.2">
      <c r="A198">
        <v>2768</v>
      </c>
      <c r="B198" t="s">
        <v>125</v>
      </c>
      <c r="C198" s="1">
        <v>45593</v>
      </c>
      <c r="D198" t="s">
        <v>13</v>
      </c>
      <c r="E198">
        <v>2.5</v>
      </c>
      <c r="F198">
        <v>0.62893081761006198</v>
      </c>
      <c r="G198">
        <v>0.52250930939247398</v>
      </c>
      <c r="H198">
        <v>0.57030832812083898</v>
      </c>
      <c r="I198">
        <v>0.52046783625730997</v>
      </c>
      <c r="J198">
        <v>0.58317399617590804</v>
      </c>
      <c r="K198">
        <v>-3.9495660291468601E-2</v>
      </c>
    </row>
    <row r="199" spans="1:11" x14ac:dyDescent="0.2">
      <c r="A199">
        <v>2638</v>
      </c>
      <c r="B199" t="s">
        <v>59</v>
      </c>
      <c r="C199" s="1">
        <v>45593</v>
      </c>
      <c r="D199" t="s">
        <v>13</v>
      </c>
      <c r="E199">
        <v>3.5</v>
      </c>
      <c r="F199">
        <v>0.55555555555555503</v>
      </c>
      <c r="G199">
        <v>0.44399905074310297</v>
      </c>
      <c r="H199">
        <v>0.48288860166993802</v>
      </c>
      <c r="I199">
        <v>0.50867052023121295</v>
      </c>
      <c r="J199">
        <v>0.48204158790170099</v>
      </c>
      <c r="K199">
        <v>-4.0875161560659803E-2</v>
      </c>
    </row>
    <row r="200" spans="1:11" x14ac:dyDescent="0.2">
      <c r="A200">
        <v>2581</v>
      </c>
      <c r="B200" t="s">
        <v>31</v>
      </c>
      <c r="C200" s="1">
        <v>45593</v>
      </c>
      <c r="D200" t="s">
        <v>12</v>
      </c>
      <c r="E200">
        <v>2.5</v>
      </c>
      <c r="F200">
        <v>0.58823529411764697</v>
      </c>
      <c r="G200">
        <v>0.55972552998644698</v>
      </c>
      <c r="H200">
        <v>0.51970023581443303</v>
      </c>
      <c r="I200">
        <v>0.55882352941176405</v>
      </c>
      <c r="J200">
        <v>0.50957854406130199</v>
      </c>
      <c r="K200">
        <v>-4.1610571112665098E-2</v>
      </c>
    </row>
    <row r="201" spans="1:11" x14ac:dyDescent="0.2">
      <c r="A201">
        <v>2756</v>
      </c>
      <c r="B201" t="s">
        <v>119</v>
      </c>
      <c r="C201" s="1">
        <v>45593</v>
      </c>
      <c r="D201" t="s">
        <v>13</v>
      </c>
      <c r="E201">
        <v>2.5</v>
      </c>
      <c r="F201">
        <v>0.61728395061728303</v>
      </c>
      <c r="G201">
        <v>0.50937415881676595</v>
      </c>
      <c r="H201">
        <v>0.55252486653451305</v>
      </c>
      <c r="I201">
        <v>0.50295857988165604</v>
      </c>
      <c r="J201">
        <v>0.539651837524178</v>
      </c>
      <c r="K201">
        <v>-4.2302304925035297E-2</v>
      </c>
    </row>
    <row r="202" spans="1:11" x14ac:dyDescent="0.2">
      <c r="A202">
        <v>2566</v>
      </c>
      <c r="B202" t="s">
        <v>23</v>
      </c>
      <c r="C202" s="1">
        <v>45593</v>
      </c>
      <c r="D202" t="s">
        <v>13</v>
      </c>
      <c r="E202">
        <v>3.5</v>
      </c>
      <c r="F202">
        <v>0.58479532163742598</v>
      </c>
      <c r="G202">
        <v>0.48064536623131598</v>
      </c>
      <c r="H202">
        <v>0.51369937883266004</v>
      </c>
      <c r="I202">
        <v>0.53048780487804803</v>
      </c>
      <c r="J202">
        <v>0.567460317460317</v>
      </c>
      <c r="K202">
        <v>-4.2807768378926199E-2</v>
      </c>
    </row>
    <row r="203" spans="1:11" x14ac:dyDescent="0.2">
      <c r="A203">
        <v>2729</v>
      </c>
      <c r="B203" t="s">
        <v>106</v>
      </c>
      <c r="C203" s="1">
        <v>45593</v>
      </c>
      <c r="D203" t="s">
        <v>12</v>
      </c>
      <c r="E203">
        <v>1.5</v>
      </c>
      <c r="F203">
        <v>0.58479532163742598</v>
      </c>
      <c r="G203">
        <v>0.56035296285927605</v>
      </c>
      <c r="H203">
        <v>0.51236905705013902</v>
      </c>
      <c r="I203">
        <v>0.47023809523809501</v>
      </c>
      <c r="J203">
        <v>0.46525096525096499</v>
      </c>
      <c r="K203">
        <v>-4.3608771987416202E-2</v>
      </c>
    </row>
    <row r="204" spans="1:11" x14ac:dyDescent="0.2">
      <c r="A204">
        <v>2623</v>
      </c>
      <c r="B204" t="s">
        <v>52</v>
      </c>
      <c r="C204" s="1">
        <v>45593</v>
      </c>
      <c r="D204" t="s">
        <v>12</v>
      </c>
      <c r="E204">
        <v>1.5</v>
      </c>
      <c r="F204">
        <v>0.60606060606060597</v>
      </c>
      <c r="G204">
        <v>0.59248712576754603</v>
      </c>
      <c r="H204">
        <v>0.53648138155520997</v>
      </c>
      <c r="I204">
        <v>0.5</v>
      </c>
      <c r="J204">
        <v>0.522900763358778</v>
      </c>
      <c r="K204">
        <v>-4.4156046320732001E-2</v>
      </c>
    </row>
    <row r="205" spans="1:11" x14ac:dyDescent="0.2">
      <c r="A205">
        <v>2724</v>
      </c>
      <c r="B205" t="s">
        <v>103</v>
      </c>
      <c r="C205" s="1">
        <v>45593</v>
      </c>
      <c r="D205" t="s">
        <v>13</v>
      </c>
      <c r="E205">
        <v>2.5</v>
      </c>
      <c r="F205">
        <v>0.58823529411764697</v>
      </c>
      <c r="G205">
        <v>0.472066582651819</v>
      </c>
      <c r="H205">
        <v>0.51395253425292198</v>
      </c>
      <c r="I205">
        <v>0.459302325581395</v>
      </c>
      <c r="J205">
        <v>0.50950570342205304</v>
      </c>
      <c r="K205">
        <v>-4.5100247060725601E-2</v>
      </c>
    </row>
    <row r="206" spans="1:11" x14ac:dyDescent="0.2">
      <c r="A206">
        <v>2663</v>
      </c>
      <c r="B206" t="s">
        <v>72</v>
      </c>
      <c r="C206" s="1">
        <v>45593</v>
      </c>
      <c r="D206" t="s">
        <v>12</v>
      </c>
      <c r="E206">
        <v>3.5</v>
      </c>
      <c r="F206">
        <v>0.44444444444444398</v>
      </c>
      <c r="G206">
        <v>0.37760344259580098</v>
      </c>
      <c r="H206">
        <v>0.34161405178249898</v>
      </c>
      <c r="I206">
        <v>0.35616438356164298</v>
      </c>
      <c r="J206">
        <v>0.33609958506224002</v>
      </c>
      <c r="K206">
        <v>-4.6273676697875202E-2</v>
      </c>
    </row>
    <row r="207" spans="1:11" x14ac:dyDescent="0.2">
      <c r="A207">
        <v>2687</v>
      </c>
      <c r="B207" t="s">
        <v>84</v>
      </c>
      <c r="C207" s="1">
        <v>45593</v>
      </c>
      <c r="D207" t="s">
        <v>12</v>
      </c>
      <c r="E207">
        <v>1.5</v>
      </c>
      <c r="F207">
        <v>0.64102564102564097</v>
      </c>
      <c r="G207">
        <v>0.61212984204898402</v>
      </c>
      <c r="H207">
        <v>0.57272684183743505</v>
      </c>
      <c r="I207">
        <v>0.46153846153846101</v>
      </c>
      <c r="J207">
        <v>0.52890792291220501</v>
      </c>
      <c r="K207">
        <v>-4.7565235148928998E-2</v>
      </c>
    </row>
    <row r="208" spans="1:11" x14ac:dyDescent="0.2">
      <c r="A208">
        <v>2603</v>
      </c>
      <c r="B208" t="s">
        <v>42</v>
      </c>
      <c r="C208" s="1">
        <v>45593</v>
      </c>
      <c r="D208" t="s">
        <v>12</v>
      </c>
      <c r="E208">
        <v>2.5</v>
      </c>
      <c r="F208">
        <v>0.5</v>
      </c>
      <c r="G208">
        <v>0.44057473956758397</v>
      </c>
      <c r="H208">
        <v>0.39811891249070203</v>
      </c>
      <c r="I208">
        <v>0.39506172839506098</v>
      </c>
      <c r="J208">
        <v>0.378</v>
      </c>
      <c r="K208">
        <v>-5.09405437546488E-2</v>
      </c>
    </row>
    <row r="209" spans="1:11" x14ac:dyDescent="0.2">
      <c r="A209">
        <v>2547</v>
      </c>
      <c r="B209" t="s">
        <v>14</v>
      </c>
      <c r="C209" s="1">
        <v>45593</v>
      </c>
      <c r="D209" t="s">
        <v>12</v>
      </c>
      <c r="E209">
        <v>2.5</v>
      </c>
      <c r="F209">
        <v>0.55555555555555503</v>
      </c>
      <c r="G209">
        <v>0.50562300847195196</v>
      </c>
      <c r="H209">
        <v>0.46211541716792198</v>
      </c>
      <c r="I209">
        <v>0.36144578313253001</v>
      </c>
      <c r="J209">
        <v>0.46138996138996102</v>
      </c>
      <c r="K209">
        <v>-5.25600778430435E-2</v>
      </c>
    </row>
    <row r="210" spans="1:11" x14ac:dyDescent="0.2">
      <c r="A210">
        <v>2595</v>
      </c>
      <c r="B210" t="s">
        <v>38</v>
      </c>
      <c r="C210" s="1">
        <v>45593</v>
      </c>
      <c r="D210" t="s">
        <v>12</v>
      </c>
      <c r="E210">
        <v>2.5</v>
      </c>
      <c r="F210">
        <v>0.49019607843137197</v>
      </c>
      <c r="G210">
        <v>0.42642499892479202</v>
      </c>
      <c r="H210">
        <v>0.38148935622072999</v>
      </c>
      <c r="I210">
        <v>0.33734939759036098</v>
      </c>
      <c r="J210">
        <v>0.37450980392156802</v>
      </c>
      <c r="K210">
        <v>-5.3308104160987697E-2</v>
      </c>
    </row>
    <row r="211" spans="1:11" x14ac:dyDescent="0.2">
      <c r="A211">
        <v>2593</v>
      </c>
      <c r="B211" t="s">
        <v>37</v>
      </c>
      <c r="C211" s="1">
        <v>45593</v>
      </c>
      <c r="D211" t="s">
        <v>12</v>
      </c>
      <c r="E211">
        <v>2.5</v>
      </c>
      <c r="F211">
        <v>0.44642857142857101</v>
      </c>
      <c r="G211">
        <v>0.374218147274538</v>
      </c>
      <c r="H211">
        <v>0.32106800884335801</v>
      </c>
      <c r="I211">
        <v>0.27702702702702697</v>
      </c>
      <c r="J211">
        <v>0.32500000000000001</v>
      </c>
      <c r="K211">
        <v>-5.6614447619128198E-2</v>
      </c>
    </row>
    <row r="212" spans="1:11" x14ac:dyDescent="0.2">
      <c r="A212">
        <v>2758</v>
      </c>
      <c r="B212" t="s">
        <v>120</v>
      </c>
      <c r="C212" s="1">
        <v>45593</v>
      </c>
      <c r="D212" t="s">
        <v>13</v>
      </c>
      <c r="E212">
        <v>1.5</v>
      </c>
      <c r="F212">
        <v>0.40816326530612201</v>
      </c>
      <c r="G212">
        <v>0.27108001515150798</v>
      </c>
      <c r="H212">
        <v>0.27359831556611902</v>
      </c>
      <c r="I212">
        <v>0.25443786982248501</v>
      </c>
      <c r="J212">
        <v>0.29558541266794602</v>
      </c>
      <c r="K212">
        <v>-5.6842090838449502E-2</v>
      </c>
    </row>
    <row r="213" spans="1:11" x14ac:dyDescent="0.2">
      <c r="A213">
        <v>2697</v>
      </c>
      <c r="B213" t="s">
        <v>89</v>
      </c>
      <c r="C213" s="1">
        <v>45593</v>
      </c>
      <c r="D213" t="s">
        <v>12</v>
      </c>
      <c r="E213">
        <v>2.5</v>
      </c>
      <c r="F213">
        <v>0.45454545454545398</v>
      </c>
      <c r="G213">
        <v>0.36974449752126498</v>
      </c>
      <c r="H213">
        <v>0.33043169784966098</v>
      </c>
      <c r="I213">
        <v>0.31788079470198599</v>
      </c>
      <c r="J213">
        <v>0.33333333333333298</v>
      </c>
      <c r="K213">
        <v>-5.6885471818905201E-2</v>
      </c>
    </row>
    <row r="214" spans="1:11" x14ac:dyDescent="0.2">
      <c r="A214">
        <v>2714</v>
      </c>
      <c r="B214" t="s">
        <v>98</v>
      </c>
      <c r="C214" s="1">
        <v>45593</v>
      </c>
      <c r="D214" t="s">
        <v>13</v>
      </c>
      <c r="E214">
        <v>3.5</v>
      </c>
      <c r="F214">
        <v>0.53191489361702105</v>
      </c>
      <c r="G214">
        <v>0.387815506529399</v>
      </c>
      <c r="H214">
        <v>0.420983314493725</v>
      </c>
      <c r="I214">
        <v>0.48201438848920802</v>
      </c>
      <c r="J214">
        <v>0.42004773269689699</v>
      </c>
      <c r="K214">
        <v>-5.9247547940850902E-2</v>
      </c>
    </row>
    <row r="215" spans="1:11" x14ac:dyDescent="0.2">
      <c r="A215">
        <v>2709</v>
      </c>
      <c r="B215" t="s">
        <v>96</v>
      </c>
      <c r="C215" s="1">
        <v>45593</v>
      </c>
      <c r="D215" t="s">
        <v>12</v>
      </c>
      <c r="E215">
        <v>2.5</v>
      </c>
      <c r="F215">
        <v>0.48076923076923</v>
      </c>
      <c r="G215">
        <v>0.39812554707880998</v>
      </c>
      <c r="H215">
        <v>0.35663995234930801</v>
      </c>
      <c r="I215">
        <v>0.36290322580645101</v>
      </c>
      <c r="J215">
        <v>0.38380281690140799</v>
      </c>
      <c r="K215">
        <v>-5.9765948868851199E-2</v>
      </c>
    </row>
    <row r="216" spans="1:11" x14ac:dyDescent="0.2">
      <c r="A216">
        <v>2739</v>
      </c>
      <c r="B216" t="s">
        <v>111</v>
      </c>
      <c r="C216" s="1">
        <v>45593</v>
      </c>
      <c r="D216" t="s">
        <v>12</v>
      </c>
      <c r="E216">
        <v>2.5</v>
      </c>
      <c r="F216">
        <v>0.48780487804877998</v>
      </c>
      <c r="G216">
        <v>0.41326815610197198</v>
      </c>
      <c r="H216">
        <v>0.36524317742822399</v>
      </c>
      <c r="I216">
        <v>0.29729729729729698</v>
      </c>
      <c r="J216">
        <v>0.29655172413793102</v>
      </c>
      <c r="K216">
        <v>-5.9821782445747602E-2</v>
      </c>
    </row>
    <row r="217" spans="1:11" x14ac:dyDescent="0.2">
      <c r="A217">
        <v>2711</v>
      </c>
      <c r="B217" t="s">
        <v>97</v>
      </c>
      <c r="C217" s="1">
        <v>45593</v>
      </c>
      <c r="D217" t="s">
        <v>12</v>
      </c>
      <c r="E217">
        <v>2.5</v>
      </c>
      <c r="F217">
        <v>0.45871559633027498</v>
      </c>
      <c r="G217">
        <v>0.37584016435430501</v>
      </c>
      <c r="H217">
        <v>0.32684636157899399</v>
      </c>
      <c r="I217">
        <v>0.29936305732483998</v>
      </c>
      <c r="J217">
        <v>0.36442516268980402</v>
      </c>
      <c r="K217">
        <v>-6.09057058808882E-2</v>
      </c>
    </row>
    <row r="218" spans="1:11" x14ac:dyDescent="0.2">
      <c r="A218">
        <v>2640</v>
      </c>
      <c r="B218" t="s">
        <v>60</v>
      </c>
      <c r="C218" s="1">
        <v>45593</v>
      </c>
      <c r="D218" t="s">
        <v>13</v>
      </c>
      <c r="E218">
        <v>3.5</v>
      </c>
      <c r="F218">
        <v>0.63694267515923497</v>
      </c>
      <c r="G218">
        <v>0.50388988170674698</v>
      </c>
      <c r="H218">
        <v>0.54083660303158598</v>
      </c>
      <c r="I218">
        <v>0.54166666666666596</v>
      </c>
      <c r="J218">
        <v>0.51556420233462996</v>
      </c>
      <c r="K218">
        <v>-6.6178304052810999E-2</v>
      </c>
    </row>
    <row r="219" spans="1:11" x14ac:dyDescent="0.2">
      <c r="A219">
        <v>2771</v>
      </c>
      <c r="B219" t="s">
        <v>127</v>
      </c>
      <c r="C219" s="1">
        <v>45593</v>
      </c>
      <c r="D219" t="s">
        <v>12</v>
      </c>
      <c r="E219">
        <v>1.5</v>
      </c>
      <c r="F219">
        <v>0.64102564102564097</v>
      </c>
      <c r="G219">
        <v>0.59259225354753398</v>
      </c>
      <c r="H219">
        <v>0.54538012072561104</v>
      </c>
      <c r="I219">
        <v>0.55828220858895705</v>
      </c>
      <c r="J219">
        <v>0.54598825831702502</v>
      </c>
      <c r="K219">
        <v>-6.6610273066092102E-2</v>
      </c>
    </row>
    <row r="220" spans="1:11" x14ac:dyDescent="0.2">
      <c r="A220">
        <v>2695</v>
      </c>
      <c r="B220" t="s">
        <v>88</v>
      </c>
      <c r="C220" s="1">
        <v>45593</v>
      </c>
      <c r="D220" t="s">
        <v>12</v>
      </c>
      <c r="E220">
        <v>2.5</v>
      </c>
      <c r="F220">
        <v>0.64935064935064901</v>
      </c>
      <c r="G220">
        <v>0.59602317220432499</v>
      </c>
      <c r="H220">
        <v>0.55489997087069498</v>
      </c>
      <c r="I220">
        <v>0.54437869822485196</v>
      </c>
      <c r="J220">
        <v>0.56777996070726899</v>
      </c>
      <c r="K220">
        <v>-6.7339835582929802E-2</v>
      </c>
    </row>
    <row r="221" spans="1:11" x14ac:dyDescent="0.2">
      <c r="A221">
        <v>2657</v>
      </c>
      <c r="B221" t="s">
        <v>69</v>
      </c>
      <c r="C221" s="1">
        <v>45593</v>
      </c>
      <c r="D221" t="s">
        <v>12</v>
      </c>
      <c r="E221">
        <v>1.5</v>
      </c>
      <c r="F221">
        <v>0.64102564102564097</v>
      </c>
      <c r="G221">
        <v>0.60231086829178704</v>
      </c>
      <c r="H221">
        <v>0.54290795892680499</v>
      </c>
      <c r="I221">
        <v>0.54069767441860395</v>
      </c>
      <c r="J221">
        <v>0.56083650190113998</v>
      </c>
      <c r="K221">
        <v>-6.8331957175974997E-2</v>
      </c>
    </row>
    <row r="222" spans="1:11" x14ac:dyDescent="0.2">
      <c r="A222">
        <v>2693</v>
      </c>
      <c r="B222" t="s">
        <v>87</v>
      </c>
      <c r="C222" s="1">
        <v>45593</v>
      </c>
      <c r="D222" t="s">
        <v>12</v>
      </c>
      <c r="E222">
        <v>2.5</v>
      </c>
      <c r="F222">
        <v>0.58479532163742598</v>
      </c>
      <c r="G222">
        <v>0.51245757958055105</v>
      </c>
      <c r="H222">
        <v>0.46959230641918798</v>
      </c>
      <c r="I222">
        <v>0.390804597701149</v>
      </c>
      <c r="J222">
        <v>0.48135593220338901</v>
      </c>
      <c r="K222">
        <v>-6.93651957828125E-2</v>
      </c>
    </row>
    <row r="223" spans="1:11" x14ac:dyDescent="0.2">
      <c r="A223">
        <v>2735</v>
      </c>
      <c r="B223" t="s">
        <v>109</v>
      </c>
      <c r="C223" s="1">
        <v>45593</v>
      </c>
      <c r="D223" t="s">
        <v>12</v>
      </c>
      <c r="E223">
        <v>1.5</v>
      </c>
      <c r="F223">
        <v>0.57471264367816</v>
      </c>
      <c r="G223">
        <v>0.51154864970839897</v>
      </c>
      <c r="H223">
        <v>0.45443543319846902</v>
      </c>
      <c r="I223">
        <v>0.46820809248554901</v>
      </c>
      <c r="J223">
        <v>0.46502835538752302</v>
      </c>
      <c r="K223">
        <v>-7.0703495349548201E-2</v>
      </c>
    </row>
    <row r="224" spans="1:11" x14ac:dyDescent="0.2">
      <c r="A224">
        <v>2779</v>
      </c>
      <c r="B224" t="s">
        <v>94</v>
      </c>
      <c r="C224" s="1">
        <v>45593</v>
      </c>
      <c r="D224" t="s">
        <v>12</v>
      </c>
      <c r="E224">
        <v>1.5</v>
      </c>
      <c r="F224">
        <v>0.47169811320754701</v>
      </c>
      <c r="G224">
        <v>0.37423765181805702</v>
      </c>
      <c r="H224">
        <v>0.316324900566195</v>
      </c>
      <c r="I224">
        <v>0.34117647058823503</v>
      </c>
      <c r="J224">
        <v>0.32490272373540802</v>
      </c>
      <c r="K224">
        <v>-7.3524823839211204E-2</v>
      </c>
    </row>
    <row r="225" spans="1:11" x14ac:dyDescent="0.2">
      <c r="A225">
        <v>2733</v>
      </c>
      <c r="B225" t="s">
        <v>108</v>
      </c>
      <c r="C225" s="1">
        <v>45593</v>
      </c>
      <c r="D225" t="s">
        <v>12</v>
      </c>
      <c r="E225">
        <v>1.5</v>
      </c>
      <c r="F225">
        <v>0.61728395061728303</v>
      </c>
      <c r="G225">
        <v>0.54836578035130301</v>
      </c>
      <c r="H225">
        <v>0.49985828812990601</v>
      </c>
      <c r="I225">
        <v>0.49689440993788803</v>
      </c>
      <c r="J225">
        <v>0.47578947368420998</v>
      </c>
      <c r="K225">
        <v>-7.6705473076432107E-2</v>
      </c>
    </row>
    <row r="226" spans="1:11" x14ac:dyDescent="0.2">
      <c r="A226">
        <v>2703</v>
      </c>
      <c r="B226" t="s">
        <v>92</v>
      </c>
      <c r="C226" s="1">
        <v>45593</v>
      </c>
      <c r="D226" t="s">
        <v>12</v>
      </c>
      <c r="E226">
        <v>1.5</v>
      </c>
      <c r="F226">
        <v>0.66666666666666596</v>
      </c>
      <c r="G226">
        <v>0.60744598051371601</v>
      </c>
      <c r="H226">
        <v>0.56040222951435703</v>
      </c>
      <c r="I226">
        <v>0.592592592592592</v>
      </c>
      <c r="J226">
        <v>0.53012048192771</v>
      </c>
      <c r="K226">
        <v>-7.9698327864231602E-2</v>
      </c>
    </row>
    <row r="227" spans="1:11" x14ac:dyDescent="0.2">
      <c r="A227">
        <v>2683</v>
      </c>
      <c r="B227" t="s">
        <v>82</v>
      </c>
      <c r="C227" s="1">
        <v>45593</v>
      </c>
      <c r="D227" t="s">
        <v>12</v>
      </c>
      <c r="E227">
        <v>1.5</v>
      </c>
      <c r="F227">
        <v>0.60606060606060597</v>
      </c>
      <c r="G227">
        <v>0.53468254738547205</v>
      </c>
      <c r="H227">
        <v>0.479857489135467</v>
      </c>
      <c r="I227">
        <v>0.41964285714285698</v>
      </c>
      <c r="J227">
        <v>0.42342342342342298</v>
      </c>
      <c r="K227">
        <v>-8.0090439587107501E-2</v>
      </c>
    </row>
    <row r="228" spans="1:11" x14ac:dyDescent="0.2">
      <c r="A228">
        <v>2707</v>
      </c>
      <c r="B228" t="s">
        <v>95</v>
      </c>
      <c r="C228" s="1">
        <v>45593</v>
      </c>
      <c r="D228" t="s">
        <v>12</v>
      </c>
      <c r="E228">
        <v>2.5</v>
      </c>
      <c r="F228">
        <v>0.434782608695652</v>
      </c>
      <c r="G228">
        <v>0.262248797777141</v>
      </c>
      <c r="H228">
        <v>0.24536339505997301</v>
      </c>
      <c r="I228">
        <v>0.27049180327868799</v>
      </c>
      <c r="J228">
        <v>0.23076923076923</v>
      </c>
      <c r="K228">
        <v>-8.3781575261934804E-2</v>
      </c>
    </row>
    <row r="229" spans="1:11" x14ac:dyDescent="0.2">
      <c r="A229">
        <v>2651</v>
      </c>
      <c r="B229" t="s">
        <v>66</v>
      </c>
      <c r="C229" s="1">
        <v>45593</v>
      </c>
      <c r="D229" t="s">
        <v>12</v>
      </c>
      <c r="E229">
        <v>1.5</v>
      </c>
      <c r="F229">
        <v>0.61728395061728303</v>
      </c>
      <c r="G229">
        <v>0.53513270713448702</v>
      </c>
      <c r="H229">
        <v>0.48057771398200799</v>
      </c>
      <c r="I229">
        <v>0.45454545454545398</v>
      </c>
      <c r="J229">
        <v>0.43788187372708698</v>
      </c>
      <c r="K229">
        <v>-8.9300041673042493E-2</v>
      </c>
    </row>
    <row r="230" spans="1:11" x14ac:dyDescent="0.2">
      <c r="A230">
        <v>2647</v>
      </c>
      <c r="B230" t="s">
        <v>64</v>
      </c>
      <c r="C230" s="1">
        <v>45593</v>
      </c>
      <c r="D230" t="s">
        <v>12</v>
      </c>
      <c r="E230">
        <v>1.5</v>
      </c>
      <c r="F230">
        <v>0.60606060606060597</v>
      </c>
      <c r="G230">
        <v>0.50637080851867</v>
      </c>
      <c r="H230">
        <v>0.44899714316077499</v>
      </c>
      <c r="I230">
        <v>0.467391304347826</v>
      </c>
      <c r="J230">
        <v>0.46590909090909</v>
      </c>
      <c r="K230">
        <v>-9.9674889917200096E-2</v>
      </c>
    </row>
    <row r="231" spans="1:11" x14ac:dyDescent="0.2">
      <c r="A231">
        <v>2745</v>
      </c>
      <c r="B231" t="s">
        <v>114</v>
      </c>
      <c r="C231" s="1">
        <v>45593</v>
      </c>
      <c r="D231" t="s">
        <v>12</v>
      </c>
      <c r="E231">
        <v>1.5</v>
      </c>
      <c r="F231">
        <v>0.60606060606060597</v>
      </c>
      <c r="G231">
        <v>0.503874339798141</v>
      </c>
      <c r="H231">
        <v>0.446480840711378</v>
      </c>
      <c r="I231">
        <v>0.54929577464788704</v>
      </c>
      <c r="J231">
        <v>0.54441260744985598</v>
      </c>
      <c r="K231">
        <v>-0.101271774163932</v>
      </c>
    </row>
    <row r="232" spans="1:11" x14ac:dyDescent="0.2">
      <c r="A232">
        <v>2765</v>
      </c>
      <c r="B232" t="s">
        <v>124</v>
      </c>
      <c r="C232" s="1">
        <v>45593</v>
      </c>
      <c r="D232" t="s">
        <v>12</v>
      </c>
      <c r="E232">
        <v>2.5</v>
      </c>
      <c r="F232">
        <v>0.64935064935064901</v>
      </c>
      <c r="G232">
        <v>0.54600484397927296</v>
      </c>
      <c r="H232">
        <v>0.50637550892653804</v>
      </c>
      <c r="I232">
        <v>0.53076923076922999</v>
      </c>
      <c r="J232">
        <v>0.492307692307692</v>
      </c>
      <c r="K232">
        <v>-0.10193597974681901</v>
      </c>
    </row>
    <row r="233" spans="1:11" x14ac:dyDescent="0.2">
      <c r="A233">
        <v>2701</v>
      </c>
      <c r="B233" t="s">
        <v>91</v>
      </c>
      <c r="C233" s="1">
        <v>45593</v>
      </c>
      <c r="D233" t="s">
        <v>12</v>
      </c>
      <c r="E233">
        <v>1.5</v>
      </c>
      <c r="F233">
        <v>0.64935064935064901</v>
      </c>
      <c r="G233">
        <v>0.54787614587643296</v>
      </c>
      <c r="H233">
        <v>0.49656909015970802</v>
      </c>
      <c r="I233">
        <v>0.53125</v>
      </c>
      <c r="J233">
        <v>0.51809954751131204</v>
      </c>
      <c r="K233">
        <v>-0.108927593126874</v>
      </c>
    </row>
    <row r="234" spans="1:11" x14ac:dyDescent="0.2">
      <c r="A234">
        <v>2579</v>
      </c>
      <c r="B234" t="s">
        <v>30</v>
      </c>
      <c r="C234" s="1">
        <v>45593</v>
      </c>
      <c r="D234" t="s">
        <v>12</v>
      </c>
      <c r="E234">
        <v>2.5</v>
      </c>
      <c r="F234">
        <v>0.64102564102564097</v>
      </c>
      <c r="G234">
        <v>0.51980273605875804</v>
      </c>
      <c r="H234">
        <v>0.47801938819343198</v>
      </c>
      <c r="I234">
        <v>0.40697674418604601</v>
      </c>
      <c r="J234">
        <v>0.461832061068702</v>
      </c>
      <c r="K234">
        <v>-0.113522211793859</v>
      </c>
    </row>
    <row r="235" spans="1:11" x14ac:dyDescent="0.2">
      <c r="A235">
        <v>2773</v>
      </c>
      <c r="B235" t="s">
        <v>128</v>
      </c>
      <c r="C235" s="1">
        <v>45593</v>
      </c>
      <c r="D235" t="s">
        <v>12</v>
      </c>
      <c r="E235">
        <v>1.5</v>
      </c>
      <c r="F235">
        <v>0.55555555555555503</v>
      </c>
      <c r="G235">
        <v>0.411864736151347</v>
      </c>
      <c r="H235">
        <v>0.34482233129162299</v>
      </c>
      <c r="I235">
        <v>0.33333333333333298</v>
      </c>
      <c r="J235">
        <v>0.334008097165991</v>
      </c>
      <c r="K235">
        <v>-0.118537438648462</v>
      </c>
    </row>
    <row r="236" spans="1:11" x14ac:dyDescent="0.2">
      <c r="A236">
        <v>2669</v>
      </c>
      <c r="B236" t="s">
        <v>75</v>
      </c>
      <c r="C236" s="1">
        <v>45593</v>
      </c>
      <c r="D236" t="s">
        <v>12</v>
      </c>
      <c r="E236">
        <v>1.5</v>
      </c>
      <c r="F236">
        <v>0.66666666666666596</v>
      </c>
      <c r="G236">
        <v>0.54825449568126905</v>
      </c>
      <c r="H236">
        <v>0.492684106147463</v>
      </c>
      <c r="I236">
        <v>0.49707602339181201</v>
      </c>
      <c r="J236">
        <v>0.49132947976878599</v>
      </c>
      <c r="K236">
        <v>-0.13048692038940199</v>
      </c>
    </row>
    <row r="237" spans="1:11" x14ac:dyDescent="0.2">
      <c r="A237">
        <v>2667</v>
      </c>
      <c r="B237" t="s">
        <v>74</v>
      </c>
      <c r="C237" s="1">
        <v>45593</v>
      </c>
      <c r="D237" t="s">
        <v>12</v>
      </c>
      <c r="E237">
        <v>2.5</v>
      </c>
      <c r="F237">
        <v>0.58823529411764697</v>
      </c>
      <c r="G237">
        <v>0.34239597592041099</v>
      </c>
      <c r="H237">
        <v>0.31444137678088602</v>
      </c>
      <c r="I237">
        <v>0.33529411764705802</v>
      </c>
      <c r="J237">
        <v>0.349420849420849</v>
      </c>
      <c r="K237">
        <v>-0.166232021240176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7"/>
  <sheetViews>
    <sheetView workbookViewId="0">
      <selection activeCell="N12" sqref="N1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2545</v>
      </c>
      <c r="B2" t="s">
        <v>11</v>
      </c>
      <c r="C2" s="1">
        <v>45593</v>
      </c>
      <c r="D2" t="s">
        <v>12</v>
      </c>
      <c r="E2">
        <v>2.5</v>
      </c>
      <c r="F2">
        <v>0.476190476190476</v>
      </c>
      <c r="G2">
        <v>0.52541862550413299</v>
      </c>
      <c r="H2">
        <v>0.48741064387783301</v>
      </c>
      <c r="I2">
        <v>0.44378698224851998</v>
      </c>
      <c r="J2">
        <v>0.43021032504780099</v>
      </c>
      <c r="K2">
        <v>5.3550800326022099E-3</v>
      </c>
    </row>
    <row r="3" spans="1:11" x14ac:dyDescent="0.2">
      <c r="A3">
        <v>2546</v>
      </c>
      <c r="B3" t="s">
        <v>11</v>
      </c>
      <c r="C3" s="1">
        <v>45593</v>
      </c>
      <c r="D3" t="s">
        <v>13</v>
      </c>
      <c r="E3">
        <v>2.5</v>
      </c>
      <c r="F3">
        <v>0.57471264367816</v>
      </c>
      <c r="G3">
        <v>0.47458137449586602</v>
      </c>
      <c r="H3">
        <v>0.51258935612216605</v>
      </c>
      <c r="I3">
        <v>0.55621301775147902</v>
      </c>
      <c r="J3">
        <v>0.56978967495219801</v>
      </c>
      <c r="K3">
        <v>-3.6518419036293798E-2</v>
      </c>
    </row>
    <row r="4" spans="1:11" x14ac:dyDescent="0.2">
      <c r="A4">
        <v>2547</v>
      </c>
      <c r="B4" t="s">
        <v>14</v>
      </c>
      <c r="C4" s="1">
        <v>45593</v>
      </c>
      <c r="D4" t="s">
        <v>12</v>
      </c>
      <c r="E4">
        <v>2.5</v>
      </c>
      <c r="F4">
        <v>0.55555555555555503</v>
      </c>
      <c r="G4">
        <v>0.50275668512814597</v>
      </c>
      <c r="H4">
        <v>0.459098504420763</v>
      </c>
      <c r="I4">
        <v>0.36144578313253001</v>
      </c>
      <c r="J4">
        <v>0.45833333333333298</v>
      </c>
      <c r="K4">
        <v>-5.4257091263320699E-2</v>
      </c>
    </row>
    <row r="5" spans="1:11" x14ac:dyDescent="0.2">
      <c r="A5">
        <v>2548</v>
      </c>
      <c r="B5" t="s">
        <v>14</v>
      </c>
      <c r="C5" s="1">
        <v>45593</v>
      </c>
      <c r="D5" t="s">
        <v>13</v>
      </c>
      <c r="E5">
        <v>2.5</v>
      </c>
      <c r="F5">
        <v>0.48076923076923</v>
      </c>
      <c r="G5">
        <v>0.49724331487185403</v>
      </c>
      <c r="H5">
        <v>0.54090149557923595</v>
      </c>
      <c r="I5">
        <v>0.63855421686746905</v>
      </c>
      <c r="J5">
        <v>0.54166666666666596</v>
      </c>
      <c r="K5">
        <v>2.8952571945558399E-2</v>
      </c>
    </row>
    <row r="6" spans="1:11" x14ac:dyDescent="0.2">
      <c r="A6">
        <v>2549</v>
      </c>
      <c r="B6" t="s">
        <v>15</v>
      </c>
      <c r="C6" s="1">
        <v>45593</v>
      </c>
      <c r="D6" t="s">
        <v>12</v>
      </c>
      <c r="E6">
        <v>2.5</v>
      </c>
      <c r="F6">
        <v>0.50761421319796896</v>
      </c>
      <c r="G6">
        <v>0.56090357840292704</v>
      </c>
      <c r="H6">
        <v>0.522411543011712</v>
      </c>
      <c r="I6">
        <v>0.50595238095238004</v>
      </c>
      <c r="J6">
        <v>0.50754716981131998</v>
      </c>
      <c r="K6">
        <v>7.5130772507923096E-3</v>
      </c>
    </row>
    <row r="7" spans="1:11" x14ac:dyDescent="0.2">
      <c r="A7">
        <v>2550</v>
      </c>
      <c r="B7" t="s">
        <v>15</v>
      </c>
      <c r="C7" s="1">
        <v>45593</v>
      </c>
      <c r="D7" t="s">
        <v>13</v>
      </c>
      <c r="E7">
        <v>2.5</v>
      </c>
      <c r="F7">
        <v>0.53191489361702105</v>
      </c>
      <c r="G7">
        <v>0.43909642159707202</v>
      </c>
      <c r="H7">
        <v>0.477588456988287</v>
      </c>
      <c r="I7">
        <v>0.49404761904761901</v>
      </c>
      <c r="J7">
        <v>0.49245283018867902</v>
      </c>
      <c r="K7">
        <v>-2.9015255926710198E-2</v>
      </c>
    </row>
    <row r="8" spans="1:11" x14ac:dyDescent="0.2">
      <c r="A8">
        <v>2551</v>
      </c>
      <c r="B8" t="s">
        <v>16</v>
      </c>
      <c r="C8" s="1">
        <v>45593</v>
      </c>
      <c r="D8" t="s">
        <v>12</v>
      </c>
      <c r="E8">
        <v>3.5</v>
      </c>
      <c r="F8">
        <v>0.46296296296296202</v>
      </c>
      <c r="G8">
        <v>0.49865759928522801</v>
      </c>
      <c r="H8">
        <v>0.46201807281214702</v>
      </c>
      <c r="I8">
        <v>0.455696202531645</v>
      </c>
      <c r="J8">
        <v>0.45</v>
      </c>
      <c r="K8">
        <v>-4.3986265641410201E-4</v>
      </c>
    </row>
    <row r="9" spans="1:11" x14ac:dyDescent="0.2">
      <c r="A9">
        <v>2552</v>
      </c>
      <c r="B9" t="s">
        <v>16</v>
      </c>
      <c r="C9" s="1">
        <v>45593</v>
      </c>
      <c r="D9" t="s">
        <v>13</v>
      </c>
      <c r="E9">
        <v>3.5</v>
      </c>
      <c r="F9">
        <v>0.57471264367816</v>
      </c>
      <c r="G9">
        <v>0.50134240071477099</v>
      </c>
      <c r="H9">
        <v>0.53798192718785198</v>
      </c>
      <c r="I9">
        <v>0.544303797468354</v>
      </c>
      <c r="J9">
        <v>0.55000000000000004</v>
      </c>
      <c r="K9">
        <v>-2.15917049638975E-2</v>
      </c>
    </row>
    <row r="10" spans="1:11" x14ac:dyDescent="0.2">
      <c r="A10">
        <v>2553</v>
      </c>
      <c r="B10" t="s">
        <v>17</v>
      </c>
      <c r="C10" s="1">
        <v>45593</v>
      </c>
      <c r="D10" t="s">
        <v>12</v>
      </c>
      <c r="E10">
        <v>2.5</v>
      </c>
      <c r="F10">
        <v>0.53191489361702105</v>
      </c>
      <c r="G10">
        <v>0.53118177924100396</v>
      </c>
      <c r="H10">
        <v>0.48933673319805499</v>
      </c>
      <c r="I10">
        <v>0.550632911392405</v>
      </c>
      <c r="J10">
        <v>0.49798387096774099</v>
      </c>
      <c r="K10">
        <v>-2.2740608405583899E-2</v>
      </c>
    </row>
    <row r="11" spans="1:11" x14ac:dyDescent="0.2">
      <c r="A11">
        <v>2554</v>
      </c>
      <c r="B11" t="s">
        <v>17</v>
      </c>
      <c r="C11" s="1">
        <v>45593</v>
      </c>
      <c r="D11" t="s">
        <v>13</v>
      </c>
      <c r="E11">
        <v>2.5</v>
      </c>
      <c r="F11">
        <v>0.5</v>
      </c>
      <c r="G11">
        <v>0.46881822075899499</v>
      </c>
      <c r="H11">
        <v>0.51066326680194396</v>
      </c>
      <c r="I11">
        <v>0.449367088607594</v>
      </c>
      <c r="J11">
        <v>0.50201612903225801</v>
      </c>
      <c r="K11">
        <v>5.3316334009721996E-3</v>
      </c>
    </row>
    <row r="12" spans="1:11" x14ac:dyDescent="0.2">
      <c r="A12">
        <v>2555</v>
      </c>
      <c r="B12" t="s">
        <v>18</v>
      </c>
      <c r="C12" s="1">
        <v>45593</v>
      </c>
      <c r="D12" t="s">
        <v>12</v>
      </c>
      <c r="E12">
        <v>2.5</v>
      </c>
      <c r="F12">
        <v>0.55555555555555503</v>
      </c>
      <c r="G12">
        <v>0.54093574447112003</v>
      </c>
      <c r="H12">
        <v>0.499073690854695</v>
      </c>
      <c r="I12">
        <v>0.56338028169013998</v>
      </c>
      <c r="J12">
        <v>0.53275109170305601</v>
      </c>
      <c r="K12">
        <v>-3.1771048894233898E-2</v>
      </c>
    </row>
    <row r="13" spans="1:11" x14ac:dyDescent="0.2">
      <c r="A13">
        <v>2556</v>
      </c>
      <c r="B13" t="s">
        <v>18</v>
      </c>
      <c r="C13" s="1">
        <v>45593</v>
      </c>
      <c r="D13" t="s">
        <v>13</v>
      </c>
      <c r="E13">
        <v>2.5</v>
      </c>
      <c r="F13">
        <v>0.49019607843137197</v>
      </c>
      <c r="G13">
        <v>0.45906425552887897</v>
      </c>
      <c r="H13">
        <v>0.50092630914530401</v>
      </c>
      <c r="I13">
        <v>0.43661971830985902</v>
      </c>
      <c r="J13">
        <v>0.46724890829694299</v>
      </c>
      <c r="K13">
        <v>5.2619400616399003E-3</v>
      </c>
    </row>
    <row r="14" spans="1:11" x14ac:dyDescent="0.2">
      <c r="A14">
        <v>2557</v>
      </c>
      <c r="B14" t="s">
        <v>19</v>
      </c>
      <c r="C14" s="1">
        <v>45593</v>
      </c>
      <c r="D14" t="s">
        <v>12</v>
      </c>
      <c r="E14">
        <v>2.5</v>
      </c>
      <c r="F14">
        <v>0.434782608695652</v>
      </c>
      <c r="G14">
        <v>0.41418057057394603</v>
      </c>
      <c r="H14">
        <v>0.368597334102165</v>
      </c>
      <c r="I14">
        <v>0.39130434782608697</v>
      </c>
      <c r="J14">
        <v>0.41910331384015498</v>
      </c>
      <c r="K14">
        <v>-2.9274256070196101E-2</v>
      </c>
    </row>
    <row r="15" spans="1:11" x14ac:dyDescent="0.2">
      <c r="A15">
        <v>2558</v>
      </c>
      <c r="B15" t="s">
        <v>19</v>
      </c>
      <c r="C15" s="1">
        <v>45593</v>
      </c>
      <c r="D15" t="s">
        <v>13</v>
      </c>
      <c r="E15">
        <v>2.5</v>
      </c>
      <c r="F15">
        <v>0.59171597633136097</v>
      </c>
      <c r="G15">
        <v>0.58581942942605303</v>
      </c>
      <c r="H15">
        <v>0.631402665897834</v>
      </c>
      <c r="I15">
        <v>0.60869565217391297</v>
      </c>
      <c r="J15">
        <v>0.58089668615984402</v>
      </c>
      <c r="K15">
        <v>2.4300907741790001E-2</v>
      </c>
    </row>
    <row r="16" spans="1:11" x14ac:dyDescent="0.2">
      <c r="A16">
        <v>2559</v>
      </c>
      <c r="B16" t="s">
        <v>20</v>
      </c>
      <c r="C16" s="1">
        <v>45593</v>
      </c>
      <c r="D16" t="s">
        <v>12</v>
      </c>
      <c r="E16">
        <v>2.5</v>
      </c>
      <c r="F16">
        <v>0.57471264367816</v>
      </c>
      <c r="G16">
        <v>0.58419464185512104</v>
      </c>
      <c r="H16">
        <v>0.53247921983546198</v>
      </c>
      <c r="I16">
        <v>0.52873563218390796</v>
      </c>
      <c r="J16">
        <v>0.53874538745387401</v>
      </c>
      <c r="K16">
        <v>-2.4826404556180799E-2</v>
      </c>
    </row>
    <row r="17" spans="1:11" x14ac:dyDescent="0.2">
      <c r="A17">
        <v>2560</v>
      </c>
      <c r="B17" t="s">
        <v>20</v>
      </c>
      <c r="C17" s="1">
        <v>45593</v>
      </c>
      <c r="D17" t="s">
        <v>13</v>
      </c>
      <c r="E17">
        <v>2.5</v>
      </c>
      <c r="F17">
        <v>0.44444444444444398</v>
      </c>
      <c r="G17">
        <v>0.41580535814487801</v>
      </c>
      <c r="H17">
        <v>0.46752078016453702</v>
      </c>
      <c r="I17">
        <v>0.47126436781609099</v>
      </c>
      <c r="J17">
        <v>0.46125461254612499</v>
      </c>
      <c r="K17">
        <v>1.0384351074041899E-2</v>
      </c>
    </row>
    <row r="18" spans="1:11" x14ac:dyDescent="0.2">
      <c r="A18">
        <v>2561</v>
      </c>
      <c r="B18" t="s">
        <v>21</v>
      </c>
      <c r="C18" s="1">
        <v>45593</v>
      </c>
      <c r="D18" t="s">
        <v>12</v>
      </c>
      <c r="E18">
        <v>2.5</v>
      </c>
      <c r="F18">
        <v>0.66666666666666596</v>
      </c>
      <c r="G18">
        <v>0.67414776833132495</v>
      </c>
      <c r="H18">
        <v>0.64592934006554303</v>
      </c>
      <c r="I18">
        <v>0.65269461077844304</v>
      </c>
      <c r="J18">
        <v>0.65166340508806198</v>
      </c>
      <c r="K18">
        <v>-1.5552994950841999E-2</v>
      </c>
    </row>
    <row r="19" spans="1:11" x14ac:dyDescent="0.2">
      <c r="A19">
        <v>2562</v>
      </c>
      <c r="B19" t="s">
        <v>21</v>
      </c>
      <c r="C19" s="1">
        <v>45593</v>
      </c>
      <c r="D19" t="s">
        <v>13</v>
      </c>
      <c r="E19">
        <v>2.5</v>
      </c>
      <c r="F19">
        <v>0.4</v>
      </c>
      <c r="G19">
        <v>0.325852231668674</v>
      </c>
      <c r="H19">
        <v>0.35407065993445602</v>
      </c>
      <c r="I19">
        <v>0.34730538922155602</v>
      </c>
      <c r="J19">
        <v>0.34833659491193703</v>
      </c>
      <c r="K19">
        <v>-1.9137225027309902E-2</v>
      </c>
    </row>
    <row r="20" spans="1:11" x14ac:dyDescent="0.2">
      <c r="A20">
        <v>2563</v>
      </c>
      <c r="B20" t="s">
        <v>22</v>
      </c>
      <c r="C20" s="1">
        <v>45593</v>
      </c>
      <c r="D20" t="s">
        <v>12</v>
      </c>
      <c r="E20">
        <v>1.5</v>
      </c>
      <c r="F20">
        <v>0.65359477124182996</v>
      </c>
      <c r="G20">
        <v>0.64601018481458305</v>
      </c>
      <c r="H20">
        <v>0.61661334376340404</v>
      </c>
      <c r="I20">
        <v>0.65497076023391798</v>
      </c>
      <c r="J20">
        <v>0.61480075901328202</v>
      </c>
      <c r="K20">
        <v>-2.6689426434901201E-2</v>
      </c>
    </row>
    <row r="21" spans="1:11" x14ac:dyDescent="0.2">
      <c r="A21">
        <v>2564</v>
      </c>
      <c r="B21" t="s">
        <v>22</v>
      </c>
      <c r="C21" s="1">
        <v>45593</v>
      </c>
      <c r="D21" t="s">
        <v>13</v>
      </c>
      <c r="E21">
        <v>1.5</v>
      </c>
      <c r="F21">
        <v>0.40322580645161199</v>
      </c>
      <c r="G21">
        <v>0.353989815185416</v>
      </c>
      <c r="H21">
        <v>0.38338665623659501</v>
      </c>
      <c r="I21">
        <v>0.34502923976608102</v>
      </c>
      <c r="J21">
        <v>0.38519924098671698</v>
      </c>
      <c r="K21">
        <v>-8.3109953603452205E-3</v>
      </c>
    </row>
    <row r="22" spans="1:11" x14ac:dyDescent="0.2">
      <c r="A22">
        <v>2565</v>
      </c>
      <c r="B22" t="s">
        <v>23</v>
      </c>
      <c r="C22" s="1">
        <v>45593</v>
      </c>
      <c r="D22" t="s">
        <v>12</v>
      </c>
      <c r="E22">
        <v>3.5</v>
      </c>
      <c r="F22">
        <v>0.47169811320754701</v>
      </c>
      <c r="G22">
        <v>0.52143496406095102</v>
      </c>
      <c r="H22">
        <v>0.48874596402681397</v>
      </c>
      <c r="I22">
        <v>0.46951219512195103</v>
      </c>
      <c r="J22">
        <v>0.43385214007782102</v>
      </c>
      <c r="K22">
        <v>8.0672865484032307E-3</v>
      </c>
    </row>
    <row r="23" spans="1:11" x14ac:dyDescent="0.2">
      <c r="A23">
        <v>2566</v>
      </c>
      <c r="B23" t="s">
        <v>23</v>
      </c>
      <c r="C23" s="1">
        <v>45593</v>
      </c>
      <c r="D23" t="s">
        <v>13</v>
      </c>
      <c r="E23">
        <v>3.5</v>
      </c>
      <c r="F23">
        <v>0.58479532163742598</v>
      </c>
      <c r="G23">
        <v>0.47856503593904898</v>
      </c>
      <c r="H23">
        <v>0.51125403597318497</v>
      </c>
      <c r="I23">
        <v>0.53048780487804803</v>
      </c>
      <c r="J23">
        <v>0.56614785992217898</v>
      </c>
      <c r="K23">
        <v>-4.4280140311919902E-2</v>
      </c>
    </row>
    <row r="24" spans="1:11" x14ac:dyDescent="0.2">
      <c r="A24">
        <v>2567</v>
      </c>
      <c r="B24" t="s">
        <v>24</v>
      </c>
      <c r="C24" s="1">
        <v>45593</v>
      </c>
      <c r="D24" t="s">
        <v>12</v>
      </c>
      <c r="E24">
        <v>1.5</v>
      </c>
      <c r="F24">
        <v>0.64102564102564097</v>
      </c>
      <c r="G24">
        <v>0.70597716061458804</v>
      </c>
      <c r="H24">
        <v>0.68238722934163198</v>
      </c>
      <c r="I24">
        <v>0.660377358490566</v>
      </c>
      <c r="J24">
        <v>0.64932562620423895</v>
      </c>
      <c r="K24">
        <v>2.88053918629224E-2</v>
      </c>
    </row>
    <row r="25" spans="1:11" x14ac:dyDescent="0.2">
      <c r="A25">
        <v>2568</v>
      </c>
      <c r="B25" t="s">
        <v>24</v>
      </c>
      <c r="C25" s="1">
        <v>45593</v>
      </c>
      <c r="D25" t="s">
        <v>13</v>
      </c>
      <c r="E25">
        <v>1.5</v>
      </c>
      <c r="F25">
        <v>0.4</v>
      </c>
      <c r="G25">
        <v>0.29402283938541102</v>
      </c>
      <c r="H25">
        <v>0.31761277065836702</v>
      </c>
      <c r="I25">
        <v>0.339622641509433</v>
      </c>
      <c r="J25">
        <v>0.350674373795761</v>
      </c>
      <c r="K25">
        <v>-3.432801222568E-2</v>
      </c>
    </row>
    <row r="26" spans="1:11" x14ac:dyDescent="0.2">
      <c r="A26">
        <v>2569</v>
      </c>
      <c r="B26" t="s">
        <v>25</v>
      </c>
      <c r="C26" s="1">
        <v>45593</v>
      </c>
      <c r="D26" t="s">
        <v>12</v>
      </c>
      <c r="E26">
        <v>1.5</v>
      </c>
      <c r="F26">
        <v>0.65359477124182996</v>
      </c>
      <c r="G26">
        <v>0.66926819496895895</v>
      </c>
      <c r="H26">
        <v>0.62582606106108996</v>
      </c>
      <c r="I26">
        <v>0.67307692307692302</v>
      </c>
      <c r="J26">
        <v>0.64893617021276595</v>
      </c>
      <c r="K26">
        <v>-2.0040625743647299E-2</v>
      </c>
    </row>
    <row r="27" spans="1:11" x14ac:dyDescent="0.2">
      <c r="A27">
        <v>2570</v>
      </c>
      <c r="B27" t="s">
        <v>25</v>
      </c>
      <c r="C27" s="1">
        <v>45593</v>
      </c>
      <c r="D27" t="s">
        <v>13</v>
      </c>
      <c r="E27">
        <v>1.5</v>
      </c>
      <c r="F27">
        <v>0.40485829959514102</v>
      </c>
      <c r="G27">
        <v>0.33073180503103999</v>
      </c>
      <c r="H27">
        <v>0.37417393893890999</v>
      </c>
      <c r="I27">
        <v>0.32692307692307598</v>
      </c>
      <c r="J27">
        <v>0.35106382978723399</v>
      </c>
      <c r="K27">
        <v>-1.2889518847090499E-2</v>
      </c>
    </row>
    <row r="28" spans="1:11" x14ac:dyDescent="0.2">
      <c r="A28">
        <v>2571</v>
      </c>
      <c r="B28" t="s">
        <v>26</v>
      </c>
      <c r="C28" s="1">
        <v>45593</v>
      </c>
      <c r="D28" t="s">
        <v>12</v>
      </c>
      <c r="E28">
        <v>2.5</v>
      </c>
      <c r="F28">
        <v>0.434782608695652</v>
      </c>
      <c r="G28">
        <v>0.40375488340978</v>
      </c>
      <c r="H28">
        <v>0.34988645554685799</v>
      </c>
      <c r="I28">
        <v>0.28888888888888797</v>
      </c>
      <c r="J28">
        <v>0.351190476190476</v>
      </c>
      <c r="K28">
        <v>-3.75502215850433E-2</v>
      </c>
    </row>
    <row r="29" spans="1:11" x14ac:dyDescent="0.2">
      <c r="A29">
        <v>2572</v>
      </c>
      <c r="B29" t="s">
        <v>26</v>
      </c>
      <c r="C29" s="1">
        <v>45593</v>
      </c>
      <c r="D29" t="s">
        <v>13</v>
      </c>
      <c r="E29">
        <v>2.5</v>
      </c>
      <c r="F29">
        <v>0.56818181818181801</v>
      </c>
      <c r="G29">
        <v>0.59624511659021895</v>
      </c>
      <c r="H29">
        <v>0.65011354445314096</v>
      </c>
      <c r="I29">
        <v>0.71111111111111103</v>
      </c>
      <c r="J29">
        <v>0.64880952380952295</v>
      </c>
      <c r="K29">
        <v>4.7434157314976598E-2</v>
      </c>
    </row>
    <row r="30" spans="1:11" x14ac:dyDescent="0.2">
      <c r="A30">
        <v>2573</v>
      </c>
      <c r="B30" t="s">
        <v>27</v>
      </c>
      <c r="C30" s="1">
        <v>45593</v>
      </c>
      <c r="D30" t="s">
        <v>12</v>
      </c>
      <c r="E30">
        <v>2.5</v>
      </c>
      <c r="F30">
        <v>0.5</v>
      </c>
      <c r="G30">
        <v>0.48751225631709399</v>
      </c>
      <c r="H30">
        <v>0.44356274942548302</v>
      </c>
      <c r="I30">
        <v>0.43055555555555503</v>
      </c>
      <c r="J30">
        <v>0.45306122448979502</v>
      </c>
      <c r="K30">
        <v>-2.8218625287258398E-2</v>
      </c>
    </row>
    <row r="31" spans="1:11" x14ac:dyDescent="0.2">
      <c r="A31">
        <v>2574</v>
      </c>
      <c r="B31" t="s">
        <v>27</v>
      </c>
      <c r="C31" s="1">
        <v>45593</v>
      </c>
      <c r="D31" t="s">
        <v>13</v>
      </c>
      <c r="E31">
        <v>2.5</v>
      </c>
      <c r="F31">
        <v>0.51813471502590602</v>
      </c>
      <c r="G31">
        <v>0.51248774368290495</v>
      </c>
      <c r="H31">
        <v>0.55643725057451698</v>
      </c>
      <c r="I31">
        <v>0.56944444444444398</v>
      </c>
      <c r="J31">
        <v>0.54693877551020398</v>
      </c>
      <c r="K31">
        <v>1.9872014410972499E-2</v>
      </c>
    </row>
    <row r="32" spans="1:11" x14ac:dyDescent="0.2">
      <c r="A32">
        <v>2575</v>
      </c>
      <c r="B32" t="s">
        <v>28</v>
      </c>
      <c r="C32" s="1">
        <v>45593</v>
      </c>
      <c r="D32" t="s">
        <v>12</v>
      </c>
      <c r="E32">
        <v>2.5</v>
      </c>
      <c r="F32">
        <v>0.40816326530612201</v>
      </c>
      <c r="G32">
        <v>0.40689239874662497</v>
      </c>
      <c r="H32">
        <v>0.36600519336724202</v>
      </c>
      <c r="I32">
        <v>0.38260869565217298</v>
      </c>
      <c r="J32">
        <v>0.382536382536382</v>
      </c>
      <c r="K32">
        <v>-1.7808151077630101E-2</v>
      </c>
    </row>
    <row r="33" spans="1:11" x14ac:dyDescent="0.2">
      <c r="A33">
        <v>2576</v>
      </c>
      <c r="B33" t="s">
        <v>28</v>
      </c>
      <c r="C33" s="1">
        <v>45593</v>
      </c>
      <c r="D33" t="s">
        <v>13</v>
      </c>
      <c r="E33">
        <v>2.5</v>
      </c>
      <c r="F33">
        <v>0.59523809523809501</v>
      </c>
      <c r="G33">
        <v>0.59310760125337403</v>
      </c>
      <c r="H33">
        <v>0.63399480663275698</v>
      </c>
      <c r="I33">
        <v>0.61739130434782596</v>
      </c>
      <c r="J33">
        <v>0.617463617463617</v>
      </c>
      <c r="K33">
        <v>2.3937968802585301E-2</v>
      </c>
    </row>
    <row r="34" spans="1:11" x14ac:dyDescent="0.2">
      <c r="A34">
        <v>2577</v>
      </c>
      <c r="B34" t="s">
        <v>29</v>
      </c>
      <c r="C34" s="1">
        <v>45593</v>
      </c>
      <c r="D34" t="s">
        <v>12</v>
      </c>
      <c r="E34">
        <v>2.5</v>
      </c>
      <c r="F34">
        <v>0.625</v>
      </c>
      <c r="G34">
        <v>0.59951958885426704</v>
      </c>
      <c r="H34">
        <v>0.567878674153667</v>
      </c>
      <c r="I34">
        <v>0.54444444444444395</v>
      </c>
      <c r="J34">
        <v>0.52227722772277196</v>
      </c>
      <c r="K34">
        <v>-3.8080883897554901E-2</v>
      </c>
    </row>
    <row r="35" spans="1:11" x14ac:dyDescent="0.2">
      <c r="A35">
        <v>2578</v>
      </c>
      <c r="B35" t="s">
        <v>29</v>
      </c>
      <c r="C35" s="1">
        <v>45593</v>
      </c>
      <c r="D35" t="s">
        <v>13</v>
      </c>
      <c r="E35">
        <v>2.5</v>
      </c>
      <c r="F35">
        <v>0.42372881355932202</v>
      </c>
      <c r="G35">
        <v>0.40048041114573202</v>
      </c>
      <c r="H35">
        <v>0.43212132584633201</v>
      </c>
      <c r="I35">
        <v>0.45555555555555499</v>
      </c>
      <c r="J35">
        <v>0.47772277227722698</v>
      </c>
      <c r="K35">
        <v>3.64086930098245E-3</v>
      </c>
    </row>
    <row r="36" spans="1:11" x14ac:dyDescent="0.2">
      <c r="A36">
        <v>2579</v>
      </c>
      <c r="B36" t="s">
        <v>30</v>
      </c>
      <c r="C36" s="1">
        <v>45593</v>
      </c>
      <c r="D36" t="s">
        <v>12</v>
      </c>
      <c r="E36">
        <v>2.5</v>
      </c>
      <c r="F36">
        <v>0.64102564102564097</v>
      </c>
      <c r="G36">
        <v>0.52035684785672398</v>
      </c>
      <c r="H36">
        <v>0.47855750547078002</v>
      </c>
      <c r="I36">
        <v>0.40697674418604601</v>
      </c>
      <c r="J36">
        <v>0.46441947565543001</v>
      </c>
      <c r="K36">
        <v>-0.113147451547135</v>
      </c>
    </row>
    <row r="37" spans="1:11" x14ac:dyDescent="0.2">
      <c r="A37">
        <v>2580</v>
      </c>
      <c r="B37" t="s">
        <v>30</v>
      </c>
      <c r="C37" s="1">
        <v>45593</v>
      </c>
      <c r="D37" t="s">
        <v>13</v>
      </c>
      <c r="E37">
        <v>2.5</v>
      </c>
      <c r="F37">
        <v>0.42553191489361702</v>
      </c>
      <c r="G37">
        <v>0.47964315214327502</v>
      </c>
      <c r="H37">
        <v>0.52144249452921898</v>
      </c>
      <c r="I37">
        <v>0.59302325581395299</v>
      </c>
      <c r="J37">
        <v>0.53558052434456904</v>
      </c>
      <c r="K37">
        <v>4.1738863359938101E-2</v>
      </c>
    </row>
    <row r="38" spans="1:11" x14ac:dyDescent="0.2">
      <c r="A38">
        <v>2581</v>
      </c>
      <c r="B38" t="s">
        <v>31</v>
      </c>
      <c r="C38" s="1">
        <v>45593</v>
      </c>
      <c r="D38" t="s">
        <v>12</v>
      </c>
      <c r="E38">
        <v>2.5</v>
      </c>
      <c r="F38">
        <v>0.58823529411764697</v>
      </c>
      <c r="G38">
        <v>0.55982872127100403</v>
      </c>
      <c r="H38">
        <v>0.51990536916986396</v>
      </c>
      <c r="I38">
        <v>0.55882352941176405</v>
      </c>
      <c r="J38">
        <v>0.50939849624060096</v>
      </c>
      <c r="K38">
        <v>-4.1486025861153901E-2</v>
      </c>
    </row>
    <row r="39" spans="1:11" x14ac:dyDescent="0.2">
      <c r="A39">
        <v>2582</v>
      </c>
      <c r="B39" t="s">
        <v>31</v>
      </c>
      <c r="C39" s="1">
        <v>45593</v>
      </c>
      <c r="D39" t="s">
        <v>13</v>
      </c>
      <c r="E39">
        <v>2.5</v>
      </c>
      <c r="F39">
        <v>0.45871559633027498</v>
      </c>
      <c r="G39">
        <v>0.44017127872899497</v>
      </c>
      <c r="H39">
        <v>0.48009463083013498</v>
      </c>
      <c r="I39">
        <v>0.441176470588235</v>
      </c>
      <c r="J39">
        <v>0.49060150375939798</v>
      </c>
      <c r="K39">
        <v>9.8742150868000294E-3</v>
      </c>
    </row>
    <row r="40" spans="1:11" x14ac:dyDescent="0.2">
      <c r="A40">
        <v>2583</v>
      </c>
      <c r="B40" t="s">
        <v>32</v>
      </c>
      <c r="C40" s="1">
        <v>45593</v>
      </c>
      <c r="D40" t="s">
        <v>12</v>
      </c>
      <c r="E40">
        <v>3.5</v>
      </c>
      <c r="F40">
        <v>0.5</v>
      </c>
      <c r="G40">
        <v>0.505690772477009</v>
      </c>
      <c r="H40">
        <v>0.46909960154566099</v>
      </c>
      <c r="I40">
        <v>0.45833333333333298</v>
      </c>
      <c r="J40">
        <v>0.47338403041825</v>
      </c>
      <c r="K40">
        <v>-1.54501992271692E-2</v>
      </c>
    </row>
    <row r="41" spans="1:11" x14ac:dyDescent="0.2">
      <c r="A41">
        <v>2584</v>
      </c>
      <c r="B41" t="s">
        <v>32</v>
      </c>
      <c r="C41" s="1">
        <v>45593</v>
      </c>
      <c r="D41" t="s">
        <v>13</v>
      </c>
      <c r="E41">
        <v>3.5</v>
      </c>
      <c r="F41">
        <v>0.53475935828876997</v>
      </c>
      <c r="G41">
        <v>0.49430922752299</v>
      </c>
      <c r="H41">
        <v>0.53090039845433801</v>
      </c>
      <c r="I41">
        <v>0.54166666666666596</v>
      </c>
      <c r="J41">
        <v>0.52661596958174905</v>
      </c>
      <c r="K41">
        <v>-2.0736364627549002E-3</v>
      </c>
    </row>
    <row r="42" spans="1:11" x14ac:dyDescent="0.2">
      <c r="A42">
        <v>2585</v>
      </c>
      <c r="B42" t="s">
        <v>33</v>
      </c>
      <c r="C42" s="1">
        <v>45593</v>
      </c>
      <c r="D42" t="s">
        <v>12</v>
      </c>
      <c r="E42">
        <v>3.5</v>
      </c>
      <c r="F42">
        <v>0.5</v>
      </c>
      <c r="G42">
        <v>0.51431964310328204</v>
      </c>
      <c r="H42">
        <v>0.48001644588157999</v>
      </c>
      <c r="I42">
        <v>0.51497005988023903</v>
      </c>
      <c r="J42">
        <v>0.42829076620825102</v>
      </c>
      <c r="K42">
        <v>-9.99177705920983E-3</v>
      </c>
    </row>
    <row r="43" spans="1:11" x14ac:dyDescent="0.2">
      <c r="A43">
        <v>2586</v>
      </c>
      <c r="B43" t="s">
        <v>33</v>
      </c>
      <c r="C43" s="1">
        <v>45593</v>
      </c>
      <c r="D43" t="s">
        <v>13</v>
      </c>
      <c r="E43">
        <v>3.5</v>
      </c>
      <c r="F43">
        <v>0.51813471502590602</v>
      </c>
      <c r="G43">
        <v>0.48568035689671701</v>
      </c>
      <c r="H43">
        <v>0.51998355411841901</v>
      </c>
      <c r="I43">
        <v>0.48502994011975997</v>
      </c>
      <c r="J43">
        <v>0.57170923379174798</v>
      </c>
      <c r="K43">
        <v>9.5920952918010505E-4</v>
      </c>
    </row>
    <row r="44" spans="1:11" x14ac:dyDescent="0.2">
      <c r="A44">
        <v>2587</v>
      </c>
      <c r="B44" t="s">
        <v>34</v>
      </c>
      <c r="C44" s="1">
        <v>45593</v>
      </c>
      <c r="D44" t="s">
        <v>12</v>
      </c>
      <c r="E44">
        <v>2.5</v>
      </c>
      <c r="F44">
        <v>0.40816326530612201</v>
      </c>
      <c r="G44">
        <v>0.44367551065875199</v>
      </c>
      <c r="H44">
        <v>0.397082123259761</v>
      </c>
      <c r="I44">
        <v>0.38596491228070101</v>
      </c>
      <c r="J44">
        <v>0.381852551984877</v>
      </c>
      <c r="K44">
        <v>-4.6808272437212596E-3</v>
      </c>
    </row>
    <row r="45" spans="1:11" x14ac:dyDescent="0.2">
      <c r="A45">
        <v>2588</v>
      </c>
      <c r="B45" t="s">
        <v>34</v>
      </c>
      <c r="C45" s="1">
        <v>45593</v>
      </c>
      <c r="D45" t="s">
        <v>13</v>
      </c>
      <c r="E45">
        <v>2.5</v>
      </c>
      <c r="F45">
        <v>0.64102564102564097</v>
      </c>
      <c r="G45">
        <v>0.55632448934124701</v>
      </c>
      <c r="H45">
        <v>0.602917876740238</v>
      </c>
      <c r="I45">
        <v>0.61403508771929804</v>
      </c>
      <c r="J45">
        <v>0.618147448015122</v>
      </c>
      <c r="K45">
        <v>-2.6539335841619799E-2</v>
      </c>
    </row>
    <row r="46" spans="1:11" x14ac:dyDescent="0.2">
      <c r="A46">
        <v>2589</v>
      </c>
      <c r="B46" t="s">
        <v>35</v>
      </c>
      <c r="C46" s="1">
        <v>45593</v>
      </c>
      <c r="D46" t="s">
        <v>12</v>
      </c>
      <c r="E46">
        <v>2.5</v>
      </c>
      <c r="F46">
        <v>0.57471264367816</v>
      </c>
      <c r="G46">
        <v>0.586516309896016</v>
      </c>
      <c r="H46">
        <v>0.54686702322138903</v>
      </c>
      <c r="I46">
        <v>0.52884615384615297</v>
      </c>
      <c r="J46">
        <v>0.54672897196261605</v>
      </c>
      <c r="K46">
        <v>-1.6368709322561299E-2</v>
      </c>
    </row>
    <row r="47" spans="1:11" x14ac:dyDescent="0.2">
      <c r="A47">
        <v>2590</v>
      </c>
      <c r="B47" t="s">
        <v>35</v>
      </c>
      <c r="C47" s="1">
        <v>45593</v>
      </c>
      <c r="D47" t="s">
        <v>13</v>
      </c>
      <c r="E47">
        <v>2.5</v>
      </c>
      <c r="F47">
        <v>0.485436893203883</v>
      </c>
      <c r="G47">
        <v>0.413483690103983</v>
      </c>
      <c r="H47">
        <v>0.45313297677860997</v>
      </c>
      <c r="I47">
        <v>0.47115384615384598</v>
      </c>
      <c r="J47">
        <v>0.45327102803738301</v>
      </c>
      <c r="K47">
        <v>-1.5694827319826202E-2</v>
      </c>
    </row>
    <row r="48" spans="1:11" x14ac:dyDescent="0.2">
      <c r="A48">
        <v>2591</v>
      </c>
      <c r="B48" t="s">
        <v>36</v>
      </c>
      <c r="C48" s="1">
        <v>45593</v>
      </c>
      <c r="D48" t="s">
        <v>12</v>
      </c>
      <c r="E48">
        <v>2.5</v>
      </c>
      <c r="F48">
        <v>0.57471264367816</v>
      </c>
      <c r="G48">
        <v>0.596794964941887</v>
      </c>
      <c r="H48">
        <v>0.56771554332742002</v>
      </c>
      <c r="I48">
        <v>0.58024691358024605</v>
      </c>
      <c r="J48">
        <v>0.58870967741935398</v>
      </c>
      <c r="K48">
        <v>-4.1131603413137796E-3</v>
      </c>
    </row>
    <row r="49" spans="1:11" x14ac:dyDescent="0.2">
      <c r="A49">
        <v>2592</v>
      </c>
      <c r="B49" t="s">
        <v>36</v>
      </c>
      <c r="C49" s="1">
        <v>45593</v>
      </c>
      <c r="D49" t="s">
        <v>13</v>
      </c>
      <c r="E49">
        <v>2.5</v>
      </c>
      <c r="F49">
        <v>0.48076923076923</v>
      </c>
      <c r="G49">
        <v>0.403205035058112</v>
      </c>
      <c r="H49">
        <v>0.43228445667257898</v>
      </c>
      <c r="I49">
        <v>0.41975308641975301</v>
      </c>
      <c r="J49">
        <v>0.41129032258064502</v>
      </c>
      <c r="K49">
        <v>-2.3344520861350401E-2</v>
      </c>
    </row>
    <row r="50" spans="1:11" x14ac:dyDescent="0.2">
      <c r="A50">
        <v>2593</v>
      </c>
      <c r="B50" t="s">
        <v>37</v>
      </c>
      <c r="C50" s="1">
        <v>45593</v>
      </c>
      <c r="D50" t="s">
        <v>12</v>
      </c>
      <c r="E50">
        <v>2.5</v>
      </c>
      <c r="F50">
        <v>0.44642857142857101</v>
      </c>
      <c r="G50">
        <v>0.38049628897809701</v>
      </c>
      <c r="H50">
        <v>0.326637875998812</v>
      </c>
      <c r="I50">
        <v>0.27702702702702697</v>
      </c>
      <c r="J50">
        <v>0.32857142857142801</v>
      </c>
      <c r="K50">
        <v>-5.4099023742471802E-2</v>
      </c>
    </row>
    <row r="51" spans="1:11" x14ac:dyDescent="0.2">
      <c r="A51">
        <v>2594</v>
      </c>
      <c r="B51" t="s">
        <v>37</v>
      </c>
      <c r="C51" s="1">
        <v>45593</v>
      </c>
      <c r="D51" t="s">
        <v>13</v>
      </c>
      <c r="E51">
        <v>2.5</v>
      </c>
      <c r="F51">
        <v>0.60240963855421603</v>
      </c>
      <c r="G51">
        <v>0.61950371102190205</v>
      </c>
      <c r="H51">
        <v>0.673362124001187</v>
      </c>
      <c r="I51">
        <v>0.72297297297297303</v>
      </c>
      <c r="J51">
        <v>0.67142857142857104</v>
      </c>
      <c r="K51">
        <v>4.4614062818928497E-2</v>
      </c>
    </row>
    <row r="52" spans="1:11" x14ac:dyDescent="0.2">
      <c r="A52">
        <v>2595</v>
      </c>
      <c r="B52" t="s">
        <v>38</v>
      </c>
      <c r="C52" s="1">
        <v>45593</v>
      </c>
      <c r="D52" t="s">
        <v>12</v>
      </c>
      <c r="E52">
        <v>2.5</v>
      </c>
      <c r="F52">
        <v>0.49019607843137197</v>
      </c>
      <c r="G52">
        <v>0.42996418943697301</v>
      </c>
      <c r="H52">
        <v>0.38501059022225897</v>
      </c>
      <c r="I52">
        <v>0.33734939759036098</v>
      </c>
      <c r="J52">
        <v>0.37692307692307597</v>
      </c>
      <c r="K52">
        <v>-5.1581345179468802E-2</v>
      </c>
    </row>
    <row r="53" spans="1:11" x14ac:dyDescent="0.2">
      <c r="A53">
        <v>2596</v>
      </c>
      <c r="B53" t="s">
        <v>38</v>
      </c>
      <c r="C53" s="1">
        <v>45593</v>
      </c>
      <c r="D53" t="s">
        <v>13</v>
      </c>
      <c r="E53">
        <v>2.5</v>
      </c>
      <c r="F53">
        <v>0.56497175141242895</v>
      </c>
      <c r="G53">
        <v>0.57003581056302599</v>
      </c>
      <c r="H53">
        <v>0.61498940977773997</v>
      </c>
      <c r="I53">
        <v>0.66265060240963802</v>
      </c>
      <c r="J53">
        <v>0.62307692307692297</v>
      </c>
      <c r="K53">
        <v>2.8743914060584599E-2</v>
      </c>
    </row>
    <row r="54" spans="1:11" x14ac:dyDescent="0.2">
      <c r="A54">
        <v>2597</v>
      </c>
      <c r="B54" t="s">
        <v>39</v>
      </c>
      <c r="C54" s="1">
        <v>45593</v>
      </c>
      <c r="D54" t="s">
        <v>12</v>
      </c>
      <c r="E54">
        <v>2.5</v>
      </c>
      <c r="F54">
        <v>0.41666666666666602</v>
      </c>
      <c r="G54">
        <v>0.435439374231053</v>
      </c>
      <c r="H54">
        <v>0.388911465766617</v>
      </c>
      <c r="I54">
        <v>0.41860465116279</v>
      </c>
      <c r="J54">
        <v>0.40449438202247101</v>
      </c>
      <c r="K54">
        <v>-1.1895086100021201E-2</v>
      </c>
    </row>
    <row r="55" spans="1:11" x14ac:dyDescent="0.2">
      <c r="A55">
        <v>2598</v>
      </c>
      <c r="B55" t="s">
        <v>39</v>
      </c>
      <c r="C55" s="1">
        <v>45593</v>
      </c>
      <c r="D55" t="s">
        <v>13</v>
      </c>
      <c r="E55">
        <v>2.5</v>
      </c>
      <c r="F55">
        <v>0.64102564102564097</v>
      </c>
      <c r="G55">
        <v>0.56456062576894595</v>
      </c>
      <c r="H55">
        <v>0.61108853423338205</v>
      </c>
      <c r="I55">
        <v>0.581395348837209</v>
      </c>
      <c r="J55">
        <v>0.59550561797752799</v>
      </c>
      <c r="K55">
        <v>-2.0849056516036801E-2</v>
      </c>
    </row>
    <row r="56" spans="1:11" x14ac:dyDescent="0.2">
      <c r="A56">
        <v>2599</v>
      </c>
      <c r="B56" t="s">
        <v>40</v>
      </c>
      <c r="C56" s="1">
        <v>45593</v>
      </c>
      <c r="D56" t="s">
        <v>12</v>
      </c>
      <c r="E56">
        <v>2.5</v>
      </c>
      <c r="F56">
        <v>0.61728395061728303</v>
      </c>
      <c r="G56">
        <v>0.67143407946107703</v>
      </c>
      <c r="H56">
        <v>0.666632022971129</v>
      </c>
      <c r="I56">
        <v>0.58169934640522802</v>
      </c>
      <c r="J56">
        <v>0.61050328227571105</v>
      </c>
      <c r="K56">
        <v>3.2235434360173197E-2</v>
      </c>
    </row>
    <row r="57" spans="1:11" x14ac:dyDescent="0.2">
      <c r="A57">
        <v>2600</v>
      </c>
      <c r="B57" t="s">
        <v>40</v>
      </c>
      <c r="C57" s="1">
        <v>45593</v>
      </c>
      <c r="D57" t="s">
        <v>13</v>
      </c>
      <c r="E57">
        <v>2.5</v>
      </c>
      <c r="F57">
        <v>0.41666666666666602</v>
      </c>
      <c r="G57">
        <v>0.32856592053892197</v>
      </c>
      <c r="H57">
        <v>0.33336797702887</v>
      </c>
      <c r="I57">
        <v>0.41830065359477098</v>
      </c>
      <c r="J57">
        <v>0.38949671772428801</v>
      </c>
      <c r="K57">
        <v>-3.5699438416198298E-2</v>
      </c>
    </row>
    <row r="58" spans="1:11" x14ac:dyDescent="0.2">
      <c r="A58">
        <v>2601</v>
      </c>
      <c r="B58" t="s">
        <v>41</v>
      </c>
      <c r="C58" s="1">
        <v>45593</v>
      </c>
      <c r="D58" t="s">
        <v>12</v>
      </c>
      <c r="E58">
        <v>2.5</v>
      </c>
      <c r="F58">
        <v>0.427350427350427</v>
      </c>
      <c r="G58">
        <v>0.42321620583781799</v>
      </c>
      <c r="H58">
        <v>0.388290864448184</v>
      </c>
      <c r="I58">
        <v>0.391812865497076</v>
      </c>
      <c r="J58">
        <v>0.39439252336448599</v>
      </c>
      <c r="K58">
        <v>-1.7052122610307401E-2</v>
      </c>
    </row>
    <row r="59" spans="1:11" x14ac:dyDescent="0.2">
      <c r="A59">
        <v>2602</v>
      </c>
      <c r="B59" t="s">
        <v>41</v>
      </c>
      <c r="C59" s="1">
        <v>45593</v>
      </c>
      <c r="D59" t="s">
        <v>13</v>
      </c>
      <c r="E59">
        <v>2.5</v>
      </c>
      <c r="F59">
        <v>0.625</v>
      </c>
      <c r="G59">
        <v>0.57678379416218095</v>
      </c>
      <c r="H59">
        <v>0.61170913555181505</v>
      </c>
      <c r="I59">
        <v>0.60818713450292305</v>
      </c>
      <c r="J59">
        <v>0.60560747663551395</v>
      </c>
      <c r="K59">
        <v>-8.8605762987897206E-3</v>
      </c>
    </row>
    <row r="60" spans="1:11" x14ac:dyDescent="0.2">
      <c r="A60">
        <v>2603</v>
      </c>
      <c r="B60" t="s">
        <v>42</v>
      </c>
      <c r="C60" s="1">
        <v>45593</v>
      </c>
      <c r="D60" t="s">
        <v>12</v>
      </c>
      <c r="E60">
        <v>2.5</v>
      </c>
      <c r="F60">
        <v>0.5</v>
      </c>
      <c r="G60">
        <v>0.44600656672175698</v>
      </c>
      <c r="H60">
        <v>0.40344113781041402</v>
      </c>
      <c r="I60">
        <v>0.39506172839506098</v>
      </c>
      <c r="J60">
        <v>0.38431372549019599</v>
      </c>
      <c r="K60">
        <v>-4.82794310947929E-2</v>
      </c>
    </row>
    <row r="61" spans="1:11" x14ac:dyDescent="0.2">
      <c r="A61">
        <v>2604</v>
      </c>
      <c r="B61" t="s">
        <v>42</v>
      </c>
      <c r="C61" s="1">
        <v>45593</v>
      </c>
      <c r="D61" t="s">
        <v>13</v>
      </c>
      <c r="E61">
        <v>2.5</v>
      </c>
      <c r="F61">
        <v>0.53475935828876997</v>
      </c>
      <c r="G61">
        <v>0.55399343327824202</v>
      </c>
      <c r="H61">
        <v>0.59655886218958498</v>
      </c>
      <c r="I61">
        <v>0.60493827160493796</v>
      </c>
      <c r="J61">
        <v>0.61568627450980395</v>
      </c>
      <c r="K61">
        <v>3.3208354107622302E-2</v>
      </c>
    </row>
    <row r="62" spans="1:11" x14ac:dyDescent="0.2">
      <c r="A62">
        <v>2605</v>
      </c>
      <c r="B62" t="s">
        <v>43</v>
      </c>
      <c r="C62" s="1">
        <v>45593</v>
      </c>
      <c r="D62" t="s">
        <v>12</v>
      </c>
      <c r="E62">
        <v>2.5</v>
      </c>
      <c r="F62">
        <v>0.52910052910052896</v>
      </c>
      <c r="G62">
        <v>0.56037705150311701</v>
      </c>
      <c r="H62">
        <v>0.515236751267657</v>
      </c>
      <c r="I62">
        <v>0.52046783625730997</v>
      </c>
      <c r="J62">
        <v>0.53672316384180796</v>
      </c>
      <c r="K62">
        <v>-7.3602640741932401E-3</v>
      </c>
    </row>
    <row r="63" spans="1:11" x14ac:dyDescent="0.2">
      <c r="A63">
        <v>2606</v>
      </c>
      <c r="B63" t="s">
        <v>43</v>
      </c>
      <c r="C63" s="1">
        <v>45593</v>
      </c>
      <c r="D63" t="s">
        <v>13</v>
      </c>
      <c r="E63">
        <v>2.5</v>
      </c>
      <c r="F63">
        <v>0.51020408163265296</v>
      </c>
      <c r="G63">
        <v>0.43962294849688199</v>
      </c>
      <c r="H63">
        <v>0.484763248732342</v>
      </c>
      <c r="I63">
        <v>0.47953216374268998</v>
      </c>
      <c r="J63">
        <v>0.46327683615819198</v>
      </c>
      <c r="K63">
        <v>-1.29854251262E-2</v>
      </c>
    </row>
    <row r="64" spans="1:11" x14ac:dyDescent="0.2">
      <c r="A64">
        <v>2607</v>
      </c>
      <c r="B64" t="s">
        <v>44</v>
      </c>
      <c r="C64" s="1">
        <v>45593</v>
      </c>
      <c r="D64" t="s">
        <v>12</v>
      </c>
      <c r="E64">
        <v>3.5</v>
      </c>
      <c r="F64">
        <v>0.50505050505050497</v>
      </c>
      <c r="G64">
        <v>0.53805817266932399</v>
      </c>
      <c r="H64">
        <v>0.50360399013200396</v>
      </c>
      <c r="I64">
        <v>0.48538011695906402</v>
      </c>
      <c r="J64">
        <v>0.52165725047080902</v>
      </c>
      <c r="K64">
        <v>-7.3063763740571698E-4</v>
      </c>
    </row>
    <row r="65" spans="1:11" x14ac:dyDescent="0.2">
      <c r="A65">
        <v>2608</v>
      </c>
      <c r="B65" t="s">
        <v>44</v>
      </c>
      <c r="C65" s="1">
        <v>45593</v>
      </c>
      <c r="D65" t="s">
        <v>13</v>
      </c>
      <c r="E65">
        <v>3.5</v>
      </c>
      <c r="F65">
        <v>0.53191489361702105</v>
      </c>
      <c r="G65">
        <v>0.46194182733067501</v>
      </c>
      <c r="H65">
        <v>0.49639600986799498</v>
      </c>
      <c r="I65">
        <v>0.51461988304093498</v>
      </c>
      <c r="J65">
        <v>0.47834274952918998</v>
      </c>
      <c r="K65">
        <v>-1.8970312911411699E-2</v>
      </c>
    </row>
    <row r="66" spans="1:11" x14ac:dyDescent="0.2">
      <c r="A66">
        <v>2609</v>
      </c>
      <c r="B66" t="s">
        <v>45</v>
      </c>
      <c r="C66" s="1">
        <v>45593</v>
      </c>
      <c r="D66" t="s">
        <v>12</v>
      </c>
      <c r="E66">
        <v>4.5</v>
      </c>
      <c r="F66">
        <v>0.42553191489361702</v>
      </c>
      <c r="G66">
        <v>0.43920684548426703</v>
      </c>
      <c r="H66">
        <v>0.40754897767181397</v>
      </c>
      <c r="I66">
        <v>0.38571428571428501</v>
      </c>
      <c r="J66">
        <v>0.43650793650793601</v>
      </c>
      <c r="K66">
        <v>-7.8259078650437606E-3</v>
      </c>
    </row>
    <row r="67" spans="1:11" x14ac:dyDescent="0.2">
      <c r="A67">
        <v>2610</v>
      </c>
      <c r="B67" t="s">
        <v>45</v>
      </c>
      <c r="C67" s="1">
        <v>45593</v>
      </c>
      <c r="D67" t="s">
        <v>13</v>
      </c>
      <c r="E67">
        <v>4.5</v>
      </c>
      <c r="F67">
        <v>0.59171597633136097</v>
      </c>
      <c r="G67">
        <v>0.56079315451573197</v>
      </c>
      <c r="H67">
        <v>0.59245102232818503</v>
      </c>
      <c r="I67">
        <v>0.61428571428571399</v>
      </c>
      <c r="J67">
        <v>0.56349206349206304</v>
      </c>
      <c r="K67">
        <v>4.50082512548466E-4</v>
      </c>
    </row>
    <row r="68" spans="1:11" x14ac:dyDescent="0.2">
      <c r="A68">
        <v>2611</v>
      </c>
      <c r="B68" t="s">
        <v>46</v>
      </c>
      <c r="C68" s="1">
        <v>45593</v>
      </c>
      <c r="D68" t="s">
        <v>12</v>
      </c>
      <c r="E68">
        <v>3.5</v>
      </c>
      <c r="F68">
        <v>0.46511627906976699</v>
      </c>
      <c r="G68">
        <v>0.48811422450004399</v>
      </c>
      <c r="H68">
        <v>0.451935766098716</v>
      </c>
      <c r="I68">
        <v>0.484076433121019</v>
      </c>
      <c r="J68">
        <v>0.45681381957773498</v>
      </c>
      <c r="K68">
        <v>-6.16045714951297E-3</v>
      </c>
    </row>
    <row r="69" spans="1:11" x14ac:dyDescent="0.2">
      <c r="A69">
        <v>2612</v>
      </c>
      <c r="B69" t="s">
        <v>46</v>
      </c>
      <c r="C69" s="1">
        <v>45593</v>
      </c>
      <c r="D69" t="s">
        <v>13</v>
      </c>
      <c r="E69">
        <v>3.5</v>
      </c>
      <c r="F69">
        <v>0.57471264367816</v>
      </c>
      <c r="G69">
        <v>0.51188577549995495</v>
      </c>
      <c r="H69">
        <v>0.548064233901283</v>
      </c>
      <c r="I69">
        <v>0.51592356687898</v>
      </c>
      <c r="J69">
        <v>0.54318618042226396</v>
      </c>
      <c r="K69">
        <v>-1.5664943585056199E-2</v>
      </c>
    </row>
    <row r="70" spans="1:11" x14ac:dyDescent="0.2">
      <c r="A70">
        <v>2613</v>
      </c>
      <c r="B70" t="s">
        <v>47</v>
      </c>
      <c r="C70" s="1">
        <v>45593</v>
      </c>
      <c r="D70" t="s">
        <v>12</v>
      </c>
      <c r="E70">
        <v>2.5</v>
      </c>
      <c r="F70">
        <v>0.59880239520958001</v>
      </c>
      <c r="G70">
        <v>0.65459309448526404</v>
      </c>
      <c r="H70">
        <v>0.63293881318963796</v>
      </c>
      <c r="I70">
        <v>0.65060240963855398</v>
      </c>
      <c r="J70">
        <v>0.65660377358490496</v>
      </c>
      <c r="K70">
        <v>2.1271573890558299E-2</v>
      </c>
    </row>
    <row r="71" spans="1:11" x14ac:dyDescent="0.2">
      <c r="A71">
        <v>2614</v>
      </c>
      <c r="B71" t="s">
        <v>47</v>
      </c>
      <c r="C71" s="1">
        <v>45593</v>
      </c>
      <c r="D71" t="s">
        <v>13</v>
      </c>
      <c r="E71">
        <v>2.5</v>
      </c>
      <c r="F71">
        <v>0.45045045045045001</v>
      </c>
      <c r="G71">
        <v>0.34540690551473502</v>
      </c>
      <c r="H71">
        <v>0.36706118681036098</v>
      </c>
      <c r="I71">
        <v>0.34939759036144502</v>
      </c>
      <c r="J71">
        <v>0.34339622641509399</v>
      </c>
      <c r="K71">
        <v>-3.7935279770696197E-2</v>
      </c>
    </row>
    <row r="72" spans="1:11" x14ac:dyDescent="0.2">
      <c r="A72">
        <v>2615</v>
      </c>
      <c r="B72" t="s">
        <v>48</v>
      </c>
      <c r="C72" s="1">
        <v>45593</v>
      </c>
      <c r="D72" t="s">
        <v>12</v>
      </c>
      <c r="E72">
        <v>1.5</v>
      </c>
      <c r="F72">
        <v>0.61728395061728303</v>
      </c>
      <c r="G72">
        <v>0.651935498589712</v>
      </c>
      <c r="H72">
        <v>0.62507953230355395</v>
      </c>
      <c r="I72">
        <v>0.55944055944055904</v>
      </c>
      <c r="J72">
        <v>0.58382642998027601</v>
      </c>
      <c r="K72">
        <v>5.0922751337732497E-3</v>
      </c>
    </row>
    <row r="73" spans="1:11" x14ac:dyDescent="0.2">
      <c r="A73">
        <v>2616</v>
      </c>
      <c r="B73" t="s">
        <v>48</v>
      </c>
      <c r="C73" s="1">
        <v>45593</v>
      </c>
      <c r="D73" t="s">
        <v>13</v>
      </c>
      <c r="E73">
        <v>1.5</v>
      </c>
      <c r="F73">
        <v>0.434782608695652</v>
      </c>
      <c r="G73">
        <v>0.348064501410287</v>
      </c>
      <c r="H73">
        <v>0.37492046769644499</v>
      </c>
      <c r="I73">
        <v>0.44055944055944002</v>
      </c>
      <c r="J73">
        <v>0.41617357001972299</v>
      </c>
      <c r="K73">
        <v>-2.6477485441956598E-2</v>
      </c>
    </row>
    <row r="74" spans="1:11" x14ac:dyDescent="0.2">
      <c r="A74">
        <v>2617</v>
      </c>
      <c r="B74" t="s">
        <v>49</v>
      </c>
      <c r="C74" s="1">
        <v>45593</v>
      </c>
      <c r="D74" t="s">
        <v>12</v>
      </c>
      <c r="E74">
        <v>3.5</v>
      </c>
      <c r="F74">
        <v>0.42553191489361702</v>
      </c>
      <c r="G74">
        <v>0.44960058935442898</v>
      </c>
      <c r="H74">
        <v>0.40859235606667699</v>
      </c>
      <c r="I74">
        <v>0.375</v>
      </c>
      <c r="J74">
        <v>0.40192307692307599</v>
      </c>
      <c r="K74">
        <v>-7.37184504505698E-3</v>
      </c>
    </row>
    <row r="75" spans="1:11" x14ac:dyDescent="0.2">
      <c r="A75">
        <v>2618</v>
      </c>
      <c r="B75" t="s">
        <v>49</v>
      </c>
      <c r="C75" s="1">
        <v>45593</v>
      </c>
      <c r="D75" t="s">
        <v>13</v>
      </c>
      <c r="E75">
        <v>3.5</v>
      </c>
      <c r="F75">
        <v>0.61728395061728303</v>
      </c>
      <c r="G75">
        <v>0.55039941064557096</v>
      </c>
      <c r="H75">
        <v>0.59140764393332201</v>
      </c>
      <c r="I75">
        <v>0.625</v>
      </c>
      <c r="J75">
        <v>0.59807692307692295</v>
      </c>
      <c r="K75">
        <v>-1.6903071301619901E-2</v>
      </c>
    </row>
    <row r="76" spans="1:11" x14ac:dyDescent="0.2">
      <c r="A76">
        <v>2619</v>
      </c>
      <c r="B76" t="s">
        <v>50</v>
      </c>
      <c r="C76" s="1">
        <v>45593</v>
      </c>
      <c r="D76" t="s">
        <v>12</v>
      </c>
      <c r="E76">
        <v>2.5</v>
      </c>
      <c r="F76">
        <v>0.467289719626168</v>
      </c>
      <c r="G76">
        <v>0.47396145208243201</v>
      </c>
      <c r="H76">
        <v>0.43078882702625299</v>
      </c>
      <c r="I76">
        <v>0.44970414201183401</v>
      </c>
      <c r="J76">
        <v>0.45714285714285702</v>
      </c>
      <c r="K76">
        <v>-1.7129804860486202E-2</v>
      </c>
    </row>
    <row r="77" spans="1:11" x14ac:dyDescent="0.2">
      <c r="A77">
        <v>2620</v>
      </c>
      <c r="B77" t="s">
        <v>50</v>
      </c>
      <c r="C77" s="1">
        <v>45593</v>
      </c>
      <c r="D77" t="s">
        <v>13</v>
      </c>
      <c r="E77">
        <v>2.5</v>
      </c>
      <c r="F77">
        <v>0.58479532163742598</v>
      </c>
      <c r="G77">
        <v>0.52603854791756699</v>
      </c>
      <c r="H77">
        <v>0.56921117297374602</v>
      </c>
      <c r="I77">
        <v>0.55029585798816505</v>
      </c>
      <c r="J77">
        <v>0.54285714285714204</v>
      </c>
      <c r="K77">
        <v>-9.3834134559484996E-3</v>
      </c>
    </row>
    <row r="78" spans="1:11" x14ac:dyDescent="0.2">
      <c r="A78">
        <v>2621</v>
      </c>
      <c r="B78" t="s">
        <v>51</v>
      </c>
      <c r="C78" s="1">
        <v>45593</v>
      </c>
      <c r="D78" t="s">
        <v>12</v>
      </c>
      <c r="E78">
        <v>1.5</v>
      </c>
      <c r="F78">
        <v>0.57471264367816</v>
      </c>
      <c r="G78">
        <v>0.60291936643897504</v>
      </c>
      <c r="H78">
        <v>0.55187407600616101</v>
      </c>
      <c r="I78">
        <v>0.57142857142857095</v>
      </c>
      <c r="J78">
        <v>0.57599999999999996</v>
      </c>
      <c r="K78">
        <v>-1.3425374239621301E-2</v>
      </c>
    </row>
    <row r="79" spans="1:11" x14ac:dyDescent="0.2">
      <c r="A79">
        <v>2622</v>
      </c>
      <c r="B79" t="s">
        <v>51</v>
      </c>
      <c r="C79" s="1">
        <v>45593</v>
      </c>
      <c r="D79" t="s">
        <v>13</v>
      </c>
      <c r="E79">
        <v>1.5</v>
      </c>
      <c r="F79">
        <v>0.485436893203883</v>
      </c>
      <c r="G79">
        <v>0.39708063356102402</v>
      </c>
      <c r="H79">
        <v>0.44812592399383799</v>
      </c>
      <c r="I79">
        <v>0.42857142857142799</v>
      </c>
      <c r="J79">
        <v>0.42399999999999999</v>
      </c>
      <c r="K79">
        <v>-1.81274991916727E-2</v>
      </c>
    </row>
    <row r="80" spans="1:11" x14ac:dyDescent="0.2">
      <c r="A80">
        <v>2623</v>
      </c>
      <c r="B80" t="s">
        <v>52</v>
      </c>
      <c r="C80" s="1">
        <v>45593</v>
      </c>
      <c r="D80" t="s">
        <v>12</v>
      </c>
      <c r="E80">
        <v>1.5</v>
      </c>
      <c r="F80">
        <v>0.60606060606060597</v>
      </c>
      <c r="G80">
        <v>0.592636721144988</v>
      </c>
      <c r="H80">
        <v>0.53649415443090398</v>
      </c>
      <c r="I80">
        <v>0.5</v>
      </c>
      <c r="J80">
        <v>0.52247191011235905</v>
      </c>
      <c r="K80">
        <v>-4.41479404573107E-2</v>
      </c>
    </row>
    <row r="81" spans="1:11" x14ac:dyDescent="0.2">
      <c r="A81">
        <v>2624</v>
      </c>
      <c r="B81" t="s">
        <v>52</v>
      </c>
      <c r="C81" s="1">
        <v>45593</v>
      </c>
      <c r="D81" t="s">
        <v>13</v>
      </c>
      <c r="E81">
        <v>1.5</v>
      </c>
      <c r="F81">
        <v>0.44444444444444398</v>
      </c>
      <c r="G81">
        <v>0.407363278855011</v>
      </c>
      <c r="H81">
        <v>0.46350584556909502</v>
      </c>
      <c r="I81">
        <v>0.5</v>
      </c>
      <c r="J81">
        <v>0.47752808988764001</v>
      </c>
      <c r="K81">
        <v>8.5776305060930504E-3</v>
      </c>
    </row>
    <row r="82" spans="1:11" x14ac:dyDescent="0.2">
      <c r="A82">
        <v>2625</v>
      </c>
      <c r="B82" t="s">
        <v>53</v>
      </c>
      <c r="C82" s="1">
        <v>45593</v>
      </c>
      <c r="D82" t="s">
        <v>12</v>
      </c>
      <c r="E82">
        <v>1.5</v>
      </c>
      <c r="F82">
        <v>0.60606060606060597</v>
      </c>
      <c r="G82">
        <v>0.65227668743572997</v>
      </c>
      <c r="H82">
        <v>0.62650074891540897</v>
      </c>
      <c r="I82">
        <v>0.60714285714285698</v>
      </c>
      <c r="J82">
        <v>0.61538461538461497</v>
      </c>
      <c r="K82">
        <v>1.29716291193943E-2</v>
      </c>
    </row>
    <row r="83" spans="1:11" x14ac:dyDescent="0.2">
      <c r="A83">
        <v>2626</v>
      </c>
      <c r="B83" t="s">
        <v>53</v>
      </c>
      <c r="C83" s="1">
        <v>45593</v>
      </c>
      <c r="D83" t="s">
        <v>13</v>
      </c>
      <c r="E83">
        <v>1.5</v>
      </c>
      <c r="F83">
        <v>0.45454545454545398</v>
      </c>
      <c r="G83">
        <v>0.34772331256426903</v>
      </c>
      <c r="H83">
        <v>0.37349925108458998</v>
      </c>
      <c r="I83">
        <v>0.39285714285714202</v>
      </c>
      <c r="J83">
        <v>0.38461538461538403</v>
      </c>
      <c r="K83">
        <v>-3.71461765862292E-2</v>
      </c>
    </row>
    <row r="84" spans="1:11" x14ac:dyDescent="0.2">
      <c r="A84">
        <v>2627</v>
      </c>
      <c r="B84" t="s">
        <v>54</v>
      </c>
      <c r="C84" s="1">
        <v>45593</v>
      </c>
      <c r="D84" t="s">
        <v>12</v>
      </c>
      <c r="E84">
        <v>2.5</v>
      </c>
      <c r="F84">
        <v>0.581395348837209</v>
      </c>
      <c r="G84">
        <v>0.58362597479295397</v>
      </c>
      <c r="H84">
        <v>0.53947849716857399</v>
      </c>
      <c r="I84">
        <v>0.57037037037036997</v>
      </c>
      <c r="J84">
        <v>0.57515030060120198</v>
      </c>
      <c r="K84">
        <v>-2.5033675302101599E-2</v>
      </c>
    </row>
    <row r="85" spans="1:11" x14ac:dyDescent="0.2">
      <c r="A85">
        <v>2628</v>
      </c>
      <c r="B85" t="s">
        <v>54</v>
      </c>
      <c r="C85" s="1">
        <v>45593</v>
      </c>
      <c r="D85" t="s">
        <v>13</v>
      </c>
      <c r="E85">
        <v>2.5</v>
      </c>
      <c r="F85">
        <v>0.44444444444444398</v>
      </c>
      <c r="G85">
        <v>0.41637402520704597</v>
      </c>
      <c r="H85">
        <v>0.46052150283142601</v>
      </c>
      <c r="I85">
        <v>0.42962962962962897</v>
      </c>
      <c r="J85">
        <v>0.42484969939879702</v>
      </c>
      <c r="K85">
        <v>7.2346762741416996E-3</v>
      </c>
    </row>
    <row r="86" spans="1:11" x14ac:dyDescent="0.2">
      <c r="A86">
        <v>2629</v>
      </c>
      <c r="B86" t="s">
        <v>55</v>
      </c>
      <c r="C86" s="1">
        <v>45593</v>
      </c>
      <c r="D86" t="s">
        <v>12</v>
      </c>
      <c r="E86">
        <v>2.5</v>
      </c>
      <c r="F86">
        <v>0.476190476190476</v>
      </c>
      <c r="G86">
        <v>0.46030935089374297</v>
      </c>
      <c r="H86">
        <v>0.41595053774871399</v>
      </c>
      <c r="I86">
        <v>0.389221556886227</v>
      </c>
      <c r="J86">
        <v>0.42694497153700101</v>
      </c>
      <c r="K86">
        <v>-2.87508797108409E-2</v>
      </c>
    </row>
    <row r="87" spans="1:11" x14ac:dyDescent="0.2">
      <c r="A87">
        <v>2630</v>
      </c>
      <c r="B87" t="s">
        <v>55</v>
      </c>
      <c r="C87" s="1">
        <v>45593</v>
      </c>
      <c r="D87" t="s">
        <v>13</v>
      </c>
      <c r="E87">
        <v>2.5</v>
      </c>
      <c r="F87">
        <v>0.56497175141242895</v>
      </c>
      <c r="G87">
        <v>0.53969064910625697</v>
      </c>
      <c r="H87">
        <v>0.58404946225128496</v>
      </c>
      <c r="I87">
        <v>0.61077844311377205</v>
      </c>
      <c r="J87">
        <v>0.57305502846299805</v>
      </c>
      <c r="K87">
        <v>1.09634896703817E-2</v>
      </c>
    </row>
    <row r="88" spans="1:11" x14ac:dyDescent="0.2">
      <c r="A88">
        <v>2631</v>
      </c>
      <c r="B88" t="s">
        <v>56</v>
      </c>
      <c r="C88" s="1">
        <v>45593</v>
      </c>
      <c r="D88" t="s">
        <v>12</v>
      </c>
      <c r="E88">
        <v>4.5</v>
      </c>
      <c r="F88">
        <v>0.52356020942408299</v>
      </c>
      <c r="G88">
        <v>0.51197079371666199</v>
      </c>
      <c r="H88">
        <v>0.48190929137680899</v>
      </c>
      <c r="I88">
        <v>0.43292682926829201</v>
      </c>
      <c r="J88">
        <v>0.42775665399239499</v>
      </c>
      <c r="K88">
        <v>-2.18552894149159E-2</v>
      </c>
    </row>
    <row r="89" spans="1:11" x14ac:dyDescent="0.2">
      <c r="A89">
        <v>2632</v>
      </c>
      <c r="B89" t="s">
        <v>56</v>
      </c>
      <c r="C89" s="1">
        <v>45593</v>
      </c>
      <c r="D89" t="s">
        <v>13</v>
      </c>
      <c r="E89">
        <v>4.5</v>
      </c>
      <c r="F89">
        <v>0.512820512820512</v>
      </c>
      <c r="G89">
        <v>0.48802920628333701</v>
      </c>
      <c r="H89">
        <v>0.51809070862318995</v>
      </c>
      <c r="I89">
        <v>0.56707317073170704</v>
      </c>
      <c r="J89">
        <v>0.57224334600760396</v>
      </c>
      <c r="K89">
        <v>2.7044425829530201E-3</v>
      </c>
    </row>
    <row r="90" spans="1:11" x14ac:dyDescent="0.2">
      <c r="A90">
        <v>2633</v>
      </c>
      <c r="B90" t="s">
        <v>57</v>
      </c>
      <c r="C90" s="1">
        <v>45593</v>
      </c>
      <c r="D90" t="s">
        <v>12</v>
      </c>
      <c r="E90">
        <v>2.5</v>
      </c>
      <c r="F90">
        <v>0.45454545454545398</v>
      </c>
      <c r="G90">
        <v>0.46187385256799202</v>
      </c>
      <c r="H90">
        <v>0.41538896766236499</v>
      </c>
      <c r="I90">
        <v>0.430379746835443</v>
      </c>
      <c r="J90">
        <v>0.40677966101694901</v>
      </c>
      <c r="K90">
        <v>-1.7946723154749E-2</v>
      </c>
    </row>
    <row r="91" spans="1:11" x14ac:dyDescent="0.2">
      <c r="A91">
        <v>2634</v>
      </c>
      <c r="B91" t="s">
        <v>57</v>
      </c>
      <c r="C91" s="1">
        <v>45593</v>
      </c>
      <c r="D91" t="s">
        <v>13</v>
      </c>
      <c r="E91">
        <v>2.5</v>
      </c>
      <c r="F91">
        <v>0.56497175141242895</v>
      </c>
      <c r="G91">
        <v>0.53812614743200704</v>
      </c>
      <c r="H91">
        <v>0.58461103233763401</v>
      </c>
      <c r="I91">
        <v>0.569620253164557</v>
      </c>
      <c r="J91">
        <v>0.59322033898305004</v>
      </c>
      <c r="K91">
        <v>1.1286210142082E-2</v>
      </c>
    </row>
    <row r="92" spans="1:11" x14ac:dyDescent="0.2">
      <c r="A92">
        <v>2635</v>
      </c>
      <c r="B92" t="s">
        <v>58</v>
      </c>
      <c r="C92" s="1">
        <v>45593</v>
      </c>
      <c r="D92" t="s">
        <v>12</v>
      </c>
      <c r="E92">
        <v>2.5</v>
      </c>
      <c r="F92">
        <v>0.40650406504065001</v>
      </c>
      <c r="G92">
        <v>0.45985034021398702</v>
      </c>
      <c r="H92">
        <v>0.41091566603817198</v>
      </c>
      <c r="I92">
        <v>0.36301369863013699</v>
      </c>
      <c r="J92">
        <v>0.375</v>
      </c>
      <c r="K92">
        <v>1.85831137909303E-3</v>
      </c>
    </row>
    <row r="93" spans="1:11" x14ac:dyDescent="0.2">
      <c r="A93">
        <v>2636</v>
      </c>
      <c r="B93" t="s">
        <v>58</v>
      </c>
      <c r="C93" s="1">
        <v>45593</v>
      </c>
      <c r="D93" t="s">
        <v>13</v>
      </c>
      <c r="E93">
        <v>2.5</v>
      </c>
      <c r="F93">
        <v>0.61728395061728303</v>
      </c>
      <c r="G93">
        <v>0.54014965978601204</v>
      </c>
      <c r="H93">
        <v>0.58908433396182702</v>
      </c>
      <c r="I93">
        <v>0.63698630136986301</v>
      </c>
      <c r="J93">
        <v>0.625</v>
      </c>
      <c r="K93">
        <v>-1.8420717331386501E-2</v>
      </c>
    </row>
    <row r="94" spans="1:11" x14ac:dyDescent="0.2">
      <c r="A94">
        <v>2637</v>
      </c>
      <c r="B94" t="s">
        <v>59</v>
      </c>
      <c r="C94" s="1">
        <v>45593</v>
      </c>
      <c r="D94" t="s">
        <v>12</v>
      </c>
      <c r="E94">
        <v>3.5</v>
      </c>
      <c r="F94">
        <v>0.485436893203883</v>
      </c>
      <c r="G94">
        <v>0.55353810446679197</v>
      </c>
      <c r="H94">
        <v>0.51498553885603704</v>
      </c>
      <c r="I94">
        <v>0.49132947976878599</v>
      </c>
      <c r="J94">
        <v>0.517625231910946</v>
      </c>
      <c r="K94">
        <v>1.4356181614018099E-2</v>
      </c>
    </row>
    <row r="95" spans="1:11" x14ac:dyDescent="0.2">
      <c r="A95">
        <v>2638</v>
      </c>
      <c r="B95" t="s">
        <v>59</v>
      </c>
      <c r="C95" s="1">
        <v>45593</v>
      </c>
      <c r="D95" t="s">
        <v>13</v>
      </c>
      <c r="E95">
        <v>3.5</v>
      </c>
      <c r="F95">
        <v>0.55555555555555503</v>
      </c>
      <c r="G95">
        <v>0.44646189553320698</v>
      </c>
      <c r="H95">
        <v>0.48501446114396202</v>
      </c>
      <c r="I95">
        <v>0.50867052023121295</v>
      </c>
      <c r="J95">
        <v>0.482374768089053</v>
      </c>
      <c r="K95">
        <v>-3.9679365606520897E-2</v>
      </c>
    </row>
    <row r="96" spans="1:11" x14ac:dyDescent="0.2">
      <c r="A96">
        <v>2639</v>
      </c>
      <c r="B96" t="s">
        <v>60</v>
      </c>
      <c r="C96" s="1">
        <v>45593</v>
      </c>
      <c r="D96" t="s">
        <v>12</v>
      </c>
      <c r="E96">
        <v>3.5</v>
      </c>
      <c r="F96">
        <v>0.41666666666666602</v>
      </c>
      <c r="G96">
        <v>0.49540869873093601</v>
      </c>
      <c r="H96">
        <v>0.45841769430083801</v>
      </c>
      <c r="I96">
        <v>0.45833333333333298</v>
      </c>
      <c r="J96">
        <v>0.48282442748091597</v>
      </c>
      <c r="K96">
        <v>1.78932975575023E-2</v>
      </c>
    </row>
    <row r="97" spans="1:11" x14ac:dyDescent="0.2">
      <c r="A97">
        <v>2640</v>
      </c>
      <c r="B97" t="s">
        <v>60</v>
      </c>
      <c r="C97" s="1">
        <v>45593</v>
      </c>
      <c r="D97" t="s">
        <v>13</v>
      </c>
      <c r="E97">
        <v>3.5</v>
      </c>
      <c r="F97">
        <v>0.63694267515923497</v>
      </c>
      <c r="G97">
        <v>0.50459130126906304</v>
      </c>
      <c r="H97">
        <v>0.54158230569916099</v>
      </c>
      <c r="I97">
        <v>0.54166666666666596</v>
      </c>
      <c r="J97">
        <v>0.51717557251908397</v>
      </c>
      <c r="K97">
        <v>-6.5664815812419702E-2</v>
      </c>
    </row>
    <row r="98" spans="1:11" x14ac:dyDescent="0.2">
      <c r="A98">
        <v>2641</v>
      </c>
      <c r="B98" t="s">
        <v>61</v>
      </c>
      <c r="C98" s="1">
        <v>45593</v>
      </c>
      <c r="D98" t="s">
        <v>12</v>
      </c>
      <c r="E98">
        <v>3.5</v>
      </c>
      <c r="F98">
        <v>0.44444444444444398</v>
      </c>
      <c r="G98">
        <v>0.47771603911677102</v>
      </c>
      <c r="H98">
        <v>0.44047920894611198</v>
      </c>
      <c r="I98">
        <v>0.40645161290322501</v>
      </c>
      <c r="J98">
        <v>0.42350332594235002</v>
      </c>
      <c r="K98">
        <v>-1.7843559742491801E-3</v>
      </c>
    </row>
    <row r="99" spans="1:11" x14ac:dyDescent="0.2">
      <c r="A99">
        <v>2642</v>
      </c>
      <c r="B99" t="s">
        <v>61</v>
      </c>
      <c r="C99" s="1">
        <v>45593</v>
      </c>
      <c r="D99" t="s">
        <v>13</v>
      </c>
      <c r="E99">
        <v>3.5</v>
      </c>
      <c r="F99">
        <v>0.57471264367816</v>
      </c>
      <c r="G99">
        <v>0.52228396088322804</v>
      </c>
      <c r="H99">
        <v>0.55952079105388697</v>
      </c>
      <c r="I99">
        <v>0.59354838709677404</v>
      </c>
      <c r="J99">
        <v>0.57649667405764904</v>
      </c>
      <c r="K99">
        <v>-8.9303457994042105E-3</v>
      </c>
    </row>
    <row r="100" spans="1:11" x14ac:dyDescent="0.2">
      <c r="A100">
        <v>2643</v>
      </c>
      <c r="B100" t="s">
        <v>62</v>
      </c>
      <c r="C100" s="1">
        <v>45593</v>
      </c>
      <c r="D100" t="s">
        <v>12</v>
      </c>
      <c r="E100">
        <v>2.5</v>
      </c>
      <c r="F100">
        <v>0.41666666666666602</v>
      </c>
      <c r="G100">
        <v>0.416849380206054</v>
      </c>
      <c r="H100">
        <v>0.37620264356618599</v>
      </c>
      <c r="I100">
        <v>0.46012269938650302</v>
      </c>
      <c r="J100">
        <v>0.43434343434343398</v>
      </c>
      <c r="K100">
        <v>-1.7341724185920199E-2</v>
      </c>
    </row>
    <row r="101" spans="1:11" x14ac:dyDescent="0.2">
      <c r="A101">
        <v>2644</v>
      </c>
      <c r="B101" t="s">
        <v>62</v>
      </c>
      <c r="C101" s="1">
        <v>45593</v>
      </c>
      <c r="D101" t="s">
        <v>13</v>
      </c>
      <c r="E101">
        <v>2.5</v>
      </c>
      <c r="F101">
        <v>0.58479532163742598</v>
      </c>
      <c r="G101">
        <v>0.583150619793945</v>
      </c>
      <c r="H101">
        <v>0.62379735643381395</v>
      </c>
      <c r="I101">
        <v>0.53987730061349604</v>
      </c>
      <c r="J101">
        <v>0.56565656565656497</v>
      </c>
      <c r="K101">
        <v>2.3483619542895001E-2</v>
      </c>
    </row>
    <row r="102" spans="1:11" x14ac:dyDescent="0.2">
      <c r="A102">
        <v>2645</v>
      </c>
      <c r="B102" t="s">
        <v>63</v>
      </c>
      <c r="C102" s="1">
        <v>45593</v>
      </c>
      <c r="D102" t="s">
        <v>12</v>
      </c>
      <c r="E102">
        <v>2.5</v>
      </c>
      <c r="F102">
        <v>0.41666666666666602</v>
      </c>
      <c r="G102">
        <v>0.43918567372420397</v>
      </c>
      <c r="H102">
        <v>0.38558489243861999</v>
      </c>
      <c r="I102">
        <v>0.39830508474576198</v>
      </c>
      <c r="J102">
        <v>0.429824561403508</v>
      </c>
      <c r="K102">
        <v>-1.33207603834483E-2</v>
      </c>
    </row>
    <row r="103" spans="1:11" x14ac:dyDescent="0.2">
      <c r="A103">
        <v>2646</v>
      </c>
      <c r="B103" t="s">
        <v>63</v>
      </c>
      <c r="C103" s="1">
        <v>45593</v>
      </c>
      <c r="D103" t="s">
        <v>13</v>
      </c>
      <c r="E103">
        <v>2.5</v>
      </c>
      <c r="F103">
        <v>0.61728395061728303</v>
      </c>
      <c r="G103">
        <v>0.56081432627579497</v>
      </c>
      <c r="H103">
        <v>0.61441510756137896</v>
      </c>
      <c r="I103">
        <v>0.60169491525423702</v>
      </c>
      <c r="J103">
        <v>0.570175438596491</v>
      </c>
      <c r="K103">
        <v>-1.87400231877626E-3</v>
      </c>
    </row>
    <row r="104" spans="1:11" x14ac:dyDescent="0.2">
      <c r="A104">
        <v>2647</v>
      </c>
      <c r="B104" t="s">
        <v>64</v>
      </c>
      <c r="C104" s="1">
        <v>45593</v>
      </c>
      <c r="D104" t="s">
        <v>12</v>
      </c>
      <c r="E104">
        <v>1.5</v>
      </c>
      <c r="F104">
        <v>0.60606060606060597</v>
      </c>
      <c r="G104">
        <v>0.51231146302636499</v>
      </c>
      <c r="H104">
        <v>0.45547200237547503</v>
      </c>
      <c r="I104">
        <v>0.467391304347826</v>
      </c>
      <c r="J104">
        <v>0.473333333333333</v>
      </c>
      <c r="K104">
        <v>-9.5565844646332596E-2</v>
      </c>
    </row>
    <row r="105" spans="1:11" x14ac:dyDescent="0.2">
      <c r="A105">
        <v>2648</v>
      </c>
      <c r="B105" t="s">
        <v>64</v>
      </c>
      <c r="C105" s="1">
        <v>45593</v>
      </c>
      <c r="D105" t="s">
        <v>13</v>
      </c>
      <c r="E105">
        <v>1.5</v>
      </c>
      <c r="F105">
        <v>0.45045045045045001</v>
      </c>
      <c r="G105">
        <v>0.48768853697363401</v>
      </c>
      <c r="H105">
        <v>0.54452799762452397</v>
      </c>
      <c r="I105">
        <v>0.53260869565217395</v>
      </c>
      <c r="J105">
        <v>0.52666666666666595</v>
      </c>
      <c r="K105">
        <v>4.2797572689844902E-2</v>
      </c>
    </row>
    <row r="106" spans="1:11" x14ac:dyDescent="0.2">
      <c r="A106">
        <v>2649</v>
      </c>
      <c r="B106" t="s">
        <v>65</v>
      </c>
      <c r="C106" s="1">
        <v>45593</v>
      </c>
      <c r="D106" t="s">
        <v>12</v>
      </c>
      <c r="E106">
        <v>1.5</v>
      </c>
      <c r="F106">
        <v>0.56497175141242895</v>
      </c>
      <c r="G106">
        <v>0.57255206001248404</v>
      </c>
      <c r="H106">
        <v>0.51092004546874703</v>
      </c>
      <c r="I106">
        <v>0.53749999999999998</v>
      </c>
      <c r="J106">
        <v>0.52923976608187095</v>
      </c>
      <c r="K106">
        <v>-3.1062181662440801E-2</v>
      </c>
    </row>
    <row r="107" spans="1:11" x14ac:dyDescent="0.2">
      <c r="A107">
        <v>2650</v>
      </c>
      <c r="B107" t="s">
        <v>65</v>
      </c>
      <c r="C107" s="1">
        <v>45593</v>
      </c>
      <c r="D107" t="s">
        <v>13</v>
      </c>
      <c r="E107">
        <v>1.5</v>
      </c>
      <c r="F107">
        <v>0.49504950495049499</v>
      </c>
      <c r="G107">
        <v>0.42744793998751601</v>
      </c>
      <c r="H107">
        <v>0.48907995453125203</v>
      </c>
      <c r="I107">
        <v>0.46250000000000002</v>
      </c>
      <c r="J107">
        <v>0.47076023391812799</v>
      </c>
      <c r="K107">
        <v>-2.9555127075659099E-3</v>
      </c>
    </row>
    <row r="108" spans="1:11" x14ac:dyDescent="0.2">
      <c r="A108">
        <v>2651</v>
      </c>
      <c r="B108" t="s">
        <v>66</v>
      </c>
      <c r="C108" s="1">
        <v>45593</v>
      </c>
      <c r="D108" t="s">
        <v>12</v>
      </c>
      <c r="E108">
        <v>1.5</v>
      </c>
      <c r="F108">
        <v>0.61728395061728303</v>
      </c>
      <c r="G108">
        <v>0.53901117952964905</v>
      </c>
      <c r="H108">
        <v>0.48494104491471202</v>
      </c>
      <c r="I108">
        <v>0.45454545454545398</v>
      </c>
      <c r="J108">
        <v>0.44111776447105699</v>
      </c>
      <c r="K108">
        <v>-8.6449801305711796E-2</v>
      </c>
    </row>
    <row r="109" spans="1:11" x14ac:dyDescent="0.2">
      <c r="A109">
        <v>2652</v>
      </c>
      <c r="B109" t="s">
        <v>66</v>
      </c>
      <c r="C109" s="1">
        <v>45593</v>
      </c>
      <c r="D109" t="s">
        <v>13</v>
      </c>
      <c r="E109">
        <v>1.5</v>
      </c>
      <c r="F109">
        <v>0.44247787610619399</v>
      </c>
      <c r="G109">
        <v>0.46098882047035</v>
      </c>
      <c r="H109">
        <v>0.51505895508528698</v>
      </c>
      <c r="I109">
        <v>0.54545454545454497</v>
      </c>
      <c r="J109">
        <v>0.55888223552894201</v>
      </c>
      <c r="K109">
        <v>3.254627747872E-2</v>
      </c>
    </row>
    <row r="110" spans="1:11" x14ac:dyDescent="0.2">
      <c r="A110">
        <v>2653</v>
      </c>
      <c r="B110" t="s">
        <v>67</v>
      </c>
      <c r="C110" s="1">
        <v>45593</v>
      </c>
      <c r="D110" t="s">
        <v>12</v>
      </c>
      <c r="E110">
        <v>1.5</v>
      </c>
      <c r="F110">
        <v>0.625</v>
      </c>
      <c r="G110">
        <v>0.64060498547685296</v>
      </c>
      <c r="H110">
        <v>0.59579561329368702</v>
      </c>
      <c r="I110">
        <v>0.56153846153846099</v>
      </c>
      <c r="J110">
        <v>0.59333333333333305</v>
      </c>
      <c r="K110">
        <v>-1.9469591137541601E-2</v>
      </c>
    </row>
    <row r="111" spans="1:11" x14ac:dyDescent="0.2">
      <c r="A111">
        <v>2654</v>
      </c>
      <c r="B111" t="s">
        <v>67</v>
      </c>
      <c r="C111" s="1">
        <v>45593</v>
      </c>
      <c r="D111" t="s">
        <v>13</v>
      </c>
      <c r="E111">
        <v>1.5</v>
      </c>
      <c r="F111">
        <v>0.42553191489361702</v>
      </c>
      <c r="G111">
        <v>0.35939501452314598</v>
      </c>
      <c r="H111">
        <v>0.40420438670631198</v>
      </c>
      <c r="I111">
        <v>0.43846153846153801</v>
      </c>
      <c r="J111">
        <v>0.40666666666666601</v>
      </c>
      <c r="K111">
        <v>-9.2814243037343397E-3</v>
      </c>
    </row>
    <row r="112" spans="1:11" x14ac:dyDescent="0.2">
      <c r="A112">
        <v>2655</v>
      </c>
      <c r="B112" t="s">
        <v>68</v>
      </c>
      <c r="C112" s="1">
        <v>45593</v>
      </c>
      <c r="D112" t="s">
        <v>12</v>
      </c>
      <c r="E112">
        <v>1.5</v>
      </c>
      <c r="F112">
        <v>0.56497175141242895</v>
      </c>
      <c r="G112">
        <v>0.56357140939904804</v>
      </c>
      <c r="H112">
        <v>0.51268288424666397</v>
      </c>
      <c r="I112">
        <v>0.562130177514792</v>
      </c>
      <c r="J112">
        <v>0.49146110056925901</v>
      </c>
      <c r="K112">
        <v>-3.00491217153908E-2</v>
      </c>
    </row>
    <row r="113" spans="1:11" x14ac:dyDescent="0.2">
      <c r="A113">
        <v>2656</v>
      </c>
      <c r="B113" t="s">
        <v>68</v>
      </c>
      <c r="C113" s="1">
        <v>45593</v>
      </c>
      <c r="D113" t="s">
        <v>13</v>
      </c>
      <c r="E113">
        <v>1.5</v>
      </c>
      <c r="F113">
        <v>0.49019607843137197</v>
      </c>
      <c r="G113">
        <v>0.43642859060095102</v>
      </c>
      <c r="H113">
        <v>0.48731711575333497</v>
      </c>
      <c r="I113">
        <v>0.43786982248520701</v>
      </c>
      <c r="J113">
        <v>0.50853889943074004</v>
      </c>
      <c r="K113">
        <v>-1.4117990055758599E-3</v>
      </c>
    </row>
    <row r="114" spans="1:11" x14ac:dyDescent="0.2">
      <c r="A114">
        <v>2657</v>
      </c>
      <c r="B114" t="s">
        <v>69</v>
      </c>
      <c r="C114" s="1">
        <v>45593</v>
      </c>
      <c r="D114" t="s">
        <v>12</v>
      </c>
      <c r="E114">
        <v>1.5</v>
      </c>
      <c r="F114">
        <v>0.64102564102564097</v>
      </c>
      <c r="G114">
        <v>0.60342988252346397</v>
      </c>
      <c r="H114">
        <v>0.544999144785554</v>
      </c>
      <c r="I114">
        <v>0.54069767441860395</v>
      </c>
      <c r="J114">
        <v>0.56156716417910402</v>
      </c>
      <c r="K114">
        <v>-6.6875595595774703E-2</v>
      </c>
    </row>
    <row r="115" spans="1:11" x14ac:dyDescent="0.2">
      <c r="A115">
        <v>2658</v>
      </c>
      <c r="B115" t="s">
        <v>69</v>
      </c>
      <c r="C115" s="1">
        <v>45593</v>
      </c>
      <c r="D115" t="s">
        <v>13</v>
      </c>
      <c r="E115">
        <v>1.5</v>
      </c>
      <c r="F115">
        <v>0.41666666666666602</v>
      </c>
      <c r="G115">
        <v>0.39657011747653498</v>
      </c>
      <c r="H115">
        <v>0.455000855214445</v>
      </c>
      <c r="I115">
        <v>0.459302325581395</v>
      </c>
      <c r="J115">
        <v>0.43843283582089498</v>
      </c>
      <c r="K115">
        <v>1.6428937949048102E-2</v>
      </c>
    </row>
    <row r="116" spans="1:11" x14ac:dyDescent="0.2">
      <c r="A116">
        <v>2659</v>
      </c>
      <c r="B116" t="s">
        <v>70</v>
      </c>
      <c r="C116" s="1">
        <v>45593</v>
      </c>
      <c r="D116" t="s">
        <v>12</v>
      </c>
      <c r="E116">
        <v>2.5</v>
      </c>
      <c r="F116">
        <v>0.41666666666666602</v>
      </c>
      <c r="G116">
        <v>0.436333591344573</v>
      </c>
      <c r="H116">
        <v>0.386579152591917</v>
      </c>
      <c r="I116">
        <v>0.42331288343558199</v>
      </c>
      <c r="J116">
        <v>0.42800788954635099</v>
      </c>
      <c r="K116">
        <v>-1.2894648889178101E-2</v>
      </c>
    </row>
    <row r="117" spans="1:11" x14ac:dyDescent="0.2">
      <c r="A117">
        <v>2660</v>
      </c>
      <c r="B117" t="s">
        <v>70</v>
      </c>
      <c r="C117" s="1">
        <v>45593</v>
      </c>
      <c r="D117" t="s">
        <v>13</v>
      </c>
      <c r="E117">
        <v>2.5</v>
      </c>
      <c r="F117">
        <v>0.64102564102564097</v>
      </c>
      <c r="G117">
        <v>0.56366640865542605</v>
      </c>
      <c r="H117">
        <v>0.613420847408082</v>
      </c>
      <c r="I117">
        <v>0.57668711656441696</v>
      </c>
      <c r="J117">
        <v>0.57199211045364895</v>
      </c>
      <c r="K117">
        <v>-1.9224766983656799E-2</v>
      </c>
    </row>
    <row r="118" spans="1:11" x14ac:dyDescent="0.2">
      <c r="A118">
        <v>2661</v>
      </c>
      <c r="B118" t="s">
        <v>71</v>
      </c>
      <c r="C118" s="1">
        <v>45593</v>
      </c>
      <c r="D118" t="s">
        <v>12</v>
      </c>
      <c r="E118">
        <v>4.5</v>
      </c>
      <c r="F118">
        <v>0.51546391752577303</v>
      </c>
      <c r="G118">
        <v>0.55836941336275103</v>
      </c>
      <c r="H118">
        <v>0.53526235019985102</v>
      </c>
      <c r="I118">
        <v>0.51234567901234496</v>
      </c>
      <c r="J118">
        <v>0.47537878787878701</v>
      </c>
      <c r="K118">
        <v>1.02151487733276E-2</v>
      </c>
    </row>
    <row r="119" spans="1:11" x14ac:dyDescent="0.2">
      <c r="A119">
        <v>2662</v>
      </c>
      <c r="B119" t="s">
        <v>71</v>
      </c>
      <c r="C119" s="1">
        <v>45593</v>
      </c>
      <c r="D119" t="s">
        <v>13</v>
      </c>
      <c r="E119">
        <v>4.5</v>
      </c>
      <c r="F119">
        <v>0.51020408163265296</v>
      </c>
      <c r="G119">
        <v>0.44163058663724802</v>
      </c>
      <c r="H119">
        <v>0.46473764980014798</v>
      </c>
      <c r="I119">
        <v>0.48765432098765399</v>
      </c>
      <c r="J119">
        <v>0.52462121212121204</v>
      </c>
      <c r="K119">
        <v>-2.3206824581174099E-2</v>
      </c>
    </row>
    <row r="120" spans="1:11" x14ac:dyDescent="0.2">
      <c r="A120">
        <v>2663</v>
      </c>
      <c r="B120" t="s">
        <v>72</v>
      </c>
      <c r="C120" s="1">
        <v>45593</v>
      </c>
      <c r="D120" t="s">
        <v>12</v>
      </c>
      <c r="E120">
        <v>3.5</v>
      </c>
      <c r="F120">
        <v>0.44444444444444398</v>
      </c>
      <c r="G120">
        <v>0.37537247605386598</v>
      </c>
      <c r="H120">
        <v>0.33956496871395597</v>
      </c>
      <c r="I120">
        <v>0.35616438356164298</v>
      </c>
      <c r="J120">
        <v>0.33333333333333298</v>
      </c>
      <c r="K120">
        <v>-4.7195764078719699E-2</v>
      </c>
    </row>
    <row r="121" spans="1:11" x14ac:dyDescent="0.2">
      <c r="A121">
        <v>2664</v>
      </c>
      <c r="B121" t="s">
        <v>72</v>
      </c>
      <c r="C121" s="1">
        <v>45593</v>
      </c>
      <c r="D121" t="s">
        <v>13</v>
      </c>
      <c r="E121">
        <v>3.5</v>
      </c>
      <c r="F121">
        <v>0.59171597633136097</v>
      </c>
      <c r="G121">
        <v>0.62462752394613297</v>
      </c>
      <c r="H121">
        <v>0.66043503128604397</v>
      </c>
      <c r="I121">
        <v>0.64383561643835596</v>
      </c>
      <c r="J121">
        <v>0.66666666666666596</v>
      </c>
      <c r="K121">
        <v>4.2077972055584799E-2</v>
      </c>
    </row>
    <row r="122" spans="1:11" x14ac:dyDescent="0.2">
      <c r="A122">
        <v>2665</v>
      </c>
      <c r="B122" t="s">
        <v>73</v>
      </c>
      <c r="C122" s="1">
        <v>45593</v>
      </c>
      <c r="D122" t="s">
        <v>12</v>
      </c>
      <c r="E122">
        <v>3.5</v>
      </c>
      <c r="F122">
        <v>0.476190476190476</v>
      </c>
      <c r="G122">
        <v>0.48358168027044701</v>
      </c>
      <c r="H122">
        <v>0.44593586228413901</v>
      </c>
      <c r="I122">
        <v>0.45614035087719201</v>
      </c>
      <c r="J122">
        <v>0.46880907372400699</v>
      </c>
      <c r="K122">
        <v>-1.4439702091660501E-2</v>
      </c>
    </row>
    <row r="123" spans="1:11" x14ac:dyDescent="0.2">
      <c r="A123">
        <v>2666</v>
      </c>
      <c r="B123" t="s">
        <v>73</v>
      </c>
      <c r="C123" s="1">
        <v>45593</v>
      </c>
      <c r="D123" t="s">
        <v>13</v>
      </c>
      <c r="E123">
        <v>3.5</v>
      </c>
      <c r="F123">
        <v>0.55555555555555503</v>
      </c>
      <c r="G123">
        <v>0.51641831972955199</v>
      </c>
      <c r="H123">
        <v>0.55406413771586005</v>
      </c>
      <c r="I123">
        <v>0.54385964912280704</v>
      </c>
      <c r="J123">
        <v>0.53119092627599196</v>
      </c>
      <c r="K123">
        <v>-8.38922534828645E-4</v>
      </c>
    </row>
    <row r="124" spans="1:11" x14ac:dyDescent="0.2">
      <c r="A124">
        <v>2667</v>
      </c>
      <c r="B124" t="s">
        <v>74</v>
      </c>
      <c r="C124" s="1">
        <v>45593</v>
      </c>
      <c r="D124" t="s">
        <v>12</v>
      </c>
      <c r="E124">
        <v>2.5</v>
      </c>
      <c r="F124">
        <v>0.58823529411764697</v>
      </c>
      <c r="G124">
        <v>0.35212044998889502</v>
      </c>
      <c r="H124">
        <v>0.321785687014288</v>
      </c>
      <c r="I124">
        <v>0.33529411764705802</v>
      </c>
      <c r="J124">
        <v>0.35795454545454503</v>
      </c>
      <c r="K124">
        <v>-0.16177297574132399</v>
      </c>
    </row>
    <row r="125" spans="1:11" x14ac:dyDescent="0.2">
      <c r="A125">
        <v>2668</v>
      </c>
      <c r="B125" t="s">
        <v>74</v>
      </c>
      <c r="C125" s="1">
        <v>45593</v>
      </c>
      <c r="D125" t="s">
        <v>13</v>
      </c>
      <c r="E125">
        <v>2.5</v>
      </c>
      <c r="F125">
        <v>0.42553191489361702</v>
      </c>
      <c r="G125">
        <v>0.64787955001110398</v>
      </c>
      <c r="H125">
        <v>0.678214312985711</v>
      </c>
      <c r="I125">
        <v>0.66470588235294104</v>
      </c>
      <c r="J125">
        <v>0.64204545454545403</v>
      </c>
      <c r="K125">
        <v>0.109963636206744</v>
      </c>
    </row>
    <row r="126" spans="1:11" x14ac:dyDescent="0.2">
      <c r="A126">
        <v>2669</v>
      </c>
      <c r="B126" t="s">
        <v>75</v>
      </c>
      <c r="C126" s="1">
        <v>45593</v>
      </c>
      <c r="D126" t="s">
        <v>12</v>
      </c>
      <c r="E126">
        <v>1.5</v>
      </c>
      <c r="F126">
        <v>0.66666666666666596</v>
      </c>
      <c r="G126">
        <v>0.55161835142247095</v>
      </c>
      <c r="H126">
        <v>0.49653005783696003</v>
      </c>
      <c r="I126">
        <v>0.49707602339181201</v>
      </c>
      <c r="J126">
        <v>0.493383742911153</v>
      </c>
      <c r="K126">
        <v>-0.12760245662227901</v>
      </c>
    </row>
    <row r="127" spans="1:11" x14ac:dyDescent="0.2">
      <c r="A127">
        <v>2670</v>
      </c>
      <c r="B127" t="s">
        <v>75</v>
      </c>
      <c r="C127" s="1">
        <v>45593</v>
      </c>
      <c r="D127" t="s">
        <v>13</v>
      </c>
      <c r="E127">
        <v>1.5</v>
      </c>
      <c r="F127">
        <v>0.4</v>
      </c>
      <c r="G127">
        <v>0.44838164857752799</v>
      </c>
      <c r="H127">
        <v>0.50346994216303897</v>
      </c>
      <c r="I127">
        <v>0.502923976608187</v>
      </c>
      <c r="J127">
        <v>0.50661625708884594</v>
      </c>
      <c r="K127">
        <v>4.3112475901266503E-2</v>
      </c>
    </row>
    <row r="128" spans="1:11" x14ac:dyDescent="0.2">
      <c r="A128">
        <v>2671</v>
      </c>
      <c r="B128" t="s">
        <v>76</v>
      </c>
      <c r="C128" s="1">
        <v>45593</v>
      </c>
      <c r="D128" t="s">
        <v>12</v>
      </c>
      <c r="E128">
        <v>2.5</v>
      </c>
      <c r="F128">
        <v>0.61728395061728303</v>
      </c>
      <c r="G128">
        <v>0.62063257218374501</v>
      </c>
      <c r="H128">
        <v>0.59451481799986305</v>
      </c>
      <c r="I128">
        <v>0.61038961038961004</v>
      </c>
      <c r="J128">
        <v>0.60723514211886298</v>
      </c>
      <c r="K128">
        <v>-1.48733850162183E-2</v>
      </c>
    </row>
    <row r="129" spans="1:11" x14ac:dyDescent="0.2">
      <c r="A129">
        <v>2672</v>
      </c>
      <c r="B129" t="s">
        <v>76</v>
      </c>
      <c r="C129" s="1">
        <v>45593</v>
      </c>
      <c r="D129" t="s">
        <v>13</v>
      </c>
      <c r="E129">
        <v>2.5</v>
      </c>
      <c r="F129">
        <v>0.41666666666666602</v>
      </c>
      <c r="G129">
        <v>0.37936742781625399</v>
      </c>
      <c r="H129">
        <v>0.405485182000136</v>
      </c>
      <c r="I129">
        <v>0.38961038961038902</v>
      </c>
      <c r="J129">
        <v>0.39276485788113602</v>
      </c>
      <c r="K129">
        <v>-4.7920648570842E-3</v>
      </c>
    </row>
    <row r="130" spans="1:11" x14ac:dyDescent="0.2">
      <c r="A130">
        <v>2673</v>
      </c>
      <c r="B130" t="s">
        <v>77</v>
      </c>
      <c r="C130" s="1">
        <v>45593</v>
      </c>
      <c r="D130" t="s">
        <v>12</v>
      </c>
      <c r="E130">
        <v>1.5</v>
      </c>
      <c r="F130">
        <v>0.64102564102564097</v>
      </c>
      <c r="G130">
        <v>0.70557885318466795</v>
      </c>
      <c r="H130">
        <v>0.66415341092782199</v>
      </c>
      <c r="I130">
        <v>0.6875</v>
      </c>
      <c r="J130">
        <v>0.727848101265822</v>
      </c>
      <c r="K130">
        <v>1.6106839753304701E-2</v>
      </c>
    </row>
    <row r="131" spans="1:11" x14ac:dyDescent="0.2">
      <c r="A131">
        <v>2674</v>
      </c>
      <c r="B131" t="s">
        <v>77</v>
      </c>
      <c r="C131" s="1">
        <v>45593</v>
      </c>
      <c r="D131" t="s">
        <v>13</v>
      </c>
      <c r="E131">
        <v>1.5</v>
      </c>
      <c r="F131">
        <v>0.413223140495867</v>
      </c>
      <c r="G131">
        <v>0.29442114681533099</v>
      </c>
      <c r="H131">
        <v>0.33584658907217702</v>
      </c>
      <c r="I131">
        <v>0.3125</v>
      </c>
      <c r="J131">
        <v>0.272151898734177</v>
      </c>
      <c r="K131">
        <v>-3.2966770148825597E-2</v>
      </c>
    </row>
    <row r="132" spans="1:11" x14ac:dyDescent="0.2">
      <c r="A132">
        <v>2675</v>
      </c>
      <c r="B132" t="s">
        <v>78</v>
      </c>
      <c r="C132" s="1">
        <v>45593</v>
      </c>
      <c r="D132" t="s">
        <v>12</v>
      </c>
      <c r="E132">
        <v>2.5</v>
      </c>
      <c r="F132">
        <v>0.47169811320754701</v>
      </c>
      <c r="G132">
        <v>0.517365856269</v>
      </c>
      <c r="H132">
        <v>0.47469229720646799</v>
      </c>
      <c r="I132">
        <v>0.46621621621621601</v>
      </c>
      <c r="J132">
        <v>0.46916299559471297</v>
      </c>
      <c r="K132">
        <v>1.41689064234679E-3</v>
      </c>
    </row>
    <row r="133" spans="1:11" x14ac:dyDescent="0.2">
      <c r="A133">
        <v>2676</v>
      </c>
      <c r="B133" t="s">
        <v>78</v>
      </c>
      <c r="C133" s="1">
        <v>45593</v>
      </c>
      <c r="D133" t="s">
        <v>13</v>
      </c>
      <c r="E133">
        <v>2.5</v>
      </c>
      <c r="F133">
        <v>0.57471264367816</v>
      </c>
      <c r="G133">
        <v>0.482634143730999</v>
      </c>
      <c r="H133">
        <v>0.52530770279353101</v>
      </c>
      <c r="I133">
        <v>0.53378378378378299</v>
      </c>
      <c r="J133">
        <v>0.53083700440528603</v>
      </c>
      <c r="K133">
        <v>-2.9042093628126799E-2</v>
      </c>
    </row>
    <row r="134" spans="1:11" x14ac:dyDescent="0.2">
      <c r="A134">
        <v>2677</v>
      </c>
      <c r="B134" t="s">
        <v>79</v>
      </c>
      <c r="C134" s="1">
        <v>45593</v>
      </c>
      <c r="D134" t="s">
        <v>12</v>
      </c>
      <c r="E134">
        <v>1.5</v>
      </c>
      <c r="F134">
        <v>0.625</v>
      </c>
      <c r="G134">
        <v>0.63141223240215005</v>
      </c>
      <c r="H134">
        <v>0.59941284425545005</v>
      </c>
      <c r="I134">
        <v>0.611510791366906</v>
      </c>
      <c r="J134">
        <v>0.58148893360160903</v>
      </c>
      <c r="K134">
        <v>-1.70581038296993E-2</v>
      </c>
    </row>
    <row r="135" spans="1:11" x14ac:dyDescent="0.2">
      <c r="A135">
        <v>2678</v>
      </c>
      <c r="B135" t="s">
        <v>79</v>
      </c>
      <c r="C135" s="1">
        <v>45593</v>
      </c>
      <c r="D135" t="s">
        <v>13</v>
      </c>
      <c r="E135">
        <v>1.5</v>
      </c>
      <c r="F135">
        <v>0.43859649122806998</v>
      </c>
      <c r="G135">
        <v>0.368587767597849</v>
      </c>
      <c r="H135">
        <v>0.40058715574454901</v>
      </c>
      <c r="I135">
        <v>0.388489208633093</v>
      </c>
      <c r="J135">
        <v>0.41851106639838997</v>
      </c>
      <c r="K135">
        <v>-1.6926032207505499E-2</v>
      </c>
    </row>
    <row r="136" spans="1:11" x14ac:dyDescent="0.2">
      <c r="A136">
        <v>2679</v>
      </c>
      <c r="B136" t="s">
        <v>80</v>
      </c>
      <c r="C136" s="1">
        <v>45593</v>
      </c>
      <c r="D136" t="s">
        <v>12</v>
      </c>
      <c r="E136">
        <v>1.5</v>
      </c>
      <c r="F136">
        <v>0.625</v>
      </c>
      <c r="G136">
        <v>0.60887984196562805</v>
      </c>
      <c r="H136">
        <v>0.57111101093473005</v>
      </c>
      <c r="I136">
        <v>0.54248366013071803</v>
      </c>
      <c r="J136">
        <v>0.527272727272727</v>
      </c>
      <c r="K136">
        <v>-3.5925992710179599E-2</v>
      </c>
    </row>
    <row r="137" spans="1:11" x14ac:dyDescent="0.2">
      <c r="A137">
        <v>2680</v>
      </c>
      <c r="B137" t="s">
        <v>80</v>
      </c>
      <c r="C137" s="1">
        <v>45593</v>
      </c>
      <c r="D137" t="s">
        <v>13</v>
      </c>
      <c r="E137">
        <v>1.5</v>
      </c>
      <c r="F137">
        <v>0.40322580645161199</v>
      </c>
      <c r="G137">
        <v>0.391120158034371</v>
      </c>
      <c r="H137">
        <v>0.42888898906526901</v>
      </c>
      <c r="I137">
        <v>0.45751633986928097</v>
      </c>
      <c r="J137">
        <v>0.472727272727272</v>
      </c>
      <c r="K137">
        <v>1.07507927165318E-2</v>
      </c>
    </row>
    <row r="138" spans="1:11" x14ac:dyDescent="0.2">
      <c r="A138">
        <v>2681</v>
      </c>
      <c r="B138" t="s">
        <v>81</v>
      </c>
      <c r="C138" s="1">
        <v>45593</v>
      </c>
      <c r="D138" t="s">
        <v>12</v>
      </c>
      <c r="E138">
        <v>2.5</v>
      </c>
      <c r="F138">
        <v>0.42372881355932202</v>
      </c>
      <c r="G138">
        <v>0.41932713048555298</v>
      </c>
      <c r="H138">
        <v>0.37967843473115098</v>
      </c>
      <c r="I138">
        <v>0.41509433962264097</v>
      </c>
      <c r="J138">
        <v>0.417849898580121</v>
      </c>
      <c r="K138">
        <v>-1.9110090815162298E-2</v>
      </c>
    </row>
    <row r="139" spans="1:11" x14ac:dyDescent="0.2">
      <c r="A139">
        <v>2682</v>
      </c>
      <c r="B139" t="s">
        <v>81</v>
      </c>
      <c r="C139" s="1">
        <v>45593</v>
      </c>
      <c r="D139" t="s">
        <v>13</v>
      </c>
      <c r="E139">
        <v>2.5</v>
      </c>
      <c r="F139">
        <v>0.63694267515923497</v>
      </c>
      <c r="G139">
        <v>0.58067286951444597</v>
      </c>
      <c r="H139">
        <v>0.62032156526884796</v>
      </c>
      <c r="I139">
        <v>0.58490566037735803</v>
      </c>
      <c r="J139">
        <v>0.582150101419878</v>
      </c>
      <c r="K139">
        <v>-1.1445237950836599E-2</v>
      </c>
    </row>
    <row r="140" spans="1:11" x14ac:dyDescent="0.2">
      <c r="A140">
        <v>2683</v>
      </c>
      <c r="B140" t="s">
        <v>82</v>
      </c>
      <c r="C140" s="1">
        <v>45593</v>
      </c>
      <c r="D140" t="s">
        <v>12</v>
      </c>
      <c r="E140">
        <v>1.5</v>
      </c>
      <c r="F140">
        <v>0.60606060606060597</v>
      </c>
      <c r="G140">
        <v>0.53464981541987999</v>
      </c>
      <c r="H140">
        <v>0.47975230712529598</v>
      </c>
      <c r="I140">
        <v>0.41964285714285698</v>
      </c>
      <c r="J140">
        <v>0.42070484581497702</v>
      </c>
      <c r="K140">
        <v>-8.0157189708946502E-2</v>
      </c>
    </row>
    <row r="141" spans="1:11" x14ac:dyDescent="0.2">
      <c r="A141">
        <v>2684</v>
      </c>
      <c r="B141" t="s">
        <v>82</v>
      </c>
      <c r="C141" s="1">
        <v>45593</v>
      </c>
      <c r="D141" t="s">
        <v>13</v>
      </c>
      <c r="E141">
        <v>1.5</v>
      </c>
      <c r="F141">
        <v>0.45454545454545398</v>
      </c>
      <c r="G141">
        <v>0.46535018458011901</v>
      </c>
      <c r="H141">
        <v>0.52024769287470296</v>
      </c>
      <c r="I141">
        <v>0.58035714285714202</v>
      </c>
      <c r="J141">
        <v>0.57929515418502198</v>
      </c>
      <c r="K141">
        <v>3.01135259009058E-2</v>
      </c>
    </row>
    <row r="142" spans="1:11" x14ac:dyDescent="0.2">
      <c r="A142">
        <v>2685</v>
      </c>
      <c r="B142" t="s">
        <v>83</v>
      </c>
      <c r="C142" s="1">
        <v>45593</v>
      </c>
      <c r="D142" t="s">
        <v>12</v>
      </c>
      <c r="E142">
        <v>1.5</v>
      </c>
      <c r="F142">
        <v>0.61728395061728303</v>
      </c>
      <c r="G142">
        <v>0.61951693221447701</v>
      </c>
      <c r="H142">
        <v>0.57244358849293797</v>
      </c>
      <c r="I142">
        <v>0.59281437125748504</v>
      </c>
      <c r="J142">
        <v>0.58857142857142797</v>
      </c>
      <c r="K142">
        <v>-2.9290881710257601E-2</v>
      </c>
    </row>
    <row r="143" spans="1:11" x14ac:dyDescent="0.2">
      <c r="A143">
        <v>2686</v>
      </c>
      <c r="B143" t="s">
        <v>83</v>
      </c>
      <c r="C143" s="1">
        <v>45593</v>
      </c>
      <c r="D143" t="s">
        <v>13</v>
      </c>
      <c r="E143">
        <v>1.5</v>
      </c>
      <c r="F143">
        <v>0.44247787610619399</v>
      </c>
      <c r="G143">
        <v>0.38048306778552199</v>
      </c>
      <c r="H143">
        <v>0.42755641150706097</v>
      </c>
      <c r="I143">
        <v>0.40718562874251402</v>
      </c>
      <c r="J143">
        <v>0.41142857142857098</v>
      </c>
      <c r="K143">
        <v>-6.6909742051670497E-3</v>
      </c>
    </row>
    <row r="144" spans="1:11" x14ac:dyDescent="0.2">
      <c r="A144">
        <v>2687</v>
      </c>
      <c r="B144" t="s">
        <v>84</v>
      </c>
      <c r="C144" s="1">
        <v>45593</v>
      </c>
      <c r="D144" t="s">
        <v>12</v>
      </c>
      <c r="E144">
        <v>1.5</v>
      </c>
      <c r="F144">
        <v>0.64102564102564097</v>
      </c>
      <c r="G144">
        <v>0.61505035117729701</v>
      </c>
      <c r="H144">
        <v>0.57611770035565502</v>
      </c>
      <c r="I144">
        <v>0.46153846153846101</v>
      </c>
      <c r="J144">
        <v>0.53249475890985298</v>
      </c>
      <c r="K144">
        <v>-4.52037443951687E-2</v>
      </c>
    </row>
    <row r="145" spans="1:11" x14ac:dyDescent="0.2">
      <c r="A145">
        <v>2688</v>
      </c>
      <c r="B145" t="s">
        <v>84</v>
      </c>
      <c r="C145" s="1">
        <v>45593</v>
      </c>
      <c r="D145" t="s">
        <v>13</v>
      </c>
      <c r="E145">
        <v>1.5</v>
      </c>
      <c r="F145">
        <v>0.4</v>
      </c>
      <c r="G145">
        <v>0.384949648822702</v>
      </c>
      <c r="H145">
        <v>0.42388229964434399</v>
      </c>
      <c r="I145">
        <v>0.53846153846153799</v>
      </c>
      <c r="J145">
        <v>0.46750524109014602</v>
      </c>
      <c r="K145">
        <v>9.9509581851437E-3</v>
      </c>
    </row>
    <row r="146" spans="1:11" x14ac:dyDescent="0.2">
      <c r="A146">
        <v>2689</v>
      </c>
      <c r="B146" t="s">
        <v>85</v>
      </c>
      <c r="C146" s="1">
        <v>45593</v>
      </c>
      <c r="D146" t="s">
        <v>12</v>
      </c>
      <c r="E146">
        <v>1.5</v>
      </c>
      <c r="F146">
        <v>0.60975609756097504</v>
      </c>
      <c r="G146">
        <v>0.59539357071761501</v>
      </c>
      <c r="H146">
        <v>0.54839555538538298</v>
      </c>
      <c r="I146">
        <v>0.52747252747252704</v>
      </c>
      <c r="J146">
        <v>0.52516411378555705</v>
      </c>
      <c r="K146">
        <v>-3.9309097331238399E-2</v>
      </c>
    </row>
    <row r="147" spans="1:11" x14ac:dyDescent="0.2">
      <c r="A147">
        <v>2690</v>
      </c>
      <c r="B147" t="s">
        <v>85</v>
      </c>
      <c r="C147" s="1">
        <v>45593</v>
      </c>
      <c r="D147" t="s">
        <v>13</v>
      </c>
      <c r="E147">
        <v>1.5</v>
      </c>
      <c r="F147">
        <v>0.434782608695652</v>
      </c>
      <c r="G147">
        <v>0.40460642928238399</v>
      </c>
      <c r="H147">
        <v>0.45160444461461602</v>
      </c>
      <c r="I147">
        <v>0.47252747252747201</v>
      </c>
      <c r="J147">
        <v>0.474835886214442</v>
      </c>
      <c r="K147">
        <v>7.4404274256955703E-3</v>
      </c>
    </row>
    <row r="148" spans="1:11" x14ac:dyDescent="0.2">
      <c r="A148">
        <v>2691</v>
      </c>
      <c r="B148" t="s">
        <v>86</v>
      </c>
      <c r="C148" s="1">
        <v>45593</v>
      </c>
      <c r="D148" t="s">
        <v>12</v>
      </c>
      <c r="E148">
        <v>1.5</v>
      </c>
      <c r="F148">
        <v>0.64102564102564097</v>
      </c>
      <c r="G148">
        <v>0.65105005784542602</v>
      </c>
      <c r="H148">
        <v>0.61505773166787103</v>
      </c>
      <c r="I148">
        <v>0.60479041916167597</v>
      </c>
      <c r="J148">
        <v>0.62570888468809005</v>
      </c>
      <c r="K148">
        <v>-1.80847940170181E-2</v>
      </c>
    </row>
    <row r="149" spans="1:11" x14ac:dyDescent="0.2">
      <c r="A149">
        <v>2692</v>
      </c>
      <c r="B149" t="s">
        <v>86</v>
      </c>
      <c r="C149" s="1">
        <v>45593</v>
      </c>
      <c r="D149" t="s">
        <v>13</v>
      </c>
      <c r="E149">
        <v>1.5</v>
      </c>
      <c r="F149">
        <v>0.40650406504065001</v>
      </c>
      <c r="G149">
        <v>0.34894994215457298</v>
      </c>
      <c r="H149">
        <v>0.38494226833212802</v>
      </c>
      <c r="I149">
        <v>0.39520958083832303</v>
      </c>
      <c r="J149">
        <v>0.37429111531190901</v>
      </c>
      <c r="K149">
        <v>-9.0825376546170705E-3</v>
      </c>
    </row>
    <row r="150" spans="1:11" x14ac:dyDescent="0.2">
      <c r="A150">
        <v>2693</v>
      </c>
      <c r="B150" t="s">
        <v>87</v>
      </c>
      <c r="C150" s="1">
        <v>45593</v>
      </c>
      <c r="D150" t="s">
        <v>12</v>
      </c>
      <c r="E150">
        <v>2.5</v>
      </c>
      <c r="F150">
        <v>0.58479532163742598</v>
      </c>
      <c r="G150">
        <v>0.5128702739555</v>
      </c>
      <c r="H150">
        <v>0.46998703070384601</v>
      </c>
      <c r="I150">
        <v>0.390804597701149</v>
      </c>
      <c r="J150">
        <v>0.485245901639344</v>
      </c>
      <c r="K150">
        <v>-6.9127527287472498E-2</v>
      </c>
    </row>
    <row r="151" spans="1:11" x14ac:dyDescent="0.2">
      <c r="A151">
        <v>2694</v>
      </c>
      <c r="B151" t="s">
        <v>87</v>
      </c>
      <c r="C151" s="1">
        <v>45593</v>
      </c>
      <c r="D151" t="s">
        <v>13</v>
      </c>
      <c r="E151">
        <v>2.5</v>
      </c>
      <c r="F151">
        <v>0.45454545454545398</v>
      </c>
      <c r="G151">
        <v>0.487129726044499</v>
      </c>
      <c r="H151">
        <v>0.53001296929615305</v>
      </c>
      <c r="I151">
        <v>0.60919540229885005</v>
      </c>
      <c r="J151">
        <v>0.514754098360655</v>
      </c>
      <c r="K151">
        <v>3.4589277594070197E-2</v>
      </c>
    </row>
    <row r="152" spans="1:11" x14ac:dyDescent="0.2">
      <c r="A152">
        <v>2695</v>
      </c>
      <c r="B152" t="s">
        <v>88</v>
      </c>
      <c r="C152" s="1">
        <v>45593</v>
      </c>
      <c r="D152" t="s">
        <v>12</v>
      </c>
      <c r="E152">
        <v>2.5</v>
      </c>
      <c r="F152">
        <v>0.64935064935064901</v>
      </c>
      <c r="G152">
        <v>0.59765330901476599</v>
      </c>
      <c r="H152">
        <v>0.55577341016225901</v>
      </c>
      <c r="I152">
        <v>0.54437869822485196</v>
      </c>
      <c r="J152">
        <v>0.57418111753371803</v>
      </c>
      <c r="K152">
        <v>-6.6717105717648204E-2</v>
      </c>
    </row>
    <row r="153" spans="1:11" x14ac:dyDescent="0.2">
      <c r="A153">
        <v>2696</v>
      </c>
      <c r="B153" t="s">
        <v>88</v>
      </c>
      <c r="C153" s="1">
        <v>45593</v>
      </c>
      <c r="D153" t="s">
        <v>13</v>
      </c>
      <c r="E153">
        <v>2.5</v>
      </c>
      <c r="F153">
        <v>0.41666666666666602</v>
      </c>
      <c r="G153">
        <v>0.40234669098523401</v>
      </c>
      <c r="H153">
        <v>0.44422658983773999</v>
      </c>
      <c r="I153">
        <v>0.45562130177514698</v>
      </c>
      <c r="J153">
        <v>0.42581888246628102</v>
      </c>
      <c r="K153">
        <v>1.1811395644745801E-2</v>
      </c>
    </row>
    <row r="154" spans="1:11" x14ac:dyDescent="0.2">
      <c r="A154">
        <v>2697</v>
      </c>
      <c r="B154" t="s">
        <v>89</v>
      </c>
      <c r="C154" s="1">
        <v>45593</v>
      </c>
      <c r="D154" t="s">
        <v>12</v>
      </c>
      <c r="E154">
        <v>2.5</v>
      </c>
      <c r="F154">
        <v>0.45454545454545398</v>
      </c>
      <c r="G154">
        <v>0.370536085083778</v>
      </c>
      <c r="H154">
        <v>0.33082684503953702</v>
      </c>
      <c r="I154">
        <v>0.31788079470198599</v>
      </c>
      <c r="J154">
        <v>0.33267326732673203</v>
      </c>
      <c r="K154">
        <v>-5.6704362690211702E-2</v>
      </c>
    </row>
    <row r="155" spans="1:11" x14ac:dyDescent="0.2">
      <c r="A155">
        <v>2698</v>
      </c>
      <c r="B155" t="s">
        <v>89</v>
      </c>
      <c r="C155" s="1">
        <v>45593</v>
      </c>
      <c r="D155" t="s">
        <v>13</v>
      </c>
      <c r="E155">
        <v>2.5</v>
      </c>
      <c r="F155">
        <v>0.57471264367816</v>
      </c>
      <c r="G155">
        <v>0.629463914916221</v>
      </c>
      <c r="H155">
        <v>0.66917315496046204</v>
      </c>
      <c r="I155">
        <v>0.68211920529801295</v>
      </c>
      <c r="J155">
        <v>0.66732673267326703</v>
      </c>
      <c r="K155">
        <v>5.5527462713244498E-2</v>
      </c>
    </row>
    <row r="156" spans="1:11" x14ac:dyDescent="0.2">
      <c r="A156">
        <v>2699</v>
      </c>
      <c r="B156" t="s">
        <v>90</v>
      </c>
      <c r="C156" s="1">
        <v>45593</v>
      </c>
      <c r="D156" t="s">
        <v>12</v>
      </c>
      <c r="E156">
        <v>2.5</v>
      </c>
      <c r="F156">
        <v>0.467289719626168</v>
      </c>
      <c r="G156">
        <v>0.470398090377944</v>
      </c>
      <c r="H156">
        <v>0.42699705076107602</v>
      </c>
      <c r="I156">
        <v>0.373417721518987</v>
      </c>
      <c r="J156">
        <v>0.42175572519083898</v>
      </c>
      <c r="K156">
        <v>-1.8909278809494601E-2</v>
      </c>
    </row>
    <row r="157" spans="1:11" x14ac:dyDescent="0.2">
      <c r="A157">
        <v>2700</v>
      </c>
      <c r="B157" t="s">
        <v>90</v>
      </c>
      <c r="C157" s="1">
        <v>45593</v>
      </c>
      <c r="D157" t="s">
        <v>13</v>
      </c>
      <c r="E157">
        <v>2.5</v>
      </c>
      <c r="F157">
        <v>0.57471264367816</v>
      </c>
      <c r="G157">
        <v>0.529601909622055</v>
      </c>
      <c r="H157">
        <v>0.57300294923892303</v>
      </c>
      <c r="I157">
        <v>0.626582278481012</v>
      </c>
      <c r="J157">
        <v>0.57824427480915996</v>
      </c>
      <c r="K157">
        <v>-1.0050230825248399E-3</v>
      </c>
    </row>
    <row r="158" spans="1:11" x14ac:dyDescent="0.2">
      <c r="A158">
        <v>2701</v>
      </c>
      <c r="B158" t="s">
        <v>91</v>
      </c>
      <c r="C158" s="1">
        <v>45593</v>
      </c>
      <c r="D158" t="s">
        <v>12</v>
      </c>
      <c r="E158">
        <v>1.5</v>
      </c>
      <c r="F158">
        <v>0.64935064935064901</v>
      </c>
      <c r="G158">
        <v>0.551256584782853</v>
      </c>
      <c r="H158">
        <v>0.50026832574662505</v>
      </c>
      <c r="I158">
        <v>0.53125</v>
      </c>
      <c r="J158">
        <v>0.52433628318584002</v>
      </c>
      <c r="K158">
        <v>-0.10629017516212801</v>
      </c>
    </row>
    <row r="159" spans="1:11" x14ac:dyDescent="0.2">
      <c r="A159">
        <v>2702</v>
      </c>
      <c r="B159" t="s">
        <v>91</v>
      </c>
      <c r="C159" s="1">
        <v>45593</v>
      </c>
      <c r="D159" t="s">
        <v>13</v>
      </c>
      <c r="E159">
        <v>1.5</v>
      </c>
      <c r="F159">
        <v>0.41666666666666602</v>
      </c>
      <c r="G159">
        <v>0.448743415217146</v>
      </c>
      <c r="H159">
        <v>0.499731674253374</v>
      </c>
      <c r="I159">
        <v>0.46875</v>
      </c>
      <c r="J159">
        <v>0.47566371681415898</v>
      </c>
      <c r="K159">
        <v>3.55992889657318E-2</v>
      </c>
    </row>
    <row r="160" spans="1:11" x14ac:dyDescent="0.2">
      <c r="A160">
        <v>2703</v>
      </c>
      <c r="B160" t="s">
        <v>92</v>
      </c>
      <c r="C160" s="1">
        <v>45593</v>
      </c>
      <c r="D160" t="s">
        <v>12</v>
      </c>
      <c r="E160">
        <v>1.5</v>
      </c>
      <c r="F160">
        <v>0.66666666666666596</v>
      </c>
      <c r="G160">
        <v>0.61141365631185396</v>
      </c>
      <c r="H160">
        <v>0.56457702657317299</v>
      </c>
      <c r="I160">
        <v>0.592592592592592</v>
      </c>
      <c r="J160">
        <v>0.53647058823529403</v>
      </c>
      <c r="K160">
        <v>-7.6567230070119605E-2</v>
      </c>
    </row>
    <row r="161" spans="1:11" x14ac:dyDescent="0.2">
      <c r="A161">
        <v>2704</v>
      </c>
      <c r="B161" t="s">
        <v>92</v>
      </c>
      <c r="C161" s="1">
        <v>45593</v>
      </c>
      <c r="D161" t="s">
        <v>13</v>
      </c>
      <c r="E161">
        <v>1.5</v>
      </c>
      <c r="F161">
        <v>0.4</v>
      </c>
      <c r="G161">
        <v>0.38858634368814499</v>
      </c>
      <c r="H161">
        <v>0.43542297342682601</v>
      </c>
      <c r="I161">
        <v>0.407407407407407</v>
      </c>
      <c r="J161">
        <v>0.46352941176470502</v>
      </c>
      <c r="K161">
        <v>1.47595722611775E-2</v>
      </c>
    </row>
    <row r="162" spans="1:11" x14ac:dyDescent="0.2">
      <c r="A162">
        <v>2705</v>
      </c>
      <c r="B162" t="s">
        <v>93</v>
      </c>
      <c r="C162" s="1">
        <v>45593</v>
      </c>
      <c r="D162" t="s">
        <v>12</v>
      </c>
      <c r="E162">
        <v>2.5</v>
      </c>
      <c r="F162">
        <v>0.53191489361702105</v>
      </c>
      <c r="G162">
        <v>0.59927962619215802</v>
      </c>
      <c r="H162">
        <v>0.55905343246038097</v>
      </c>
      <c r="I162">
        <v>0.57058823529411695</v>
      </c>
      <c r="J162">
        <v>0.50954198473282397</v>
      </c>
      <c r="K162">
        <v>1.4494446882249301E-2</v>
      </c>
    </row>
    <row r="163" spans="1:11" x14ac:dyDescent="0.2">
      <c r="A163">
        <v>2706</v>
      </c>
      <c r="B163" t="s">
        <v>93</v>
      </c>
      <c r="C163" s="1">
        <v>45593</v>
      </c>
      <c r="D163" t="s">
        <v>13</v>
      </c>
      <c r="E163">
        <v>2.5</v>
      </c>
      <c r="F163">
        <v>0.5</v>
      </c>
      <c r="G163">
        <v>0.40072037380784098</v>
      </c>
      <c r="H163">
        <v>0.44094656753961797</v>
      </c>
      <c r="I163">
        <v>0.42941176470588199</v>
      </c>
      <c r="J163">
        <v>0.49045801526717497</v>
      </c>
      <c r="K163">
        <v>-2.9526716230190899E-2</v>
      </c>
    </row>
    <row r="164" spans="1:11" x14ac:dyDescent="0.2">
      <c r="A164">
        <v>2707</v>
      </c>
      <c r="B164" t="s">
        <v>95</v>
      </c>
      <c r="C164" s="1">
        <v>45593</v>
      </c>
      <c r="D164" t="s">
        <v>12</v>
      </c>
      <c r="E164">
        <v>2.5</v>
      </c>
      <c r="F164">
        <v>0.434782608695652</v>
      </c>
      <c r="G164">
        <v>0.26321951439126501</v>
      </c>
      <c r="H164">
        <v>0.24527593872081399</v>
      </c>
      <c r="I164">
        <v>0.27049180327868799</v>
      </c>
      <c r="J164">
        <v>0.233108108108108</v>
      </c>
      <c r="K164">
        <v>-8.3820257873486098E-2</v>
      </c>
    </row>
    <row r="165" spans="1:11" x14ac:dyDescent="0.2">
      <c r="A165">
        <v>2708</v>
      </c>
      <c r="B165" t="s">
        <v>95</v>
      </c>
      <c r="C165" s="1">
        <v>45593</v>
      </c>
      <c r="D165" t="s">
        <v>13</v>
      </c>
      <c r="E165">
        <v>2.5</v>
      </c>
      <c r="F165">
        <v>0.62111801242235998</v>
      </c>
      <c r="G165">
        <v>0.73678048560873399</v>
      </c>
      <c r="H165">
        <v>0.75472406127918601</v>
      </c>
      <c r="I165">
        <v>0.72950819672131095</v>
      </c>
      <c r="J165">
        <v>0.766891891891891</v>
      </c>
      <c r="K165">
        <v>8.8158089614544799E-2</v>
      </c>
    </row>
    <row r="166" spans="1:11" x14ac:dyDescent="0.2">
      <c r="A166">
        <v>2709</v>
      </c>
      <c r="B166" t="s">
        <v>96</v>
      </c>
      <c r="C166" s="1">
        <v>45593</v>
      </c>
      <c r="D166" t="s">
        <v>12</v>
      </c>
      <c r="E166">
        <v>2.5</v>
      </c>
      <c r="F166">
        <v>0.48076923076923</v>
      </c>
      <c r="G166">
        <v>0.40221331751664702</v>
      </c>
      <c r="H166">
        <v>0.36101111521088203</v>
      </c>
      <c r="I166">
        <v>0.36290322580645101</v>
      </c>
      <c r="J166">
        <v>0.391156462585034</v>
      </c>
      <c r="K166">
        <v>-5.76613148984641E-2</v>
      </c>
    </row>
    <row r="167" spans="1:11" x14ac:dyDescent="0.2">
      <c r="A167">
        <v>2710</v>
      </c>
      <c r="B167" t="s">
        <v>96</v>
      </c>
      <c r="C167" s="1">
        <v>45593</v>
      </c>
      <c r="D167" t="s">
        <v>13</v>
      </c>
      <c r="E167">
        <v>2.5</v>
      </c>
      <c r="F167">
        <v>0.54644808743169304</v>
      </c>
      <c r="G167">
        <v>0.59778668248335198</v>
      </c>
      <c r="H167">
        <v>0.63898888478911697</v>
      </c>
      <c r="I167">
        <v>0.63709677419354804</v>
      </c>
      <c r="J167">
        <v>0.608843537414966</v>
      </c>
      <c r="K167">
        <v>5.1008933483158297E-2</v>
      </c>
    </row>
    <row r="168" spans="1:11" x14ac:dyDescent="0.2">
      <c r="A168">
        <v>2711</v>
      </c>
      <c r="B168" t="s">
        <v>97</v>
      </c>
      <c r="C168" s="1">
        <v>45593</v>
      </c>
      <c r="D168" t="s">
        <v>12</v>
      </c>
      <c r="E168">
        <v>2.5</v>
      </c>
      <c r="F168">
        <v>0.45871559633027498</v>
      </c>
      <c r="G168">
        <v>0.385258666573432</v>
      </c>
      <c r="H168">
        <v>0.33538972133274098</v>
      </c>
      <c r="I168">
        <v>0.29936305732483998</v>
      </c>
      <c r="J168">
        <v>0.371549893842887</v>
      </c>
      <c r="K168">
        <v>-5.69598320963184E-2</v>
      </c>
    </row>
    <row r="169" spans="1:11" x14ac:dyDescent="0.2">
      <c r="A169">
        <v>2712</v>
      </c>
      <c r="B169" t="s">
        <v>97</v>
      </c>
      <c r="C169" s="1">
        <v>45593</v>
      </c>
      <c r="D169" t="s">
        <v>13</v>
      </c>
      <c r="E169">
        <v>2.5</v>
      </c>
      <c r="F169">
        <v>0.59171597633136097</v>
      </c>
      <c r="G169">
        <v>0.614741333426567</v>
      </c>
      <c r="H169">
        <v>0.66461027866725797</v>
      </c>
      <c r="I169">
        <v>0.70063694267515897</v>
      </c>
      <c r="J169">
        <v>0.62845010615711205</v>
      </c>
      <c r="K169">
        <v>4.4634554691183499E-2</v>
      </c>
    </row>
    <row r="170" spans="1:11" x14ac:dyDescent="0.2">
      <c r="A170">
        <v>2713</v>
      </c>
      <c r="B170" t="s">
        <v>98</v>
      </c>
      <c r="C170" s="1">
        <v>45593</v>
      </c>
      <c r="D170" t="s">
        <v>12</v>
      </c>
      <c r="E170">
        <v>3.5</v>
      </c>
      <c r="F170">
        <v>0.52356020942408299</v>
      </c>
      <c r="G170">
        <v>0.60580199859769601</v>
      </c>
      <c r="H170">
        <v>0.57287933947854197</v>
      </c>
      <c r="I170">
        <v>0.51798561151079103</v>
      </c>
      <c r="J170">
        <v>0.57342657342657299</v>
      </c>
      <c r="K170">
        <v>2.5878994067037499E-2</v>
      </c>
    </row>
    <row r="171" spans="1:11" x14ac:dyDescent="0.2">
      <c r="A171">
        <v>2714</v>
      </c>
      <c r="B171" t="s">
        <v>98</v>
      </c>
      <c r="C171" s="1">
        <v>45593</v>
      </c>
      <c r="D171" t="s">
        <v>13</v>
      </c>
      <c r="E171">
        <v>3.5</v>
      </c>
      <c r="F171">
        <v>0.53191489361702105</v>
      </c>
      <c r="G171">
        <v>0.39419800140230299</v>
      </c>
      <c r="H171">
        <v>0.42712066052145697</v>
      </c>
      <c r="I171">
        <v>0.48201438848920802</v>
      </c>
      <c r="J171">
        <v>0.42657342657342601</v>
      </c>
      <c r="K171">
        <v>-5.5969647221494397E-2</v>
      </c>
    </row>
    <row r="172" spans="1:11" x14ac:dyDescent="0.2">
      <c r="A172">
        <v>2715</v>
      </c>
      <c r="B172" t="s">
        <v>99</v>
      </c>
      <c r="C172" s="1">
        <v>45593</v>
      </c>
      <c r="D172" t="s">
        <v>12</v>
      </c>
      <c r="E172">
        <v>2.5</v>
      </c>
      <c r="F172">
        <v>0.40650406504065001</v>
      </c>
      <c r="G172">
        <v>0.44861421641030602</v>
      </c>
      <c r="H172">
        <v>0.394699571287425</v>
      </c>
      <c r="I172">
        <v>0.36619718309859101</v>
      </c>
      <c r="J172">
        <v>0.36363636363636298</v>
      </c>
      <c r="K172">
        <v>-4.9724408618038304E-3</v>
      </c>
    </row>
    <row r="173" spans="1:11" x14ac:dyDescent="0.2">
      <c r="A173">
        <v>2716</v>
      </c>
      <c r="B173" t="s">
        <v>99</v>
      </c>
      <c r="C173" s="1">
        <v>45593</v>
      </c>
      <c r="D173" t="s">
        <v>13</v>
      </c>
      <c r="E173">
        <v>2.5</v>
      </c>
      <c r="F173">
        <v>0.62111801242235998</v>
      </c>
      <c r="G173">
        <v>0.55138578358969303</v>
      </c>
      <c r="H173">
        <v>0.60530042871257494</v>
      </c>
      <c r="I173">
        <v>0.63380281690140805</v>
      </c>
      <c r="J173">
        <v>0.63636363636363602</v>
      </c>
      <c r="K173">
        <v>-1.04370122019484E-2</v>
      </c>
    </row>
    <row r="174" spans="1:11" x14ac:dyDescent="0.2">
      <c r="A174">
        <v>2717</v>
      </c>
      <c r="B174" t="s">
        <v>100</v>
      </c>
      <c r="C174" s="1">
        <v>45593</v>
      </c>
      <c r="D174" t="s">
        <v>12</v>
      </c>
      <c r="E174">
        <v>1.5</v>
      </c>
      <c r="F174">
        <v>0.63694267515923497</v>
      </c>
      <c r="G174">
        <v>0.67753587172643304</v>
      </c>
      <c r="H174">
        <v>0.64041590490283296</v>
      </c>
      <c r="I174">
        <v>0.66438356164383505</v>
      </c>
      <c r="J174">
        <v>0.652272727272727</v>
      </c>
      <c r="K174">
        <v>2.3916538146702901E-3</v>
      </c>
    </row>
    <row r="175" spans="1:11" x14ac:dyDescent="0.2">
      <c r="A175">
        <v>2718</v>
      </c>
      <c r="B175" t="s">
        <v>100</v>
      </c>
      <c r="C175" s="1">
        <v>45593</v>
      </c>
      <c r="D175" t="s">
        <v>13</v>
      </c>
      <c r="E175">
        <v>1.5</v>
      </c>
      <c r="F175">
        <v>0.42194092827004198</v>
      </c>
      <c r="G175">
        <v>0.32246412827356602</v>
      </c>
      <c r="H175">
        <v>0.35958409509716599</v>
      </c>
      <c r="I175">
        <v>0.335616438356164</v>
      </c>
      <c r="J175">
        <v>0.347727272727272</v>
      </c>
      <c r="K175">
        <v>-2.6968192448852998E-2</v>
      </c>
    </row>
    <row r="176" spans="1:11" x14ac:dyDescent="0.2">
      <c r="A176">
        <v>2719</v>
      </c>
      <c r="B176" t="s">
        <v>101</v>
      </c>
      <c r="C176" s="1">
        <v>45593</v>
      </c>
      <c r="D176" t="s">
        <v>12</v>
      </c>
      <c r="E176">
        <v>1.5</v>
      </c>
      <c r="F176">
        <v>0.66666666666666596</v>
      </c>
      <c r="G176">
        <v>0.66431700537601501</v>
      </c>
      <c r="H176">
        <v>0.63273634699205195</v>
      </c>
      <c r="I176">
        <v>0.64814814814814803</v>
      </c>
      <c r="J176">
        <v>0.63243243243243197</v>
      </c>
      <c r="K176">
        <v>-2.5447739755960298E-2</v>
      </c>
    </row>
    <row r="177" spans="1:11" x14ac:dyDescent="0.2">
      <c r="A177">
        <v>2720</v>
      </c>
      <c r="B177" t="s">
        <v>101</v>
      </c>
      <c r="C177" s="1">
        <v>45593</v>
      </c>
      <c r="D177" t="s">
        <v>13</v>
      </c>
      <c r="E177">
        <v>1.5</v>
      </c>
      <c r="F177">
        <v>0.4</v>
      </c>
      <c r="G177">
        <v>0.33568299462398399</v>
      </c>
      <c r="H177">
        <v>0.367263653007947</v>
      </c>
      <c r="I177">
        <v>0.35185185185185103</v>
      </c>
      <c r="J177">
        <v>0.36756756756756698</v>
      </c>
      <c r="K177">
        <v>-1.36401445800219E-2</v>
      </c>
    </row>
    <row r="178" spans="1:11" x14ac:dyDescent="0.2">
      <c r="A178">
        <v>2721</v>
      </c>
      <c r="B178" t="s">
        <v>102</v>
      </c>
      <c r="C178" s="1">
        <v>45593</v>
      </c>
      <c r="D178" t="s">
        <v>12</v>
      </c>
      <c r="E178">
        <v>2.5</v>
      </c>
      <c r="F178">
        <v>0.44247787610619399</v>
      </c>
      <c r="G178">
        <v>0.44315155207595303</v>
      </c>
      <c r="H178">
        <v>0.391060088631633</v>
      </c>
      <c r="I178">
        <v>0.4</v>
      </c>
      <c r="J178">
        <v>0.38323353293413098</v>
      </c>
      <c r="K178">
        <v>-2.30563888278787E-2</v>
      </c>
    </row>
    <row r="179" spans="1:11" x14ac:dyDescent="0.2">
      <c r="A179">
        <v>2722</v>
      </c>
      <c r="B179" t="s">
        <v>102</v>
      </c>
      <c r="C179" s="1">
        <v>45593</v>
      </c>
      <c r="D179" t="s">
        <v>13</v>
      </c>
      <c r="E179">
        <v>2.5</v>
      </c>
      <c r="F179">
        <v>0.61728395061728303</v>
      </c>
      <c r="G179">
        <v>0.55684844792404598</v>
      </c>
      <c r="H179">
        <v>0.608939911368366</v>
      </c>
      <c r="I179">
        <v>0.6</v>
      </c>
      <c r="J179">
        <v>0.61676646706586802</v>
      </c>
      <c r="K179">
        <v>-5.4505417674378604E-3</v>
      </c>
    </row>
    <row r="180" spans="1:11" x14ac:dyDescent="0.2">
      <c r="A180">
        <v>2723</v>
      </c>
      <c r="B180" t="s">
        <v>103</v>
      </c>
      <c r="C180" s="1">
        <v>45593</v>
      </c>
      <c r="D180" t="s">
        <v>12</v>
      </c>
      <c r="E180">
        <v>2.5</v>
      </c>
      <c r="F180">
        <v>0.45871559633027498</v>
      </c>
      <c r="G180">
        <v>0.52568733241141796</v>
      </c>
      <c r="H180">
        <v>0.48362928114683001</v>
      </c>
      <c r="I180">
        <v>0.54069767441860395</v>
      </c>
      <c r="J180">
        <v>0.48694029850746201</v>
      </c>
      <c r="K180">
        <v>1.15067442584935E-2</v>
      </c>
    </row>
    <row r="181" spans="1:11" x14ac:dyDescent="0.2">
      <c r="A181">
        <v>2724</v>
      </c>
      <c r="B181" t="s">
        <v>103</v>
      </c>
      <c r="C181" s="1">
        <v>45593</v>
      </c>
      <c r="D181" t="s">
        <v>13</v>
      </c>
      <c r="E181">
        <v>2.5</v>
      </c>
      <c r="F181">
        <v>0.58823529411764697</v>
      </c>
      <c r="G181">
        <v>0.47431266758858198</v>
      </c>
      <c r="H181">
        <v>0.51637071885316899</v>
      </c>
      <c r="I181">
        <v>0.459302325581395</v>
      </c>
      <c r="J181">
        <v>0.51305970149253699</v>
      </c>
      <c r="K181">
        <v>-4.36320635534325E-2</v>
      </c>
    </row>
    <row r="182" spans="1:11" x14ac:dyDescent="0.2">
      <c r="A182">
        <v>2725</v>
      </c>
      <c r="B182" t="s">
        <v>104</v>
      </c>
      <c r="C182" s="1">
        <v>45593</v>
      </c>
      <c r="D182" t="s">
        <v>12</v>
      </c>
      <c r="E182">
        <v>2.5</v>
      </c>
      <c r="F182">
        <v>0.48780487804877998</v>
      </c>
      <c r="G182">
        <v>0.49489789119162603</v>
      </c>
      <c r="H182">
        <v>0.45120610478073397</v>
      </c>
      <c r="I182">
        <v>0.452380952380952</v>
      </c>
      <c r="J182">
        <v>0.47286821705426302</v>
      </c>
      <c r="K182">
        <v>-1.78636869522606E-2</v>
      </c>
    </row>
    <row r="183" spans="1:11" x14ac:dyDescent="0.2">
      <c r="A183">
        <v>2726</v>
      </c>
      <c r="B183" t="s">
        <v>104</v>
      </c>
      <c r="C183" s="1">
        <v>45593</v>
      </c>
      <c r="D183" t="s">
        <v>13</v>
      </c>
      <c r="E183">
        <v>2.5</v>
      </c>
      <c r="F183">
        <v>0.53475935828876997</v>
      </c>
      <c r="G183">
        <v>0.50510210880837303</v>
      </c>
      <c r="H183">
        <v>0.54879389521926503</v>
      </c>
      <c r="I183">
        <v>0.54761904761904701</v>
      </c>
      <c r="J183">
        <v>0.52713178294573604</v>
      </c>
      <c r="K183">
        <v>7.5415471436858696E-3</v>
      </c>
    </row>
    <row r="184" spans="1:11" x14ac:dyDescent="0.2">
      <c r="A184">
        <v>2727</v>
      </c>
      <c r="B184" t="s">
        <v>105</v>
      </c>
      <c r="C184" s="1">
        <v>45593</v>
      </c>
      <c r="D184" t="s">
        <v>12</v>
      </c>
      <c r="E184">
        <v>3.5</v>
      </c>
      <c r="F184">
        <v>0.45454545454545398</v>
      </c>
      <c r="G184">
        <v>0.47960702093816898</v>
      </c>
      <c r="H184">
        <v>0.44229541844790898</v>
      </c>
      <c r="I184">
        <v>0.41860465116279</v>
      </c>
      <c r="J184">
        <v>0.41417910447761103</v>
      </c>
      <c r="K184">
        <v>-5.6145998780412903E-3</v>
      </c>
    </row>
    <row r="185" spans="1:11" x14ac:dyDescent="0.2">
      <c r="A185">
        <v>2728</v>
      </c>
      <c r="B185" t="s">
        <v>105</v>
      </c>
      <c r="C185" s="1">
        <v>45593</v>
      </c>
      <c r="D185" t="s">
        <v>13</v>
      </c>
      <c r="E185">
        <v>3.5</v>
      </c>
      <c r="F185">
        <v>0.54644808743169304</v>
      </c>
      <c r="G185">
        <v>0.52039297906183002</v>
      </c>
      <c r="H185">
        <v>0.55770458155209002</v>
      </c>
      <c r="I185">
        <v>0.581395348837209</v>
      </c>
      <c r="J185">
        <v>0.58582089552238803</v>
      </c>
      <c r="K185">
        <v>6.2046338073268002E-3</v>
      </c>
    </row>
    <row r="186" spans="1:11" x14ac:dyDescent="0.2">
      <c r="A186">
        <v>2729</v>
      </c>
      <c r="B186" t="s">
        <v>106</v>
      </c>
      <c r="C186" s="1">
        <v>45593</v>
      </c>
      <c r="D186" t="s">
        <v>12</v>
      </c>
      <c r="E186">
        <v>1.5</v>
      </c>
      <c r="F186">
        <v>0.58479532163742598</v>
      </c>
      <c r="G186">
        <v>0.55979571542984596</v>
      </c>
      <c r="H186">
        <v>0.51167902488731498</v>
      </c>
      <c r="I186">
        <v>0.47023809523809501</v>
      </c>
      <c r="J186">
        <v>0.46401515151515099</v>
      </c>
      <c r="K186">
        <v>-4.4024249099539003E-2</v>
      </c>
    </row>
    <row r="187" spans="1:11" x14ac:dyDescent="0.2">
      <c r="A187">
        <v>2730</v>
      </c>
      <c r="B187" t="s">
        <v>106</v>
      </c>
      <c r="C187" s="1">
        <v>45593</v>
      </c>
      <c r="D187" t="s">
        <v>13</v>
      </c>
      <c r="E187">
        <v>1.5</v>
      </c>
      <c r="F187">
        <v>0.46511627906976699</v>
      </c>
      <c r="G187">
        <v>0.44020428457015298</v>
      </c>
      <c r="H187">
        <v>0.48832097511268402</v>
      </c>
      <c r="I187">
        <v>0.52976190476190399</v>
      </c>
      <c r="J187">
        <v>0.53598484848484795</v>
      </c>
      <c r="K187">
        <v>1.08456731504939E-2</v>
      </c>
    </row>
    <row r="188" spans="1:11" x14ac:dyDescent="0.2">
      <c r="A188">
        <v>2731</v>
      </c>
      <c r="B188" t="s">
        <v>107</v>
      </c>
      <c r="C188" s="1">
        <v>45593</v>
      </c>
      <c r="D188" t="s">
        <v>12</v>
      </c>
      <c r="E188">
        <v>2.5</v>
      </c>
      <c r="F188">
        <v>0.48780487804877998</v>
      </c>
      <c r="G188">
        <v>0.49086826217394403</v>
      </c>
      <c r="H188">
        <v>0.44632080163599402</v>
      </c>
      <c r="I188">
        <v>0.38596491228070101</v>
      </c>
      <c r="J188">
        <v>0.41121495327102803</v>
      </c>
      <c r="K188">
        <v>-2.0248180153859999E-2</v>
      </c>
    </row>
    <row r="189" spans="1:11" x14ac:dyDescent="0.2">
      <c r="A189">
        <v>2732</v>
      </c>
      <c r="B189" t="s">
        <v>107</v>
      </c>
      <c r="C189" s="1">
        <v>45593</v>
      </c>
      <c r="D189" t="s">
        <v>13</v>
      </c>
      <c r="E189">
        <v>2.5</v>
      </c>
      <c r="F189">
        <v>0.54644808743169304</v>
      </c>
      <c r="G189">
        <v>0.50913173782605503</v>
      </c>
      <c r="H189">
        <v>0.55367919836400503</v>
      </c>
      <c r="I189">
        <v>0.61403508771929804</v>
      </c>
      <c r="J189">
        <v>0.58878504672897103</v>
      </c>
      <c r="K189">
        <v>3.9858231946177302E-3</v>
      </c>
    </row>
    <row r="190" spans="1:11" x14ac:dyDescent="0.2">
      <c r="A190">
        <v>2733</v>
      </c>
      <c r="B190" t="s">
        <v>108</v>
      </c>
      <c r="C190" s="1">
        <v>45593</v>
      </c>
      <c r="D190" t="s">
        <v>12</v>
      </c>
      <c r="E190">
        <v>1.5</v>
      </c>
      <c r="F190">
        <v>0.61728395061728303</v>
      </c>
      <c r="G190">
        <v>0.54827847424426301</v>
      </c>
      <c r="H190">
        <v>0.49935482055487601</v>
      </c>
      <c r="I190">
        <v>0.49689440993788803</v>
      </c>
      <c r="J190">
        <v>0.47835051546391699</v>
      </c>
      <c r="K190">
        <v>-7.7034351089153394E-2</v>
      </c>
    </row>
    <row r="191" spans="1:11" x14ac:dyDescent="0.2">
      <c r="A191">
        <v>2734</v>
      </c>
      <c r="B191" t="s">
        <v>108</v>
      </c>
      <c r="C191" s="1">
        <v>45593</v>
      </c>
      <c r="D191" t="s">
        <v>13</v>
      </c>
      <c r="E191">
        <v>1.5</v>
      </c>
      <c r="F191">
        <v>0.43103448275862</v>
      </c>
      <c r="G191">
        <v>0.45172152575573599</v>
      </c>
      <c r="H191">
        <v>0.50064517944512299</v>
      </c>
      <c r="I191">
        <v>0.50310559006211097</v>
      </c>
      <c r="J191">
        <v>0.52164948453608195</v>
      </c>
      <c r="K191">
        <v>3.0586518241039199E-2</v>
      </c>
    </row>
    <row r="192" spans="1:11" x14ac:dyDescent="0.2">
      <c r="A192">
        <v>2735</v>
      </c>
      <c r="B192" t="s">
        <v>109</v>
      </c>
      <c r="C192" s="1">
        <v>45593</v>
      </c>
      <c r="D192" t="s">
        <v>12</v>
      </c>
      <c r="E192">
        <v>1.5</v>
      </c>
      <c r="F192">
        <v>0.57471264367816</v>
      </c>
      <c r="G192">
        <v>0.51425678587108603</v>
      </c>
      <c r="H192">
        <v>0.457271078835914</v>
      </c>
      <c r="I192">
        <v>0.46820809248554901</v>
      </c>
      <c r="J192">
        <v>0.46938775510204001</v>
      </c>
      <c r="K192">
        <v>-6.9036595549158197E-2</v>
      </c>
    </row>
    <row r="193" spans="1:11" x14ac:dyDescent="0.2">
      <c r="A193">
        <v>2736</v>
      </c>
      <c r="B193" t="s">
        <v>109</v>
      </c>
      <c r="C193" s="1">
        <v>45593</v>
      </c>
      <c r="D193" t="s">
        <v>13</v>
      </c>
      <c r="E193">
        <v>1.5</v>
      </c>
      <c r="F193">
        <v>0.476190476190476</v>
      </c>
      <c r="G193">
        <v>0.48574321412891303</v>
      </c>
      <c r="H193">
        <v>0.542728921164085</v>
      </c>
      <c r="I193">
        <v>0.53179190751445005</v>
      </c>
      <c r="J193">
        <v>0.530612244897959</v>
      </c>
      <c r="K193">
        <v>3.1756985101040698E-2</v>
      </c>
    </row>
    <row r="194" spans="1:11" x14ac:dyDescent="0.2">
      <c r="A194">
        <v>2737</v>
      </c>
      <c r="B194" t="s">
        <v>110</v>
      </c>
      <c r="C194" s="1">
        <v>45593</v>
      </c>
      <c r="D194" t="s">
        <v>12</v>
      </c>
      <c r="E194">
        <v>2.5</v>
      </c>
      <c r="F194">
        <v>0.427350427350427</v>
      </c>
      <c r="G194">
        <v>0.39774422756546901</v>
      </c>
      <c r="H194">
        <v>0.34888017670726301</v>
      </c>
      <c r="I194">
        <v>0.322784810126582</v>
      </c>
      <c r="J194">
        <v>0.37204724409448803</v>
      </c>
      <c r="K194">
        <v>-3.42575347957094E-2</v>
      </c>
    </row>
    <row r="195" spans="1:11" x14ac:dyDescent="0.2">
      <c r="A195">
        <v>2738</v>
      </c>
      <c r="B195" t="s">
        <v>110</v>
      </c>
      <c r="C195" s="1">
        <v>45593</v>
      </c>
      <c r="D195" t="s">
        <v>13</v>
      </c>
      <c r="E195">
        <v>2.5</v>
      </c>
      <c r="F195">
        <v>0.60606060606060597</v>
      </c>
      <c r="G195">
        <v>0.60225577243452999</v>
      </c>
      <c r="H195">
        <v>0.65111982329273599</v>
      </c>
      <c r="I195">
        <v>0.677215189873417</v>
      </c>
      <c r="J195">
        <v>0.62795275590551103</v>
      </c>
      <c r="K195">
        <v>2.8595272474236402E-2</v>
      </c>
    </row>
    <row r="196" spans="1:11" x14ac:dyDescent="0.2">
      <c r="A196">
        <v>2739</v>
      </c>
      <c r="B196" t="s">
        <v>111</v>
      </c>
      <c r="C196" s="1">
        <v>45593</v>
      </c>
      <c r="D196" t="s">
        <v>12</v>
      </c>
      <c r="E196">
        <v>2.5</v>
      </c>
      <c r="F196">
        <v>0.48780487804877998</v>
      </c>
      <c r="G196">
        <v>0.41891137151063002</v>
      </c>
      <c r="H196">
        <v>0.36833526298476299</v>
      </c>
      <c r="I196">
        <v>0.29729729729729698</v>
      </c>
      <c r="J196">
        <v>0.3</v>
      </c>
      <c r="K196">
        <v>-5.8312550209817703E-2</v>
      </c>
    </row>
    <row r="197" spans="1:11" x14ac:dyDescent="0.2">
      <c r="A197">
        <v>2740</v>
      </c>
      <c r="B197" t="s">
        <v>111</v>
      </c>
      <c r="C197" s="1">
        <v>45593</v>
      </c>
      <c r="D197" t="s">
        <v>13</v>
      </c>
      <c r="E197">
        <v>2.5</v>
      </c>
      <c r="F197">
        <v>0.56497175141242895</v>
      </c>
      <c r="G197">
        <v>0.58108862848936904</v>
      </c>
      <c r="H197">
        <v>0.63166473701523596</v>
      </c>
      <c r="I197">
        <v>0.70270270270270196</v>
      </c>
      <c r="J197">
        <v>0.7</v>
      </c>
      <c r="K197">
        <v>3.83268131548598E-2</v>
      </c>
    </row>
    <row r="198" spans="1:11" x14ac:dyDescent="0.2">
      <c r="A198">
        <v>2741</v>
      </c>
      <c r="B198" t="s">
        <v>112</v>
      </c>
      <c r="C198" s="1">
        <v>45593</v>
      </c>
      <c r="D198" t="s">
        <v>12</v>
      </c>
      <c r="E198">
        <v>1.5</v>
      </c>
      <c r="F198">
        <v>0.64102564102564097</v>
      </c>
      <c r="G198">
        <v>0.72226788396235797</v>
      </c>
      <c r="H198">
        <v>0.69203716442270002</v>
      </c>
      <c r="I198">
        <v>0.64705882352941102</v>
      </c>
      <c r="J198">
        <v>0.66153846153846096</v>
      </c>
      <c r="K198">
        <v>3.5525882365809301E-2</v>
      </c>
    </row>
    <row r="199" spans="1:11" x14ac:dyDescent="0.2">
      <c r="A199">
        <v>2742</v>
      </c>
      <c r="B199" t="s">
        <v>112</v>
      </c>
      <c r="C199" s="1">
        <v>45593</v>
      </c>
      <c r="D199" t="s">
        <v>13</v>
      </c>
      <c r="E199">
        <v>1.5</v>
      </c>
      <c r="F199">
        <v>0.39370078740157399</v>
      </c>
      <c r="G199">
        <v>0.27773211603764097</v>
      </c>
      <c r="H199">
        <v>0.30796283557729898</v>
      </c>
      <c r="I199">
        <v>0.35294117647058798</v>
      </c>
      <c r="J199">
        <v>0.33846153846153798</v>
      </c>
      <c r="K199">
        <v>-3.5352986628840802E-2</v>
      </c>
    </row>
    <row r="200" spans="1:11" x14ac:dyDescent="0.2">
      <c r="A200">
        <v>2743</v>
      </c>
      <c r="B200" t="s">
        <v>113</v>
      </c>
      <c r="C200" s="1">
        <v>45593</v>
      </c>
      <c r="D200" t="s">
        <v>12</v>
      </c>
      <c r="E200">
        <v>1.5</v>
      </c>
      <c r="F200">
        <v>0.60606060606060597</v>
      </c>
      <c r="G200">
        <v>0.63944738389399403</v>
      </c>
      <c r="H200">
        <v>0.5924089673513</v>
      </c>
      <c r="I200">
        <v>0.587878787878787</v>
      </c>
      <c r="J200">
        <v>0.58674463937621801</v>
      </c>
      <c r="K200">
        <v>-8.6635399501362106E-3</v>
      </c>
    </row>
    <row r="201" spans="1:11" x14ac:dyDescent="0.2">
      <c r="A201">
        <v>2744</v>
      </c>
      <c r="B201" t="s">
        <v>113</v>
      </c>
      <c r="C201" s="1">
        <v>45593</v>
      </c>
      <c r="D201" t="s">
        <v>13</v>
      </c>
      <c r="E201">
        <v>1.5</v>
      </c>
      <c r="F201">
        <v>0.45045045045045001</v>
      </c>
      <c r="G201">
        <v>0.36055261610600498</v>
      </c>
      <c r="H201">
        <v>0.407591032648699</v>
      </c>
      <c r="I201">
        <v>0.412121212121212</v>
      </c>
      <c r="J201">
        <v>0.41325536062378099</v>
      </c>
      <c r="K201">
        <v>-1.9497522032763701E-2</v>
      </c>
    </row>
    <row r="202" spans="1:11" x14ac:dyDescent="0.2">
      <c r="A202">
        <v>2745</v>
      </c>
      <c r="B202" t="s">
        <v>114</v>
      </c>
      <c r="C202" s="1">
        <v>45593</v>
      </c>
      <c r="D202" t="s">
        <v>12</v>
      </c>
      <c r="E202">
        <v>1.5</v>
      </c>
      <c r="F202">
        <v>0.60606060606060597</v>
      </c>
      <c r="G202">
        <v>0.50878341320957998</v>
      </c>
      <c r="H202">
        <v>0.45191556243203701</v>
      </c>
      <c r="I202">
        <v>0.54929577464788704</v>
      </c>
      <c r="J202">
        <v>0.54874651810584896</v>
      </c>
      <c r="K202">
        <v>-9.7822816148899205E-2</v>
      </c>
    </row>
    <row r="203" spans="1:11" x14ac:dyDescent="0.2">
      <c r="A203">
        <v>2746</v>
      </c>
      <c r="B203" t="s">
        <v>114</v>
      </c>
      <c r="C203" s="1">
        <v>45593</v>
      </c>
      <c r="D203" t="s">
        <v>13</v>
      </c>
      <c r="E203">
        <v>1.5</v>
      </c>
      <c r="F203">
        <v>0.45248868778280499</v>
      </c>
      <c r="G203">
        <v>0.49121658679041902</v>
      </c>
      <c r="H203">
        <v>0.54808443756796199</v>
      </c>
      <c r="I203">
        <v>0.45070422535211202</v>
      </c>
      <c r="J203">
        <v>0.45125348189414999</v>
      </c>
      <c r="K203">
        <v>4.3650125418428998E-2</v>
      </c>
    </row>
    <row r="204" spans="1:11" x14ac:dyDescent="0.2">
      <c r="A204">
        <v>2747</v>
      </c>
      <c r="B204" t="s">
        <v>115</v>
      </c>
      <c r="C204" s="1">
        <v>45593</v>
      </c>
      <c r="D204" t="s">
        <v>12</v>
      </c>
      <c r="E204">
        <v>1.5</v>
      </c>
      <c r="F204">
        <v>0.58479532163742598</v>
      </c>
      <c r="G204">
        <v>0.63725583272860298</v>
      </c>
      <c r="H204">
        <v>0.59858819293507004</v>
      </c>
      <c r="I204">
        <v>0.60588235294117598</v>
      </c>
      <c r="J204">
        <v>0.61553030303030298</v>
      </c>
      <c r="K204">
        <v>8.3048626475249708E-3</v>
      </c>
    </row>
    <row r="205" spans="1:11" x14ac:dyDescent="0.2">
      <c r="A205">
        <v>2748</v>
      </c>
      <c r="B205" t="s">
        <v>115</v>
      </c>
      <c r="C205" s="1">
        <v>45593</v>
      </c>
      <c r="D205" t="s">
        <v>13</v>
      </c>
      <c r="E205">
        <v>1.5</v>
      </c>
      <c r="F205">
        <v>0.46296296296296202</v>
      </c>
      <c r="G205">
        <v>0.36274416727139602</v>
      </c>
      <c r="H205">
        <v>0.40141180706492902</v>
      </c>
      <c r="I205">
        <v>0.39411764705882302</v>
      </c>
      <c r="J205">
        <v>0.38446969696969602</v>
      </c>
      <c r="K205">
        <v>-2.8653124297360399E-2</v>
      </c>
    </row>
    <row r="206" spans="1:11" x14ac:dyDescent="0.2">
      <c r="A206">
        <v>2749</v>
      </c>
      <c r="B206" t="s">
        <v>116</v>
      </c>
      <c r="C206" s="1">
        <v>45593</v>
      </c>
      <c r="D206" t="s">
        <v>12</v>
      </c>
      <c r="E206">
        <v>2.5</v>
      </c>
      <c r="F206">
        <v>0.44642857142857101</v>
      </c>
      <c r="G206">
        <v>0.497330306633814</v>
      </c>
      <c r="H206">
        <v>0.45322369181715799</v>
      </c>
      <c r="I206">
        <v>0.45061728395061701</v>
      </c>
      <c r="J206">
        <v>0.44423076923076898</v>
      </c>
      <c r="K206">
        <v>3.0687640464588301E-3</v>
      </c>
    </row>
    <row r="207" spans="1:11" x14ac:dyDescent="0.2">
      <c r="A207">
        <v>2750</v>
      </c>
      <c r="B207" t="s">
        <v>116</v>
      </c>
      <c r="C207" s="1">
        <v>45593</v>
      </c>
      <c r="D207" t="s">
        <v>13</v>
      </c>
      <c r="E207">
        <v>2.5</v>
      </c>
      <c r="F207">
        <v>0.59523809523809501</v>
      </c>
      <c r="G207">
        <v>0.50266969336618506</v>
      </c>
      <c r="H207">
        <v>0.54677630818284095</v>
      </c>
      <c r="I207">
        <v>0.54938271604938205</v>
      </c>
      <c r="J207">
        <v>0.55576923076923002</v>
      </c>
      <c r="K207">
        <v>-2.9932280240009799E-2</v>
      </c>
    </row>
    <row r="208" spans="1:11" x14ac:dyDescent="0.2">
      <c r="A208">
        <v>2751</v>
      </c>
      <c r="B208" t="s">
        <v>117</v>
      </c>
      <c r="C208" s="1">
        <v>45593</v>
      </c>
      <c r="D208" t="s">
        <v>12</v>
      </c>
      <c r="E208">
        <v>1.5</v>
      </c>
      <c r="F208">
        <v>0.66225165562913901</v>
      </c>
      <c r="G208">
        <v>0.71135826647425604</v>
      </c>
      <c r="H208">
        <v>0.67616224929619495</v>
      </c>
      <c r="I208">
        <v>0.72847682119205204</v>
      </c>
      <c r="J208">
        <v>0.67722772277227705</v>
      </c>
      <c r="K208">
        <v>1.02965668810073E-2</v>
      </c>
    </row>
    <row r="209" spans="1:11" x14ac:dyDescent="0.2">
      <c r="A209">
        <v>2752</v>
      </c>
      <c r="B209" t="s">
        <v>117</v>
      </c>
      <c r="C209" s="1">
        <v>45593</v>
      </c>
      <c r="D209" t="s">
        <v>13</v>
      </c>
      <c r="E209">
        <v>1.5</v>
      </c>
      <c r="F209">
        <v>0.4</v>
      </c>
      <c r="G209">
        <v>0.28864173352574302</v>
      </c>
      <c r="H209">
        <v>0.32383775070380399</v>
      </c>
      <c r="I209">
        <v>0.27152317880794702</v>
      </c>
      <c r="J209">
        <v>0.322772277227722</v>
      </c>
      <c r="K209">
        <v>-3.1734270540081398E-2</v>
      </c>
    </row>
    <row r="210" spans="1:11" x14ac:dyDescent="0.2">
      <c r="A210">
        <v>2753</v>
      </c>
      <c r="B210" t="s">
        <v>118</v>
      </c>
      <c r="C210" s="1">
        <v>45593</v>
      </c>
      <c r="D210" t="s">
        <v>12</v>
      </c>
      <c r="E210">
        <v>2.5</v>
      </c>
      <c r="F210">
        <v>0.47169811320754701</v>
      </c>
      <c r="G210">
        <v>0.48192316269083801</v>
      </c>
      <c r="H210">
        <v>0.436403346339169</v>
      </c>
      <c r="I210">
        <v>0.389221556886227</v>
      </c>
      <c r="J210">
        <v>0.440453686200378</v>
      </c>
      <c r="K210">
        <v>-1.67019878930715E-2</v>
      </c>
    </row>
    <row r="211" spans="1:11" x14ac:dyDescent="0.2">
      <c r="A211">
        <v>2754</v>
      </c>
      <c r="B211" t="s">
        <v>118</v>
      </c>
      <c r="C211" s="1">
        <v>45593</v>
      </c>
      <c r="D211" t="s">
        <v>13</v>
      </c>
      <c r="E211">
        <v>2.5</v>
      </c>
      <c r="F211">
        <v>0.57471264367816</v>
      </c>
      <c r="G211">
        <v>0.51807683730916199</v>
      </c>
      <c r="H211">
        <v>0.56359665366083</v>
      </c>
      <c r="I211">
        <v>0.61077844311377205</v>
      </c>
      <c r="J211">
        <v>0.55954631379962105</v>
      </c>
      <c r="K211">
        <v>-6.5343995372144602E-3</v>
      </c>
    </row>
    <row r="212" spans="1:11" x14ac:dyDescent="0.2">
      <c r="A212">
        <v>2755</v>
      </c>
      <c r="B212" t="s">
        <v>119</v>
      </c>
      <c r="C212" s="1">
        <v>45593</v>
      </c>
      <c r="D212" t="s">
        <v>12</v>
      </c>
      <c r="E212">
        <v>2.5</v>
      </c>
      <c r="F212">
        <v>0.434782608695652</v>
      </c>
      <c r="G212">
        <v>0.49237979706401103</v>
      </c>
      <c r="H212">
        <v>0.44910988691332498</v>
      </c>
      <c r="I212">
        <v>0.49704142011834301</v>
      </c>
      <c r="J212">
        <v>0.46299810246679302</v>
      </c>
      <c r="K212">
        <v>6.3370653655092004E-3</v>
      </c>
    </row>
    <row r="213" spans="1:11" x14ac:dyDescent="0.2">
      <c r="A213">
        <v>2756</v>
      </c>
      <c r="B213" t="s">
        <v>119</v>
      </c>
      <c r="C213" s="1">
        <v>45593</v>
      </c>
      <c r="D213" t="s">
        <v>13</v>
      </c>
      <c r="E213">
        <v>2.5</v>
      </c>
      <c r="F213">
        <v>0.61728395061728303</v>
      </c>
      <c r="G213">
        <v>0.50762020293598897</v>
      </c>
      <c r="H213">
        <v>0.55089011308667402</v>
      </c>
      <c r="I213">
        <v>0.50295857988165604</v>
      </c>
      <c r="J213">
        <v>0.53700189753320604</v>
      </c>
      <c r="K213">
        <v>-4.3370168064349499E-2</v>
      </c>
    </row>
    <row r="214" spans="1:11" x14ac:dyDescent="0.2">
      <c r="A214">
        <v>2757</v>
      </c>
      <c r="B214" t="s">
        <v>120</v>
      </c>
      <c r="C214" s="1">
        <v>45593</v>
      </c>
      <c r="D214" t="s">
        <v>12</v>
      </c>
      <c r="E214">
        <v>1.5</v>
      </c>
      <c r="F214">
        <v>0.64516129032257996</v>
      </c>
      <c r="G214">
        <v>0.72492687237395204</v>
      </c>
      <c r="H214">
        <v>0.72166443409720604</v>
      </c>
      <c r="I214">
        <v>0.74556213017751405</v>
      </c>
      <c r="J214">
        <v>0.69679849340866296</v>
      </c>
      <c r="K214">
        <v>5.3899942204850303E-2</v>
      </c>
    </row>
    <row r="215" spans="1:11" x14ac:dyDescent="0.2">
      <c r="A215">
        <v>2758</v>
      </c>
      <c r="B215" t="s">
        <v>120</v>
      </c>
      <c r="C215" s="1">
        <v>45593</v>
      </c>
      <c r="D215" t="s">
        <v>13</v>
      </c>
      <c r="E215">
        <v>1.5</v>
      </c>
      <c r="F215">
        <v>0.40816326530612201</v>
      </c>
      <c r="G215">
        <v>0.27507312762604702</v>
      </c>
      <c r="H215">
        <v>0.27833556590279301</v>
      </c>
      <c r="I215">
        <v>0.25443786982248501</v>
      </c>
      <c r="J215">
        <v>0.30320150659133699</v>
      </c>
      <c r="K215">
        <v>-5.4841010954854601E-2</v>
      </c>
    </row>
    <row r="216" spans="1:11" x14ac:dyDescent="0.2">
      <c r="A216">
        <v>2759</v>
      </c>
      <c r="B216" t="s">
        <v>121</v>
      </c>
      <c r="C216" s="1">
        <v>45593</v>
      </c>
      <c r="D216" t="s">
        <v>12</v>
      </c>
      <c r="E216">
        <v>2.5</v>
      </c>
      <c r="F216">
        <v>0.58823529411764697</v>
      </c>
      <c r="G216">
        <v>0.57910897341286405</v>
      </c>
      <c r="H216">
        <v>0.539075924531357</v>
      </c>
      <c r="I216">
        <v>0.57499999999999996</v>
      </c>
      <c r="J216">
        <v>0.58102766798418903</v>
      </c>
      <c r="K216">
        <v>-2.9846760105961601E-2</v>
      </c>
    </row>
    <row r="217" spans="1:11" x14ac:dyDescent="0.2">
      <c r="A217">
        <v>2760</v>
      </c>
      <c r="B217" t="s">
        <v>121</v>
      </c>
      <c r="C217" s="1">
        <v>45593</v>
      </c>
      <c r="D217" t="s">
        <v>13</v>
      </c>
      <c r="E217">
        <v>2.5</v>
      </c>
      <c r="F217">
        <v>0.42553191489361702</v>
      </c>
      <c r="G217">
        <v>0.42089102658713501</v>
      </c>
      <c r="H217">
        <v>0.460924075468642</v>
      </c>
      <c r="I217">
        <v>0.42499999999999999</v>
      </c>
      <c r="J217">
        <v>0.41897233201581002</v>
      </c>
      <c r="K217">
        <v>1.5402143953946301E-2</v>
      </c>
    </row>
    <row r="218" spans="1:11" x14ac:dyDescent="0.2">
      <c r="A218">
        <v>2761</v>
      </c>
      <c r="B218" t="s">
        <v>122</v>
      </c>
      <c r="C218" s="1">
        <v>45593</v>
      </c>
      <c r="D218" t="s">
        <v>12</v>
      </c>
      <c r="E218">
        <v>2.5</v>
      </c>
      <c r="F218">
        <v>0.45454545454545398</v>
      </c>
      <c r="G218">
        <v>0.42978454733638899</v>
      </c>
      <c r="H218">
        <v>0.38154901421619902</v>
      </c>
      <c r="I218">
        <v>0.39411764705882302</v>
      </c>
      <c r="J218">
        <v>0.38825757575757502</v>
      </c>
      <c r="K218">
        <v>-3.3456701817575298E-2</v>
      </c>
    </row>
    <row r="219" spans="1:11" x14ac:dyDescent="0.2">
      <c r="A219">
        <v>2762</v>
      </c>
      <c r="B219" t="s">
        <v>122</v>
      </c>
      <c r="C219" s="1">
        <v>45593</v>
      </c>
      <c r="D219" t="s">
        <v>13</v>
      </c>
      <c r="E219">
        <v>2.5</v>
      </c>
      <c r="F219">
        <v>0.57471264367816</v>
      </c>
      <c r="G219">
        <v>0.57021545266360996</v>
      </c>
      <c r="H219">
        <v>0.61845098578379998</v>
      </c>
      <c r="I219">
        <v>0.60588235294117598</v>
      </c>
      <c r="J219">
        <v>0.61174242424242398</v>
      </c>
      <c r="K219">
        <v>2.5711052453990899E-2</v>
      </c>
    </row>
    <row r="220" spans="1:11" x14ac:dyDescent="0.2">
      <c r="A220">
        <v>2763</v>
      </c>
      <c r="B220" t="s">
        <v>123</v>
      </c>
      <c r="C220" s="1">
        <v>45593</v>
      </c>
      <c r="D220" t="s">
        <v>12</v>
      </c>
      <c r="E220">
        <v>2.5</v>
      </c>
      <c r="F220">
        <v>0.58823529411764697</v>
      </c>
      <c r="G220">
        <v>0.59541365317582795</v>
      </c>
      <c r="H220">
        <v>0.56524597688087497</v>
      </c>
      <c r="I220">
        <v>0.53012048192771</v>
      </c>
      <c r="J220">
        <v>0.52755905511810997</v>
      </c>
      <c r="K220">
        <v>-1.3957799750897301E-2</v>
      </c>
    </row>
    <row r="221" spans="1:11" x14ac:dyDescent="0.2">
      <c r="A221">
        <v>2764</v>
      </c>
      <c r="B221" t="s">
        <v>123</v>
      </c>
      <c r="C221" s="1">
        <v>45593</v>
      </c>
      <c r="D221" t="s">
        <v>13</v>
      </c>
      <c r="E221">
        <v>2.5</v>
      </c>
      <c r="F221">
        <v>0.42553191489361702</v>
      </c>
      <c r="G221">
        <v>0.40458634682417099</v>
      </c>
      <c r="H221">
        <v>0.43475402311912498</v>
      </c>
      <c r="I221">
        <v>0.469879518072289</v>
      </c>
      <c r="J221">
        <v>0.47244094488188898</v>
      </c>
      <c r="K221">
        <v>4.0133248759155297E-3</v>
      </c>
    </row>
    <row r="222" spans="1:11" x14ac:dyDescent="0.2">
      <c r="A222">
        <v>2765</v>
      </c>
      <c r="B222" t="s">
        <v>124</v>
      </c>
      <c r="C222" s="1">
        <v>45593</v>
      </c>
      <c r="D222" t="s">
        <v>12</v>
      </c>
      <c r="E222">
        <v>2.5</v>
      </c>
      <c r="F222">
        <v>0.64935064935064901</v>
      </c>
      <c r="G222">
        <v>0.55192165544927996</v>
      </c>
      <c r="H222">
        <v>0.51308783353711995</v>
      </c>
      <c r="I222">
        <v>0.53076923076922999</v>
      </c>
      <c r="J222">
        <v>0.4975</v>
      </c>
      <c r="K222">
        <v>-9.7150340904090096E-2</v>
      </c>
    </row>
    <row r="223" spans="1:11" x14ac:dyDescent="0.2">
      <c r="A223">
        <v>2766</v>
      </c>
      <c r="B223" t="s">
        <v>124</v>
      </c>
      <c r="C223" s="1">
        <v>45593</v>
      </c>
      <c r="D223" t="s">
        <v>13</v>
      </c>
      <c r="E223">
        <v>2.5</v>
      </c>
      <c r="F223">
        <v>0.41666666666666602</v>
      </c>
      <c r="G223">
        <v>0.44807834455071899</v>
      </c>
      <c r="H223">
        <v>0.48691216646287899</v>
      </c>
      <c r="I223">
        <v>0.46923076923076901</v>
      </c>
      <c r="J223">
        <v>0.50249999999999995</v>
      </c>
      <c r="K223">
        <v>3.0105214198377001E-2</v>
      </c>
    </row>
    <row r="224" spans="1:11" x14ac:dyDescent="0.2">
      <c r="A224">
        <v>2767</v>
      </c>
      <c r="B224" t="s">
        <v>125</v>
      </c>
      <c r="C224" s="1">
        <v>45593</v>
      </c>
      <c r="D224" t="s">
        <v>12</v>
      </c>
      <c r="E224">
        <v>2.5</v>
      </c>
      <c r="F224">
        <v>0.42553191489361702</v>
      </c>
      <c r="G224">
        <v>0.47710969099539002</v>
      </c>
      <c r="H224">
        <v>0.42921248010201701</v>
      </c>
      <c r="I224">
        <v>0.47953216374268998</v>
      </c>
      <c r="J224">
        <v>0.41651031894934298</v>
      </c>
      <c r="K224">
        <v>1.60172745180378E-3</v>
      </c>
    </row>
    <row r="225" spans="1:11" x14ac:dyDescent="0.2">
      <c r="A225">
        <v>2768</v>
      </c>
      <c r="B225" t="s">
        <v>125</v>
      </c>
      <c r="C225" s="1">
        <v>45593</v>
      </c>
      <c r="D225" t="s">
        <v>13</v>
      </c>
      <c r="E225">
        <v>2.5</v>
      </c>
      <c r="F225">
        <v>0.62893081761006198</v>
      </c>
      <c r="G225">
        <v>0.52289030900460898</v>
      </c>
      <c r="H225">
        <v>0.57078751989798204</v>
      </c>
      <c r="I225">
        <v>0.52046783625730997</v>
      </c>
      <c r="J225">
        <v>0.58348968105065602</v>
      </c>
      <c r="K225">
        <v>-3.9172814983986101E-2</v>
      </c>
    </row>
    <row r="226" spans="1:11" x14ac:dyDescent="0.2">
      <c r="A226">
        <v>2769</v>
      </c>
      <c r="B226" t="s">
        <v>126</v>
      </c>
      <c r="C226" s="1">
        <v>45593</v>
      </c>
      <c r="D226" t="s">
        <v>12</v>
      </c>
      <c r="E226">
        <v>2.5</v>
      </c>
      <c r="F226">
        <v>0.5</v>
      </c>
      <c r="G226">
        <v>0.46822496868443297</v>
      </c>
      <c r="H226">
        <v>0.425471126605102</v>
      </c>
      <c r="I226">
        <v>0.35294117647058798</v>
      </c>
      <c r="J226">
        <v>0.372180451127819</v>
      </c>
      <c r="K226">
        <v>-3.7264436697448902E-2</v>
      </c>
    </row>
    <row r="227" spans="1:11" x14ac:dyDescent="0.2">
      <c r="A227">
        <v>2770</v>
      </c>
      <c r="B227" t="s">
        <v>126</v>
      </c>
      <c r="C227" s="1">
        <v>45593</v>
      </c>
      <c r="D227" t="s">
        <v>13</v>
      </c>
      <c r="E227">
        <v>2.5</v>
      </c>
      <c r="F227">
        <v>0.55555555555555503</v>
      </c>
      <c r="G227">
        <v>0.53177503131556703</v>
      </c>
      <c r="H227">
        <v>0.574528873394897</v>
      </c>
      <c r="I227">
        <v>0.64705882352941102</v>
      </c>
      <c r="J227">
        <v>0.62781954887218006</v>
      </c>
      <c r="K227">
        <v>1.0672491284629999E-2</v>
      </c>
    </row>
    <row r="228" spans="1:11" x14ac:dyDescent="0.2">
      <c r="A228">
        <v>2771</v>
      </c>
      <c r="B228" t="s">
        <v>127</v>
      </c>
      <c r="C228" s="1">
        <v>45593</v>
      </c>
      <c r="D228" t="s">
        <v>12</v>
      </c>
      <c r="E228">
        <v>1.5</v>
      </c>
      <c r="F228">
        <v>0.64102564102564097</v>
      </c>
      <c r="G228">
        <v>0.59621875257468704</v>
      </c>
      <c r="H228">
        <v>0.55028084289888302</v>
      </c>
      <c r="I228">
        <v>0.55828220858895705</v>
      </c>
      <c r="J228">
        <v>0.54702495201535495</v>
      </c>
      <c r="K228">
        <v>-6.3197270123991595E-2</v>
      </c>
    </row>
    <row r="229" spans="1:11" x14ac:dyDescent="0.2">
      <c r="A229">
        <v>2772</v>
      </c>
      <c r="B229" t="s">
        <v>127</v>
      </c>
      <c r="C229" s="1">
        <v>45593</v>
      </c>
      <c r="D229" t="s">
        <v>13</v>
      </c>
      <c r="E229">
        <v>1.5</v>
      </c>
      <c r="F229">
        <v>0.40816326530612201</v>
      </c>
      <c r="G229">
        <v>0.40378124742531202</v>
      </c>
      <c r="H229">
        <v>0.44971915710111598</v>
      </c>
      <c r="I229">
        <v>0.441717791411042</v>
      </c>
      <c r="J229">
        <v>0.452975047984644</v>
      </c>
      <c r="K229">
        <v>1.7553781878919698E-2</v>
      </c>
    </row>
    <row r="230" spans="1:11" x14ac:dyDescent="0.2">
      <c r="A230">
        <v>2773</v>
      </c>
      <c r="B230" t="s">
        <v>128</v>
      </c>
      <c r="C230" s="1">
        <v>45593</v>
      </c>
      <c r="D230" t="s">
        <v>12</v>
      </c>
      <c r="E230">
        <v>1.5</v>
      </c>
      <c r="F230">
        <v>0.55555555555555503</v>
      </c>
      <c r="G230">
        <v>0.412806181899605</v>
      </c>
      <c r="H230">
        <v>0.34610349821874897</v>
      </c>
      <c r="I230">
        <v>0.33333333333333298</v>
      </c>
      <c r="J230">
        <v>0.33730158730158699</v>
      </c>
      <c r="K230">
        <v>-0.117816782251953</v>
      </c>
    </row>
    <row r="231" spans="1:11" x14ac:dyDescent="0.2">
      <c r="A231">
        <v>2774</v>
      </c>
      <c r="B231" t="s">
        <v>128</v>
      </c>
      <c r="C231" s="1">
        <v>45593</v>
      </c>
      <c r="D231" t="s">
        <v>13</v>
      </c>
      <c r="E231">
        <v>1.5</v>
      </c>
      <c r="F231">
        <v>0.50505050505050497</v>
      </c>
      <c r="G231">
        <v>0.58719381810039495</v>
      </c>
      <c r="H231">
        <v>0.65389650178125003</v>
      </c>
      <c r="I231">
        <v>0.66666666666666596</v>
      </c>
      <c r="J231">
        <v>0.66269841269841201</v>
      </c>
      <c r="K231">
        <v>7.5182416716039799E-2</v>
      </c>
    </row>
    <row r="232" spans="1:11" x14ac:dyDescent="0.2">
      <c r="A232">
        <v>2775</v>
      </c>
      <c r="B232" t="s">
        <v>129</v>
      </c>
      <c r="C232" s="1">
        <v>45593</v>
      </c>
      <c r="D232" t="s">
        <v>12</v>
      </c>
      <c r="E232">
        <v>1.5</v>
      </c>
      <c r="F232">
        <v>0.57471264367816</v>
      </c>
      <c r="G232">
        <v>0.57960684282811803</v>
      </c>
      <c r="H232">
        <v>0.53625049807657499</v>
      </c>
      <c r="I232">
        <v>0.50609756097560898</v>
      </c>
      <c r="J232">
        <v>0.50766283524904199</v>
      </c>
      <c r="K232">
        <v>-2.2609504509039799E-2</v>
      </c>
    </row>
    <row r="233" spans="1:11" x14ac:dyDescent="0.2">
      <c r="A233">
        <v>2776</v>
      </c>
      <c r="B233" t="s">
        <v>129</v>
      </c>
      <c r="C233" s="1">
        <v>45593</v>
      </c>
      <c r="D233" t="s">
        <v>13</v>
      </c>
      <c r="E233">
        <v>1.5</v>
      </c>
      <c r="F233">
        <v>0.476190476190476</v>
      </c>
      <c r="G233">
        <v>0.42039315717188103</v>
      </c>
      <c r="H233">
        <v>0.46374950192342401</v>
      </c>
      <c r="I233">
        <v>0.49390243902439002</v>
      </c>
      <c r="J233">
        <v>0.49233716475095701</v>
      </c>
      <c r="K233">
        <v>-5.9377377183657499E-3</v>
      </c>
    </row>
    <row r="234" spans="1:11" x14ac:dyDescent="0.2">
      <c r="A234">
        <v>2777</v>
      </c>
      <c r="B234" t="s">
        <v>130</v>
      </c>
      <c r="C234" s="1">
        <v>45593</v>
      </c>
      <c r="D234" t="s">
        <v>12</v>
      </c>
      <c r="E234">
        <v>1.5</v>
      </c>
      <c r="F234">
        <v>0.57471264367816</v>
      </c>
      <c r="G234">
        <v>0.59428619036321895</v>
      </c>
      <c r="H234">
        <v>0.53916973247281497</v>
      </c>
      <c r="I234">
        <v>0.59649122807017496</v>
      </c>
      <c r="J234">
        <v>0.57035647279549695</v>
      </c>
      <c r="K234">
        <v>-2.0893468073412701E-2</v>
      </c>
    </row>
    <row r="235" spans="1:11" x14ac:dyDescent="0.2">
      <c r="A235">
        <v>2778</v>
      </c>
      <c r="B235" t="s">
        <v>130</v>
      </c>
      <c r="C235" s="1">
        <v>45593</v>
      </c>
      <c r="D235" t="s">
        <v>13</v>
      </c>
      <c r="E235">
        <v>1.5</v>
      </c>
      <c r="F235">
        <v>0.47169811320754701</v>
      </c>
      <c r="G235">
        <v>0.40571380963678</v>
      </c>
      <c r="H235">
        <v>0.46083026752718398</v>
      </c>
      <c r="I235">
        <v>0.40350877192982398</v>
      </c>
      <c r="J235">
        <v>0.429643527204502</v>
      </c>
      <c r="K235">
        <v>-5.1428198308857004E-3</v>
      </c>
    </row>
    <row r="236" spans="1:11" x14ac:dyDescent="0.2">
      <c r="A236">
        <v>2779</v>
      </c>
      <c r="B236" t="s">
        <v>94</v>
      </c>
      <c r="C236" s="1">
        <v>45593</v>
      </c>
      <c r="D236" t="s">
        <v>12</v>
      </c>
      <c r="E236">
        <v>1.5</v>
      </c>
      <c r="F236">
        <v>0.47169811320754701</v>
      </c>
      <c r="G236">
        <v>0.37219881781196101</v>
      </c>
      <c r="H236">
        <v>0.31464086962412102</v>
      </c>
      <c r="I236">
        <v>0.34117647058823503</v>
      </c>
      <c r="J236">
        <v>0.32442748091603002</v>
      </c>
      <c r="K236">
        <v>-7.4321731338585301E-2</v>
      </c>
    </row>
    <row r="237" spans="1:11" x14ac:dyDescent="0.2">
      <c r="A237">
        <v>2780</v>
      </c>
      <c r="B237" t="s">
        <v>94</v>
      </c>
      <c r="C237" s="1">
        <v>45593</v>
      </c>
      <c r="D237" t="s">
        <v>13</v>
      </c>
      <c r="E237">
        <v>1.5</v>
      </c>
      <c r="F237">
        <v>0.59171597633136097</v>
      </c>
      <c r="G237">
        <v>0.62780118218803804</v>
      </c>
      <c r="H237">
        <v>0.68535913037587803</v>
      </c>
      <c r="I237">
        <v>0.65882352941176403</v>
      </c>
      <c r="J237">
        <v>0.67557251908396898</v>
      </c>
      <c r="K237">
        <v>5.7339467512766203E-2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modelled_likelihoods_weight3</vt:lpstr>
      <vt:lpstr>weight4</vt:lpstr>
      <vt:lpstr>weight5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2024-10-29T12:34:54Z</dcterms:created>
  <dcterms:modified xsi:type="dcterms:W3CDTF">2024-10-29T15:10:07Z</dcterms:modified>
</cp:coreProperties>
</file>